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1-10-2018 " sheetId="1" r:id="rId1"/>
  </sheets>
  <definedNames>
    <definedName name="_xlnm.Print_Area" localSheetId="0">'31-10-2018 '!$B$1:$N$145</definedName>
  </definedNames>
  <calcPr calcId="124519"/>
</workbook>
</file>

<file path=xl/calcChain.xml><?xml version="1.0" encoding="utf-8"?>
<calcChain xmlns="http://schemas.openxmlformats.org/spreadsheetml/2006/main">
  <c r="M145" i="1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2"/>
  <c r="B23" s="1"/>
  <c r="B21"/>
  <c r="M18"/>
  <c r="B7"/>
  <c r="B8" s="1"/>
  <c r="B9" s="1"/>
  <c r="B10" s="1"/>
  <c r="B11" s="1"/>
</calcChain>
</file>

<file path=xl/sharedStrings.xml><?xml version="1.0" encoding="utf-8"?>
<sst xmlns="http://schemas.openxmlformats.org/spreadsheetml/2006/main" count="336" uniqueCount="200">
  <si>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</si>
  <si>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</si>
  <si>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</si>
  <si>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</si>
  <si>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</si>
  <si>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</si>
  <si>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</si>
  <si>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</si>
  <si>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</si>
  <si>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</si>
  <si>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</si>
  <si>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</si>
  <si>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</si>
  <si>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</si>
  <si>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</si>
  <si>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</si>
  <si>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</si>
  <si>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</si>
  <si>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</si>
  <si>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</si>
  <si>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</si>
  <si>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</si>
  <si>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</si>
  <si>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</si>
  <si>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</si>
  <si>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</si>
  <si>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</si>
  <si>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</si>
  <si>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</si>
  <si>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</si>
  <si>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</si>
  <si>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</si>
  <si>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</si>
  <si>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</si>
  <si>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</si>
  <si>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</si>
  <si>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</si>
  <si>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</si>
  <si>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</si>
  <si>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</si>
  <si>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</si>
  <si>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</si>
  <si>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</si>
  <si>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</si>
  <si>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</si>
  <si>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</si>
  <si>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</si>
  <si>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</si>
  <si>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</si>
  <si>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</si>
  <si>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</si>
  <si>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</si>
  <si>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</si>
  <si>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</si>
  <si>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</si>
  <si>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</si>
  <si>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</si>
  <si>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</si>
  <si>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</si>
  <si>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</si>
  <si>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</si>
  <si>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</si>
  <si>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</si>
  <si>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</si>
  <si>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</si>
  <si>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</si>
  <si>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</si>
  <si>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</si>
  <si>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</si>
  <si>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</si>
  <si>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</si>
  <si>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</si>
  <si>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</si>
  <si>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</si>
  <si>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</si>
  <si>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</si>
  <si>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</si>
  <si>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</si>
  <si>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</si>
  <si>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</si>
  <si>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</si>
  <si>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</si>
  <si>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</si>
  <si>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</si>
  <si>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</si>
  <si>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</si>
  <si>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</si>
  <si>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</si>
  <si>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</si>
  <si>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</si>
  <si>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</si>
  <si>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</si>
  <si>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</si>
  <si>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</si>
  <si>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</si>
  <si>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</si>
  <si>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</si>
  <si>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</si>
  <si>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</si>
  <si>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</si>
  <si>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</si>
  <si>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</si>
  <si>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</si>
  <si>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</si>
  <si>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</si>
  <si>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</si>
  <si>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</si>
  <si>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</si>
  <si>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</si>
  <si>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</si>
  <si>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</si>
  <si>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</si>
  <si>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</si>
  <si>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</si>
  <si>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</si>
  <si>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</si>
  <si>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</si>
  <si>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</si>
  <si>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102.932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</si>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</sst>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6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15" fillId="2" borderId="216" xfId="2" applyFont="1" applyFill="1" applyBorder="1" applyAlignment="1">
      <alignment vertical="center"/>
    </xf>
    <xf numFmtId="0" fontId="15" fillId="2" borderId="216" xfId="3" applyFont="1" applyFill="1" applyBorder="1" applyAlignment="1">
      <alignment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4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1" xfId="2" applyFont="1" applyFill="1" applyBorder="1" applyAlignment="1">
      <alignment horizontal="center" vertical="center"/>
    </xf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70" fontId="9" fillId="2" borderId="26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133" workbookViewId="0">
      <selection activeCell="F154" sqref="F154"/>
    </sheetView>
  </sheetViews>
  <sheetFormatPr baseColWidth="10" defaultColWidth="11.42578125" defaultRowHeight="15"/>
  <cols>
    <col min="1" max="1" width="3.5703125" style="10" customWidth="1"/>
    <col min="2" max="2" width="4.5703125" style="498" customWidth="1"/>
    <col min="3" max="3" width="38.140625" style="493" customWidth="1"/>
    <col min="4" max="4" width="30.85546875" style="493" customWidth="1"/>
    <col min="5" max="5" width="11.7109375" style="494" customWidth="1"/>
    <col min="6" max="6" width="10.28515625" style="494" customWidth="1"/>
    <col min="7" max="7" width="10.5703125" style="494" customWidth="1"/>
    <col min="8" max="8" width="11.7109375" style="495" customWidth="1"/>
    <col min="9" max="9" width="13.28515625" style="495" customWidth="1"/>
    <col min="10" max="10" width="13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177.47399999999999</v>
      </c>
      <c r="J6" s="40">
        <v>177.49799999999999</v>
      </c>
      <c r="K6" s="41"/>
      <c r="L6" s="41"/>
      <c r="M6" s="42"/>
      <c r="N6" s="41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120.694</v>
      </c>
      <c r="J7" s="50">
        <v>120.711</v>
      </c>
      <c r="K7" s="41"/>
      <c r="L7" s="41"/>
      <c r="M7" s="42"/>
      <c r="N7" s="41"/>
    </row>
    <row r="8" spans="2:16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102.75700000000001</v>
      </c>
      <c r="J8" s="50">
        <v>102.771</v>
      </c>
      <c r="K8" s="41"/>
      <c r="L8" s="41"/>
      <c r="M8" s="42"/>
      <c r="N8" s="41"/>
    </row>
    <row r="9" spans="2:16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105.79900000000001</v>
      </c>
      <c r="J9" s="50">
        <v>105.816</v>
      </c>
      <c r="K9" s="41"/>
      <c r="L9" s="41"/>
      <c r="M9" s="42"/>
      <c r="N9" s="41"/>
    </row>
    <row r="10" spans="2:16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106.134</v>
      </c>
      <c r="J10" s="50">
        <v>106.148</v>
      </c>
      <c r="K10" s="41"/>
      <c r="L10" s="41"/>
      <c r="M10" s="42"/>
      <c r="N10" s="41"/>
    </row>
    <row r="11" spans="2:16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100.31100000000001</v>
      </c>
      <c r="J11" s="50">
        <v>100.322</v>
      </c>
      <c r="K11" s="41"/>
      <c r="L11" s="41"/>
      <c r="M11" s="42"/>
      <c r="N11" s="41"/>
    </row>
    <row r="12" spans="2:16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6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15.833</v>
      </c>
      <c r="J13" s="78">
        <v>15.835000000000001</v>
      </c>
      <c r="K13" s="41"/>
      <c r="L13" s="41"/>
      <c r="M13" s="42"/>
      <c r="N13" s="41"/>
    </row>
    <row r="14" spans="2:16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115.755</v>
      </c>
      <c r="J14" s="49">
        <v>115.76900000000001</v>
      </c>
      <c r="K14" s="41"/>
      <c r="L14" s="41"/>
      <c r="M14" s="42"/>
      <c r="N14" s="41"/>
      <c r="O14" s="41"/>
      <c r="P14" s="41"/>
    </row>
    <row r="15" spans="2:16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1.131</v>
      </c>
      <c r="J15" s="49">
        <v>1.131</v>
      </c>
      <c r="K15" s="88"/>
      <c r="L15" s="89"/>
      <c r="M15" s="42"/>
      <c r="N15" s="41"/>
      <c r="O15" s="41"/>
      <c r="P15" s="41"/>
    </row>
    <row r="16" spans="2:16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104.398</v>
      </c>
      <c r="J16" s="95">
        <v>104.414</v>
      </c>
      <c r="K16" s="41"/>
      <c r="L16" s="41"/>
      <c r="M16" s="42"/>
      <c r="N16" s="41"/>
    </row>
    <row r="17" spans="2:16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6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1.629</v>
      </c>
      <c r="J18" s="101">
        <v>1.63</v>
      </c>
      <c r="K18" s="89" t="s">
        <v>35</v>
      </c>
      <c r="L18" s="41"/>
      <c r="M18" s="42">
        <f>+(J18-I18)/I18</f>
        <v>6.1387354205027004E-4</v>
      </c>
      <c r="N18" s="41"/>
    </row>
    <row r="19" spans="2:16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6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42.938000000000002</v>
      </c>
      <c r="J20" s="101">
        <v>42.942999999999998</v>
      </c>
      <c r="K20" s="41"/>
      <c r="L20" s="41"/>
      <c r="M20" s="107"/>
      <c r="N20" s="41"/>
    </row>
    <row r="21" spans="2:16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57.984999999999999</v>
      </c>
      <c r="J21" s="55">
        <v>57.991</v>
      </c>
      <c r="K21" s="41"/>
      <c r="L21" s="41"/>
      <c r="M21" s="107"/>
      <c r="N21" s="41"/>
    </row>
    <row r="22" spans="2:16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126.504</v>
      </c>
      <c r="J22" s="49">
        <v>126.535</v>
      </c>
      <c r="K22" s="41"/>
      <c r="L22" s="41"/>
      <c r="M22" s="42"/>
      <c r="N22" s="41"/>
    </row>
    <row r="23" spans="2:16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120.01300000000001</v>
      </c>
      <c r="J23" s="49">
        <v>120.19499999999999</v>
      </c>
      <c r="K23" s="41"/>
      <c r="L23" s="41"/>
      <c r="M23" s="42"/>
      <c r="N23" s="41"/>
    </row>
    <row r="24" spans="2:16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6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153.715</v>
      </c>
      <c r="J25" s="78">
        <v>152.94900000000001</v>
      </c>
      <c r="K25" s="41"/>
      <c r="L25" s="41"/>
      <c r="M25" s="42"/>
      <c r="N25" s="41"/>
    </row>
    <row r="26" spans="2:16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570.44000000000005</v>
      </c>
      <c r="J26" s="49">
        <v>568.298</v>
      </c>
      <c r="K26" s="41"/>
      <c r="L26" s="41"/>
      <c r="M26" s="42"/>
      <c r="N26" s="41"/>
      <c r="O26" s="41"/>
      <c r="P26" s="41"/>
    </row>
    <row r="27" spans="2:16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129.80799999999999</v>
      </c>
      <c r="J27" s="50">
        <v>129.38900000000001</v>
      </c>
      <c r="K27" s="41"/>
      <c r="L27" s="41"/>
      <c r="M27" s="42"/>
      <c r="N27" s="41"/>
    </row>
    <row r="28" spans="2:16" s="137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134.87799999999999</v>
      </c>
      <c r="J28" s="136">
        <v>134.47800000000001</v>
      </c>
      <c r="K28" s="41"/>
      <c r="L28" s="41"/>
      <c r="M28" s="42"/>
      <c r="N28" s="41"/>
      <c r="O28" s="32"/>
      <c r="P28" s="32"/>
    </row>
    <row r="29" spans="2:16" ht="17.25" customHeight="1" thickTop="1" thickBot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140.74700000000001</v>
      </c>
      <c r="I29" s="50">
        <v>133.52099999999999</v>
      </c>
      <c r="J29" s="50">
        <v>133.435</v>
      </c>
      <c r="K29" s="41"/>
      <c r="L29" s="41"/>
      <c r="M29" s="42"/>
      <c r="N29" s="41"/>
    </row>
    <row r="30" spans="2:16" ht="15.75" customHeight="1" thickTop="1" thickBot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125.76300000000001</v>
      </c>
      <c r="I30" s="50">
        <v>111</v>
      </c>
      <c r="J30" s="50">
        <v>110.923</v>
      </c>
      <c r="K30" s="41"/>
      <c r="L30" s="41"/>
      <c r="M30" s="42"/>
      <c r="N30" s="41"/>
    </row>
    <row r="31" spans="2:16" ht="17.25" customHeight="1" thickTop="1" thickBot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118.732</v>
      </c>
      <c r="J31" s="50">
        <v>118.488</v>
      </c>
      <c r="K31" s="41"/>
      <c r="L31" s="41"/>
      <c r="M31" s="42"/>
      <c r="N31" s="41"/>
    </row>
    <row r="32" spans="2:16" ht="17.25" customHeight="1" thickTop="1" thickBot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159.79599999999999</v>
      </c>
      <c r="I32" s="50">
        <v>174.62799999999999</v>
      </c>
      <c r="J32" s="50">
        <v>174.12299999999999</v>
      </c>
      <c r="K32" s="41"/>
      <c r="L32" s="41"/>
      <c r="M32" s="42"/>
      <c r="N32" s="41"/>
    </row>
    <row r="33" spans="1:16" ht="17.25" customHeight="1" thickTop="1" thickBot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92.784000000000006</v>
      </c>
      <c r="I33" s="50">
        <v>98.614999999999995</v>
      </c>
      <c r="J33" s="50">
        <v>98.953999999999994</v>
      </c>
      <c r="K33" s="41"/>
      <c r="L33" s="41"/>
      <c r="M33" s="42"/>
      <c r="N33" s="41"/>
    </row>
    <row r="34" spans="1:16" ht="17.25" customHeight="1" thickTop="1" thickBot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99.332999999999998</v>
      </c>
      <c r="I34" s="50">
        <v>108.813</v>
      </c>
      <c r="J34" s="50">
        <v>108.89700000000001</v>
      </c>
      <c r="K34" s="41"/>
      <c r="L34" s="41"/>
      <c r="M34" s="42"/>
      <c r="N34" s="41"/>
    </row>
    <row r="35" spans="1:16" s="86" customFormat="1" ht="17.25" customHeight="1" thickTop="1" thickBot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150.52099999999999</v>
      </c>
      <c r="I35" s="49">
        <v>169.85599999999999</v>
      </c>
      <c r="J35" s="49">
        <v>169.92599999999999</v>
      </c>
      <c r="K35" s="41"/>
      <c r="L35" s="41"/>
      <c r="M35" s="42"/>
      <c r="N35" s="41"/>
      <c r="O35" s="41"/>
      <c r="P35" s="41"/>
    </row>
    <row r="36" spans="1:16" s="86" customFormat="1" ht="15" customHeight="1" thickTop="1" thickBot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134.03399999999999</v>
      </c>
      <c r="I36" s="50">
        <v>148.483</v>
      </c>
      <c r="J36" s="50">
        <v>148.61199999999999</v>
      </c>
      <c r="K36" s="41"/>
      <c r="L36" s="41"/>
      <c r="M36" s="42"/>
      <c r="N36" s="41"/>
      <c r="O36" s="41"/>
      <c r="P36" s="41"/>
    </row>
    <row r="37" spans="1:16" ht="15" customHeight="1" thickTop="1" thickBot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109.15600000000001</v>
      </c>
      <c r="J37" s="50">
        <v>108.81399999999999</v>
      </c>
      <c r="K37" s="41"/>
      <c r="L37" s="41"/>
      <c r="M37" s="42"/>
      <c r="N37" s="41"/>
    </row>
    <row r="38" spans="1:16" ht="15" customHeight="1" thickTop="1" thickBot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119.01900000000001</v>
      </c>
      <c r="J38" s="50">
        <v>118.65900000000001</v>
      </c>
      <c r="K38" s="41"/>
      <c r="L38" s="41"/>
      <c r="M38" s="42"/>
      <c r="N38" s="41"/>
    </row>
    <row r="39" spans="1:16" ht="15" customHeight="1" thickTop="1" thickBot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21.155000000000001</v>
      </c>
      <c r="I39" s="95">
        <v>23.395</v>
      </c>
      <c r="J39" s="95">
        <v>23.414999999999999</v>
      </c>
      <c r="K39" s="89"/>
      <c r="L39" s="41"/>
      <c r="M39" s="42"/>
      <c r="N39" s="41"/>
    </row>
    <row r="40" spans="1:16" ht="16.5" customHeight="1" thickTop="1" thickBot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1:16" ht="17.25" customHeight="1" thickTop="1" thickBot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2318.2379999999998</v>
      </c>
      <c r="I41" s="180">
        <v>2284.8580000000002</v>
      </c>
      <c r="J41" s="180">
        <v>2255.2640000000001</v>
      </c>
      <c r="K41" s="181" t="s">
        <v>65</v>
      </c>
      <c r="M41" s="182">
        <f t="shared" ref="M41" si="3">+(J41-I41)/I41</f>
        <v>-1.2952227228125357E-2</v>
      </c>
    </row>
    <row r="42" spans="1:16" ht="17.25" customHeight="1" thickTop="1" thickBot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131.48699999999999</v>
      </c>
      <c r="J42" s="49">
        <v>130.767</v>
      </c>
      <c r="K42" s="89" t="s">
        <v>68</v>
      </c>
      <c r="L42" s="41"/>
      <c r="M42" s="42" t="e">
        <f>+(#REF!-#REF!)/#REF!</f>
        <v>#REF!</v>
      </c>
      <c r="N42" s="41"/>
    </row>
    <row r="43" spans="1:16" ht="17.25" customHeight="1" thickTop="1" thickBot="1">
      <c r="B43" s="174">
        <f t="shared" ref="B43:B57" si="4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153.31399999999999</v>
      </c>
      <c r="I43" s="50">
        <v>163.435</v>
      </c>
      <c r="J43" s="50">
        <v>163.27799999999999</v>
      </c>
      <c r="K43" s="185" t="s">
        <v>68</v>
      </c>
      <c r="M43" s="182" t="e">
        <f>+(#REF!-#REF!)/#REF!</f>
        <v>#REF!</v>
      </c>
    </row>
    <row r="44" spans="1:16" ht="17.25" customHeight="1" thickTop="1" thickBot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168.82499999999999</v>
      </c>
      <c r="I44" s="50">
        <v>193.98599999999999</v>
      </c>
      <c r="J44" s="50">
        <v>192.22800000000001</v>
      </c>
      <c r="K44" s="185" t="s">
        <v>68</v>
      </c>
      <c r="M44" s="182" t="e">
        <f>+(#REF!-#REF!)/#REF!</f>
        <v>#REF!</v>
      </c>
    </row>
    <row r="45" spans="1:16" ht="17.25" customHeight="1" thickTop="1" thickBot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18.850000000000001</v>
      </c>
      <c r="J45" s="50">
        <v>18.521000000000001</v>
      </c>
      <c r="K45" s="185" t="s">
        <v>68</v>
      </c>
      <c r="M45" s="182" t="e">
        <f>+(#REF!-#REF!)/#REF!</f>
        <v>#REF!</v>
      </c>
    </row>
    <row r="46" spans="1:16" ht="17.25" customHeight="1" thickTop="1" thickBot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1:16" ht="17.25" customHeight="1" thickTop="1" thickBot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2.6560000000000001</v>
      </c>
      <c r="I47" s="184">
        <v>2.8679999999999999</v>
      </c>
      <c r="J47" s="184">
        <v>2.8570000000000002</v>
      </c>
      <c r="K47" s="185"/>
      <c r="M47" s="182">
        <f t="shared" ref="M47:M48" si="5">+(J47-I47)/I47</f>
        <v>-3.8354253835424256E-3</v>
      </c>
    </row>
    <row r="48" spans="1:16" ht="17.25" customHeight="1" thickTop="1" thickBot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2.3079999999999998</v>
      </c>
      <c r="I48" s="50">
        <v>2.4809999999999999</v>
      </c>
      <c r="J48" s="50">
        <v>2.472</v>
      </c>
      <c r="K48" s="187" t="s">
        <v>35</v>
      </c>
      <c r="M48" s="182">
        <f t="shared" si="5"/>
        <v>-3.6275695284159202E-3</v>
      </c>
    </row>
    <row r="49" spans="2:14" ht="17.25" customHeight="1" thickTop="1" thickBot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1.2130000000000001</v>
      </c>
      <c r="I49" s="189">
        <v>1.226</v>
      </c>
      <c r="J49" s="189">
        <v>1.222</v>
      </c>
      <c r="K49" s="190" t="s">
        <v>78</v>
      </c>
      <c r="M49" s="182" t="e">
        <f>+(#REF!-I49)/I49</f>
        <v>#REF!</v>
      </c>
    </row>
    <row r="50" spans="2:14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1.1040000000000001</v>
      </c>
      <c r="I50" s="39">
        <v>1.157</v>
      </c>
      <c r="J50" s="39">
        <v>1.157</v>
      </c>
      <c r="K50" s="190"/>
      <c r="M50" s="192">
        <f t="shared" ref="M50:M57" si="6">+(J50-I50)/I50</f>
        <v>0</v>
      </c>
    </row>
    <row r="51" spans="2:14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1.167</v>
      </c>
      <c r="J51" s="49">
        <v>1.1639999999999999</v>
      </c>
      <c r="K51" s="190"/>
      <c r="M51" s="192">
        <f t="shared" si="6"/>
        <v>-2.5706940874036964E-3</v>
      </c>
    </row>
    <row r="52" spans="2:14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1.163</v>
      </c>
      <c r="J52" s="197">
        <v>1.1579999999999999</v>
      </c>
      <c r="K52" s="190"/>
      <c r="M52" s="192">
        <f t="shared" si="6"/>
        <v>-4.2992261392950258E-3</v>
      </c>
    </row>
    <row r="53" spans="2:14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125.88</v>
      </c>
      <c r="J53" s="201">
        <v>124.03400000000001</v>
      </c>
      <c r="K53" s="190"/>
      <c r="M53" s="192">
        <f t="shared" si="6"/>
        <v>-1.4664760088973543E-2</v>
      </c>
    </row>
    <row r="54" spans="2:14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119.70399999999999</v>
      </c>
      <c r="I54" s="207">
        <v>125.6</v>
      </c>
      <c r="J54" s="207">
        <v>125.724</v>
      </c>
      <c r="K54" s="190"/>
      <c r="M54" s="192">
        <f t="shared" si="6"/>
        <v>9.8726114649689048E-4</v>
      </c>
    </row>
    <row r="55" spans="2:14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1091.9190000000001</v>
      </c>
      <c r="J55" s="212">
        <v>1078.6890000000001</v>
      </c>
      <c r="K55" s="190"/>
      <c r="M55" s="192" t="e">
        <f>+(I55-#REF!)/#REF!</f>
        <v>#REF!</v>
      </c>
    </row>
    <row r="56" spans="2:14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11.449</v>
      </c>
      <c r="J56" s="217">
        <v>11.268000000000001</v>
      </c>
      <c r="K56" s="190"/>
      <c r="M56" s="192">
        <f t="shared" si="6"/>
        <v>-1.5809240981745059E-2</v>
      </c>
    </row>
    <row r="57" spans="2:14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10.765000000000001</v>
      </c>
      <c r="J57" s="222">
        <v>10.683</v>
      </c>
      <c r="K57" s="190"/>
      <c r="M57" s="192">
        <f t="shared" si="6"/>
        <v>-7.6172782164422416E-3</v>
      </c>
    </row>
    <row r="58" spans="2:14" ht="13.5" customHeight="1" thickTop="1" thickBot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4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4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4" ht="12" customHeight="1" thickTop="1" thickBot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Top="1" thickBot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4.0199999999999996</v>
      </c>
      <c r="H63" s="256">
        <v>108.185</v>
      </c>
      <c r="I63" s="257">
        <v>108.485</v>
      </c>
      <c r="J63" s="257">
        <v>108.5</v>
      </c>
      <c r="K63" s="41"/>
      <c r="L63" s="42"/>
      <c r="M63" s="41"/>
      <c r="N63" s="258"/>
    </row>
    <row r="64" spans="2:14" ht="16.5" customHeight="1" thickTop="1" thickBot="1">
      <c r="B64" s="259">
        <f>B63+1</f>
        <v>49</v>
      </c>
      <c r="C64" s="260" t="s">
        <v>94</v>
      </c>
      <c r="D64" s="261" t="s">
        <v>38</v>
      </c>
      <c r="E64" s="253">
        <v>101.60599999999999</v>
      </c>
      <c r="F64" s="262">
        <v>43244</v>
      </c>
      <c r="G64" s="263">
        <v>3.6829999999999998</v>
      </c>
      <c r="H64" s="264">
        <v>103.092</v>
      </c>
      <c r="I64" s="212">
        <v>102.684</v>
      </c>
      <c r="J64" s="212">
        <v>102.693</v>
      </c>
      <c r="K64" s="41"/>
      <c r="L64" s="42"/>
      <c r="M64" s="41"/>
      <c r="N64" s="265"/>
    </row>
    <row r="65" spans="1:16" ht="16.5" customHeight="1" thickTop="1" thickBot="1">
      <c r="B65" s="266">
        <f t="shared" ref="B65:B85" si="7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4.4539999999999997</v>
      </c>
      <c r="H65" s="271">
        <v>105.26600000000001</v>
      </c>
      <c r="I65" s="212">
        <v>104.88800000000001</v>
      </c>
      <c r="J65" s="212">
        <v>104.901</v>
      </c>
      <c r="K65" s="41"/>
      <c r="L65" s="42"/>
      <c r="M65" s="41"/>
      <c r="N65" s="265"/>
    </row>
    <row r="66" spans="1:16" ht="16.5" customHeight="1" thickTop="1" thickBot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3.9620000000000002</v>
      </c>
      <c r="H66" s="211">
        <v>102.783</v>
      </c>
      <c r="I66" s="212">
        <v>102.926</v>
      </c>
      <c r="J66" s="212">
        <v>102.94199999999999</v>
      </c>
      <c r="K66" s="41"/>
      <c r="L66" s="42"/>
      <c r="M66" s="41"/>
      <c r="N66" s="276"/>
    </row>
    <row r="67" spans="1:16" ht="16.5" customHeight="1" thickTop="1" thickBot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104.44799999999999</v>
      </c>
      <c r="J67" s="212">
        <v>104.464</v>
      </c>
      <c r="K67" s="41"/>
      <c r="L67" s="42"/>
      <c r="M67" s="41"/>
      <c r="N67" s="278"/>
    </row>
    <row r="68" spans="1:16" ht="16.5" customHeight="1" thickTop="1" thickBot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3.8919999999999999</v>
      </c>
      <c r="H68" s="211">
        <v>107.29900000000001</v>
      </c>
      <c r="I68" s="212">
        <v>107.17100000000001</v>
      </c>
      <c r="J68" s="212">
        <v>107.184</v>
      </c>
      <c r="K68" s="41"/>
      <c r="L68" s="42"/>
      <c r="M68" s="41"/>
      <c r="N68" s="278"/>
    </row>
    <row r="69" spans="1:16" ht="16.5" customHeight="1" thickTop="1" thickBot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4.4359999999999999</v>
      </c>
      <c r="H69" s="280">
        <v>104.822</v>
      </c>
      <c r="I69" s="212">
        <v>104.922</v>
      </c>
      <c r="J69" s="212">
        <v>104.937</v>
      </c>
      <c r="K69" s="41"/>
      <c r="L69" s="42"/>
      <c r="M69" s="41"/>
      <c r="N69" s="281"/>
    </row>
    <row r="70" spans="1:16" ht="16.5" customHeight="1" thickTop="1" thickBot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101.65300000000001</v>
      </c>
      <c r="J70" s="212">
        <v>101.66500000000001</v>
      </c>
      <c r="K70" s="41"/>
      <c r="L70" s="42"/>
      <c r="M70" s="41"/>
      <c r="N70" s="258"/>
    </row>
    <row r="71" spans="1:16" ht="15" customHeight="1" thickTop="1" thickBot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3.0510000000000002</v>
      </c>
      <c r="H71" s="280">
        <v>103.541</v>
      </c>
      <c r="I71" s="212">
        <v>103.44199999999999</v>
      </c>
      <c r="J71" s="212">
        <v>103.45099999999999</v>
      </c>
      <c r="K71" s="41"/>
      <c r="L71" s="42"/>
      <c r="M71" s="41"/>
      <c r="N71" s="258"/>
    </row>
    <row r="72" spans="1:16" ht="16.5" customHeight="1" thickTop="1" thickBot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4.0049999999999999</v>
      </c>
      <c r="H72" s="211">
        <v>104.289</v>
      </c>
      <c r="I72" s="212">
        <v>104.518</v>
      </c>
      <c r="J72" s="212">
        <v>104.532</v>
      </c>
      <c r="K72" s="41"/>
      <c r="L72" s="42"/>
      <c r="M72" s="41"/>
      <c r="N72" s="63"/>
    </row>
    <row r="73" spans="1:16" ht="15.75" customHeight="1" thickTop="1" thickBot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103.26600000000001</v>
      </c>
      <c r="J73" s="212">
        <v>103.27800000000001</v>
      </c>
      <c r="K73" s="41"/>
      <c r="L73" s="42"/>
      <c r="M73" s="41"/>
      <c r="N73" s="278"/>
    </row>
    <row r="74" spans="1:16" ht="17.25" customHeight="1" thickTop="1" thickBot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4.3940000000000001</v>
      </c>
      <c r="H74" s="211">
        <v>106.999</v>
      </c>
      <c r="I74" s="212">
        <v>107.125</v>
      </c>
      <c r="J74" s="212">
        <v>107.14100000000001</v>
      </c>
      <c r="K74" s="41"/>
      <c r="L74" s="42"/>
      <c r="M74" s="41"/>
      <c r="N74" s="278"/>
    </row>
    <row r="75" spans="1:16" ht="16.5" customHeight="1" thickTop="1" thickBot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3.6640000000000001</v>
      </c>
      <c r="H75" s="280">
        <v>105.057</v>
      </c>
      <c r="I75" s="212">
        <v>104.98</v>
      </c>
      <c r="J75" s="212">
        <v>104.992</v>
      </c>
      <c r="K75" s="32"/>
      <c r="L75" s="283"/>
      <c r="M75" s="32"/>
      <c r="N75" s="284"/>
    </row>
    <row r="76" spans="1:16" ht="16.5" customHeight="1" thickTop="1" thickBot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3.4260000000000002</v>
      </c>
      <c r="H76" s="280">
        <v>103.99299999999999</v>
      </c>
      <c r="I76" s="212">
        <v>103.708</v>
      </c>
      <c r="J76" s="212">
        <v>103.71899999999999</v>
      </c>
      <c r="K76" s="41"/>
      <c r="L76" s="42"/>
      <c r="M76" s="41"/>
      <c r="N76" s="281"/>
    </row>
    <row r="77" spans="1:16" ht="16.5" customHeight="1" thickTop="1" thickBot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102.75700000000001</v>
      </c>
      <c r="I77" s="212">
        <v>103.127</v>
      </c>
      <c r="J77" s="212">
        <v>103.14100000000001</v>
      </c>
      <c r="K77" s="41"/>
      <c r="L77" s="42"/>
      <c r="M77" s="41"/>
      <c r="N77" s="288"/>
    </row>
    <row r="78" spans="1:16" ht="14.25" customHeight="1" thickTop="1" thickBot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3.3839999999999999</v>
      </c>
      <c r="H78" s="211">
        <v>104.21</v>
      </c>
      <c r="I78" s="212">
        <v>104.304</v>
      </c>
      <c r="J78" s="212">
        <v>104.315</v>
      </c>
      <c r="K78" s="41"/>
      <c r="L78" s="42"/>
      <c r="M78" s="41"/>
      <c r="N78" s="278"/>
    </row>
    <row r="79" spans="1:16" s="86" customFormat="1" ht="16.5" customHeight="1" thickTop="1" thickBot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4.4960000000000004</v>
      </c>
      <c r="H79" s="211">
        <v>102.91</v>
      </c>
      <c r="I79" s="212" t="s">
        <v>118</v>
      </c>
      <c r="J79" s="212">
        <v>102.947</v>
      </c>
      <c r="K79" s="41"/>
      <c r="L79" s="42"/>
      <c r="M79" s="41"/>
      <c r="N79" s="288"/>
      <c r="O79" s="41"/>
      <c r="P79" s="41"/>
    </row>
    <row r="80" spans="1:16" ht="16.5" customHeight="1" thickTop="1" thickBot="1">
      <c r="B80" s="272">
        <f t="shared" si="7"/>
        <v>65</v>
      </c>
      <c r="C80" s="293" t="s">
        <v>119</v>
      </c>
      <c r="D80" s="274" t="s">
        <v>117</v>
      </c>
      <c r="E80" s="294">
        <v>40000</v>
      </c>
      <c r="F80" s="262">
        <v>43231</v>
      </c>
      <c r="G80" s="295">
        <v>4.0279999999999996</v>
      </c>
      <c r="H80" s="211">
        <v>104.024</v>
      </c>
      <c r="I80" s="211">
        <v>103.97</v>
      </c>
      <c r="J80" s="211">
        <v>103.985</v>
      </c>
      <c r="K80" s="41"/>
      <c r="L80" s="42"/>
      <c r="M80" s="41"/>
      <c r="N80" s="281"/>
    </row>
    <row r="81" spans="1:14" ht="16.5" customHeight="1" thickTop="1" thickBot="1">
      <c r="B81" s="296">
        <f t="shared" si="7"/>
        <v>66</v>
      </c>
      <c r="C81" s="297" t="s">
        <v>120</v>
      </c>
      <c r="D81" s="252" t="s">
        <v>60</v>
      </c>
      <c r="E81" s="253">
        <v>39604</v>
      </c>
      <c r="F81" s="269">
        <v>43250</v>
      </c>
      <c r="G81" s="255">
        <v>3.3450000000000002</v>
      </c>
      <c r="H81" s="280">
        <v>105.352</v>
      </c>
      <c r="I81" s="212">
        <v>105.35299999999999</v>
      </c>
      <c r="J81" s="212">
        <v>105.36499999999999</v>
      </c>
      <c r="K81" s="41"/>
      <c r="L81" s="42"/>
      <c r="M81" s="41"/>
      <c r="N81" s="281"/>
    </row>
    <row r="82" spans="1:14" ht="16.5" customHeight="1" thickTop="1" thickBot="1">
      <c r="B82" s="296">
        <f t="shared" si="7"/>
        <v>67</v>
      </c>
      <c r="C82" s="298" t="s">
        <v>121</v>
      </c>
      <c r="D82" s="299" t="s">
        <v>16</v>
      </c>
      <c r="E82" s="253">
        <v>35481</v>
      </c>
      <c r="F82" s="253">
        <v>43248</v>
      </c>
      <c r="G82" s="300">
        <v>4.4370000000000003</v>
      </c>
      <c r="H82" s="211">
        <v>103.018</v>
      </c>
      <c r="I82" s="212">
        <v>102.98399999999999</v>
      </c>
      <c r="J82" s="212">
        <v>102.999</v>
      </c>
      <c r="K82" s="41"/>
      <c r="L82" s="42"/>
      <c r="M82" s="41"/>
      <c r="N82" s="278"/>
    </row>
    <row r="83" spans="1:14" ht="16.5" customHeight="1" thickTop="1" thickBot="1">
      <c r="B83" s="296">
        <f t="shared" si="7"/>
        <v>68</v>
      </c>
      <c r="C83" s="301" t="s">
        <v>122</v>
      </c>
      <c r="D83" s="299" t="s">
        <v>31</v>
      </c>
      <c r="E83" s="253">
        <v>39706</v>
      </c>
      <c r="F83" s="269">
        <v>43249</v>
      </c>
      <c r="G83" s="300">
        <v>4.0380000000000003</v>
      </c>
      <c r="H83" s="211">
        <v>103.033</v>
      </c>
      <c r="I83" s="212">
        <v>102.88800000000001</v>
      </c>
      <c r="J83" s="212">
        <v>102.9</v>
      </c>
      <c r="K83" s="41"/>
      <c r="L83" s="42"/>
      <c r="M83" s="41"/>
      <c r="N83" s="278"/>
    </row>
    <row r="84" spans="1:14" ht="16.5" customHeight="1" thickTop="1" thickBot="1">
      <c r="B84" s="296">
        <f t="shared" si="7"/>
        <v>69</v>
      </c>
      <c r="C84" s="302" t="s">
        <v>123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105.554</v>
      </c>
      <c r="J84" s="212">
        <v>105.56399999999999</v>
      </c>
      <c r="K84" s="41"/>
      <c r="L84" s="42"/>
      <c r="M84" s="41"/>
      <c r="N84" s="281"/>
    </row>
    <row r="85" spans="1:14" ht="16.5" customHeight="1" thickTop="1" thickBot="1">
      <c r="B85" s="296">
        <f t="shared" si="7"/>
        <v>70</v>
      </c>
      <c r="C85" s="303" t="s">
        <v>124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102.408</v>
      </c>
      <c r="J85" s="95">
        <v>102.42</v>
      </c>
      <c r="K85" s="41"/>
      <c r="L85" s="42"/>
      <c r="M85" s="41"/>
      <c r="N85" s="278"/>
    </row>
    <row r="86" spans="1:14" ht="13.5" customHeight="1" thickTop="1" thickBot="1">
      <c r="A86" s="10" t="s">
        <v>75</v>
      </c>
      <c r="B86" s="247" t="s">
        <v>125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1:14" ht="18" customHeight="1" thickTop="1" thickBot="1">
      <c r="B87" s="308">
        <v>71</v>
      </c>
      <c r="C87" s="309" t="s">
        <v>126</v>
      </c>
      <c r="D87" s="310" t="s">
        <v>25</v>
      </c>
      <c r="E87" s="253">
        <v>39084</v>
      </c>
      <c r="F87" s="253">
        <v>43228</v>
      </c>
      <c r="G87" s="255">
        <v>0.42399999999999999</v>
      </c>
      <c r="H87" s="311">
        <v>10.631</v>
      </c>
      <c r="I87" s="311">
        <v>10.625999999999999</v>
      </c>
      <c r="J87" s="311">
        <v>10.627000000000001</v>
      </c>
      <c r="K87" s="41"/>
      <c r="L87" s="42"/>
      <c r="M87" s="41"/>
      <c r="N87" s="312"/>
    </row>
    <row r="88" spans="1:14" ht="16.5" customHeight="1" thickTop="1" thickBot="1">
      <c r="A88" s="10" t="s">
        <v>75</v>
      </c>
      <c r="B88" s="308">
        <f>B87+1</f>
        <v>72</v>
      </c>
      <c r="C88" s="313" t="s">
        <v>127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103.43300000000001</v>
      </c>
      <c r="J88" s="316">
        <v>103.444</v>
      </c>
      <c r="L88" s="182"/>
      <c r="M88" s="8"/>
      <c r="N88" s="312"/>
    </row>
    <row r="89" spans="1:14" ht="16.5" customHeight="1" thickTop="1" thickBot="1">
      <c r="B89" s="308">
        <f t="shared" ref="B89:B91" si="8">B88+1</f>
        <v>73</v>
      </c>
      <c r="C89" s="317" t="s">
        <v>128</v>
      </c>
      <c r="D89" s="318" t="s">
        <v>129</v>
      </c>
      <c r="E89" s="319">
        <v>40543</v>
      </c>
      <c r="F89" s="253">
        <v>43245</v>
      </c>
      <c r="G89" s="305">
        <v>4.7489999999999997</v>
      </c>
      <c r="H89" s="320">
        <v>104.26900000000001</v>
      </c>
      <c r="I89" s="320">
        <v>103.723</v>
      </c>
      <c r="J89" s="320">
        <v>103.739</v>
      </c>
      <c r="K89" s="41"/>
      <c r="L89" s="42"/>
      <c r="M89" s="41"/>
      <c r="N89" s="321"/>
    </row>
    <row r="90" spans="1:14" ht="16.5" customHeight="1" thickTop="1" thickBot="1">
      <c r="B90" s="308">
        <f t="shared" si="8"/>
        <v>74</v>
      </c>
      <c r="C90" s="322" t="s">
        <v>130</v>
      </c>
      <c r="D90" s="323" t="s">
        <v>131</v>
      </c>
      <c r="E90" s="324">
        <v>42024</v>
      </c>
      <c r="F90" s="315">
        <v>43251</v>
      </c>
      <c r="G90" s="325">
        <v>3.9409999999999998</v>
      </c>
      <c r="H90" s="320">
        <v>104.98399999999999</v>
      </c>
      <c r="I90" s="320">
        <v>104.92</v>
      </c>
      <c r="J90" s="320">
        <v>104.93300000000001</v>
      </c>
      <c r="K90" s="41"/>
      <c r="L90" s="42"/>
      <c r="M90" s="41"/>
      <c r="N90" s="321"/>
    </row>
    <row r="91" spans="1:14" s="8" customFormat="1" ht="16.5" customHeight="1" thickTop="1" thickBot="1">
      <c r="A91" s="10"/>
      <c r="B91" s="326">
        <f t="shared" si="8"/>
        <v>75</v>
      </c>
      <c r="C91" s="327" t="s">
        <v>132</v>
      </c>
      <c r="D91" s="328" t="s">
        <v>133</v>
      </c>
      <c r="E91" s="329">
        <v>42195</v>
      </c>
      <c r="F91" s="330">
        <v>43248</v>
      </c>
      <c r="G91" s="331">
        <v>0.40500000000000003</v>
      </c>
      <c r="H91" s="332">
        <v>10.445</v>
      </c>
      <c r="I91" s="332">
        <v>10.428000000000001</v>
      </c>
      <c r="J91" s="332">
        <v>10.429</v>
      </c>
      <c r="K91" s="41"/>
      <c r="L91" s="42"/>
      <c r="M91" s="41"/>
      <c r="N91" s="155"/>
    </row>
    <row r="92" spans="1:14" s="8" customFormat="1" ht="16.5" customHeight="1" thickTop="1" thickBot="1">
      <c r="A92" s="10"/>
      <c r="B92" s="333" t="s">
        <v>134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Top="1" thickBot="1">
      <c r="A93" s="10"/>
      <c r="B93" s="336">
        <v>76</v>
      </c>
      <c r="C93" s="337" t="s">
        <v>135</v>
      </c>
      <c r="D93" s="338" t="s">
        <v>129</v>
      </c>
      <c r="E93" s="339">
        <v>43350</v>
      </c>
      <c r="F93" s="340" t="s">
        <v>136</v>
      </c>
      <c r="G93" s="341" t="s">
        <v>136</v>
      </c>
      <c r="H93" s="342" t="s">
        <v>136</v>
      </c>
      <c r="I93" s="342">
        <v>100.179</v>
      </c>
      <c r="J93" s="342">
        <v>100.22199999999999</v>
      </c>
      <c r="K93" s="41"/>
      <c r="L93" s="42"/>
      <c r="M93" s="41"/>
      <c r="N93" s="321"/>
    </row>
    <row r="94" spans="1:14" s="8" customFormat="1" ht="15" customHeight="1" thickTop="1" thickBot="1">
      <c r="A94" s="343"/>
      <c r="B94" s="344" t="s">
        <v>137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Top="1" thickBot="1">
      <c r="A95" s="10"/>
      <c r="B95" s="346">
        <v>77</v>
      </c>
      <c r="C95" s="347" t="s">
        <v>138</v>
      </c>
      <c r="D95" s="348" t="s">
        <v>25</v>
      </c>
      <c r="E95" s="349">
        <v>34561</v>
      </c>
      <c r="F95" s="350">
        <v>43242</v>
      </c>
      <c r="G95" s="351">
        <v>0.58299999999999996</v>
      </c>
      <c r="H95" s="256">
        <v>60.435000000000002</v>
      </c>
      <c r="I95" s="257">
        <v>60.460999999999999</v>
      </c>
      <c r="J95" s="257">
        <v>60.36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2">
        <f>B95+1</f>
        <v>78</v>
      </c>
      <c r="C96" s="267" t="s">
        <v>139</v>
      </c>
      <c r="D96" s="353" t="s">
        <v>97</v>
      </c>
      <c r="E96" s="253">
        <v>34415</v>
      </c>
      <c r="F96" s="253">
        <v>42877</v>
      </c>
      <c r="G96" s="255" t="s">
        <v>140</v>
      </c>
      <c r="H96" s="354" t="s">
        <v>141</v>
      </c>
      <c r="I96" s="354" t="s">
        <v>141</v>
      </c>
      <c r="J96" s="354" t="s">
        <v>141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2">
        <f t="shared" ref="B97:B106" si="9">B96+1</f>
        <v>79</v>
      </c>
      <c r="C97" s="267" t="s">
        <v>142</v>
      </c>
      <c r="D97" s="299" t="s">
        <v>97</v>
      </c>
      <c r="E97" s="355">
        <v>34415</v>
      </c>
      <c r="F97" s="253">
        <v>42877</v>
      </c>
      <c r="G97" s="300" t="s">
        <v>143</v>
      </c>
      <c r="H97" s="354" t="s">
        <v>141</v>
      </c>
      <c r="I97" s="354" t="s">
        <v>141</v>
      </c>
      <c r="J97" s="354" t="s">
        <v>141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2">
        <f t="shared" si="9"/>
        <v>80</v>
      </c>
      <c r="C98" s="267" t="s">
        <v>144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97.811000000000007</v>
      </c>
      <c r="I98" s="50">
        <v>103.11</v>
      </c>
      <c r="J98" s="50">
        <v>102.907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2">
        <f t="shared" si="9"/>
        <v>81</v>
      </c>
      <c r="C99" s="267" t="s">
        <v>145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17.757999999999999</v>
      </c>
      <c r="I99" s="50">
        <v>18.564</v>
      </c>
      <c r="J99" s="50">
        <v>18.574999999999999</v>
      </c>
      <c r="K99" s="357"/>
      <c r="L99" s="84"/>
      <c r="M99" s="84"/>
      <c r="N99" s="358"/>
    </row>
    <row r="100" spans="1:14" s="8" customFormat="1" ht="16.5" customHeight="1" thickTop="1" thickBot="1">
      <c r="A100" s="10"/>
      <c r="B100" s="359">
        <f t="shared" si="9"/>
        <v>82</v>
      </c>
      <c r="C100" s="360" t="s">
        <v>146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313.21499999999997</v>
      </c>
      <c r="J100" s="50">
        <v>313.34500000000003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59">
        <f t="shared" si="9"/>
        <v>83</v>
      </c>
      <c r="C101" s="360" t="s">
        <v>147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30.074999999999999</v>
      </c>
      <c r="I101" s="49">
        <v>30.451000000000001</v>
      </c>
      <c r="J101" s="49">
        <v>30.457000000000001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59">
        <f t="shared" si="9"/>
        <v>84</v>
      </c>
      <c r="C102" s="360" t="s">
        <v>148</v>
      </c>
      <c r="D102" s="364" t="s">
        <v>60</v>
      </c>
      <c r="E102" s="362">
        <v>38777</v>
      </c>
      <c r="F102" s="253">
        <v>43245</v>
      </c>
      <c r="G102" s="363">
        <v>31.236000000000001</v>
      </c>
      <c r="H102" s="49">
        <v>2346.3040000000001</v>
      </c>
      <c r="I102" s="49">
        <v>2461.09</v>
      </c>
      <c r="J102" s="49">
        <v>2452.9870000000001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59">
        <f t="shared" si="9"/>
        <v>85</v>
      </c>
      <c r="C103" s="360" t="s">
        <v>149</v>
      </c>
      <c r="D103" s="364" t="s">
        <v>16</v>
      </c>
      <c r="E103" s="362">
        <v>34423</v>
      </c>
      <c r="F103" s="253">
        <v>43238</v>
      </c>
      <c r="G103" s="363">
        <v>2.5209999999999999</v>
      </c>
      <c r="H103" s="49">
        <v>74.028000000000006</v>
      </c>
      <c r="I103" s="50">
        <v>77.058000000000007</v>
      </c>
      <c r="J103" s="50">
        <v>77.013000000000005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59">
        <f t="shared" si="9"/>
        <v>86</v>
      </c>
      <c r="C104" s="360" t="s">
        <v>150</v>
      </c>
      <c r="D104" s="364" t="s">
        <v>16</v>
      </c>
      <c r="E104" s="362">
        <v>34731</v>
      </c>
      <c r="F104" s="365">
        <v>43237</v>
      </c>
      <c r="G104" s="363">
        <v>2.2429999999999999</v>
      </c>
      <c r="H104" s="49">
        <v>55.671999999999997</v>
      </c>
      <c r="I104" s="50">
        <v>57.518000000000001</v>
      </c>
      <c r="J104" s="50">
        <v>57.508000000000003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9">
        <f t="shared" si="9"/>
        <v>87</v>
      </c>
      <c r="C105" s="293" t="s">
        <v>151</v>
      </c>
      <c r="D105" s="52" t="s">
        <v>14</v>
      </c>
      <c r="E105" s="355">
        <v>36297</v>
      </c>
      <c r="F105" s="253">
        <v>43228</v>
      </c>
      <c r="G105" s="300">
        <v>3.7999999999999999E-2</v>
      </c>
      <c r="H105" s="366">
        <v>108.84399999999999</v>
      </c>
      <c r="I105" s="50">
        <v>117.93</v>
      </c>
      <c r="J105" s="50">
        <v>117.682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67">
        <f t="shared" si="9"/>
        <v>88</v>
      </c>
      <c r="C106" s="368" t="s">
        <v>152</v>
      </c>
      <c r="D106" s="369" t="s">
        <v>14</v>
      </c>
      <c r="E106" s="370">
        <v>36626</v>
      </c>
      <c r="F106" s="371">
        <v>42865</v>
      </c>
      <c r="G106" s="372" t="s">
        <v>153</v>
      </c>
      <c r="H106" s="373">
        <v>95.96</v>
      </c>
      <c r="I106" s="374">
        <v>104.099</v>
      </c>
      <c r="J106" s="374">
        <v>103.639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3" t="s">
        <v>154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Top="1" thickBot="1">
      <c r="A108" s="10"/>
      <c r="B108" s="375">
        <v>89</v>
      </c>
      <c r="C108" s="309" t="s">
        <v>155</v>
      </c>
      <c r="D108" s="252" t="s">
        <v>25</v>
      </c>
      <c r="E108" s="253">
        <v>39084</v>
      </c>
      <c r="F108" s="253">
        <v>43228</v>
      </c>
      <c r="G108" s="255">
        <v>0.22800000000000001</v>
      </c>
      <c r="H108" s="257">
        <v>10.99</v>
      </c>
      <c r="I108" s="257">
        <v>10.786</v>
      </c>
      <c r="J108" s="257">
        <v>10.805999999999999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76">
        <f>B108+1</f>
        <v>90</v>
      </c>
      <c r="C109" s="377" t="s">
        <v>156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11.465999999999999</v>
      </c>
      <c r="J109" s="382">
        <v>11.449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76">
        <f t="shared" ref="B110:B125" si="10">B109+1</f>
        <v>91</v>
      </c>
      <c r="C110" s="377" t="s">
        <v>157</v>
      </c>
      <c r="D110" s="378" t="s">
        <v>25</v>
      </c>
      <c r="E110" s="379">
        <v>735</v>
      </c>
      <c r="F110" s="253">
        <v>43228</v>
      </c>
      <c r="G110" s="380">
        <v>1.4E-2</v>
      </c>
      <c r="H110" s="381">
        <v>14.977</v>
      </c>
      <c r="I110" s="382">
        <v>14.881</v>
      </c>
      <c r="J110" s="382">
        <v>14.853999999999999</v>
      </c>
      <c r="K110" s="41"/>
      <c r="L110" s="42"/>
      <c r="M110" s="41"/>
      <c r="N110" s="89"/>
    </row>
    <row r="111" spans="1:14" s="8" customFormat="1" ht="17.25" customHeight="1" thickTop="1" thickBot="1">
      <c r="A111" s="383"/>
      <c r="B111" s="376">
        <f t="shared" si="10"/>
        <v>92</v>
      </c>
      <c r="C111" s="377" t="s">
        <v>158</v>
      </c>
      <c r="D111" s="378" t="s">
        <v>25</v>
      </c>
      <c r="E111" s="379">
        <v>39084</v>
      </c>
      <c r="F111" s="253">
        <v>43228</v>
      </c>
      <c r="G111" s="380">
        <v>0.23200000000000001</v>
      </c>
      <c r="H111" s="381">
        <v>13.451000000000001</v>
      </c>
      <c r="I111" s="382">
        <v>14.275</v>
      </c>
      <c r="J111" s="382">
        <v>14.242000000000001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76">
        <f t="shared" si="10"/>
        <v>93</v>
      </c>
      <c r="C112" s="384" t="s">
        <v>159</v>
      </c>
      <c r="D112" s="385" t="s">
        <v>97</v>
      </c>
      <c r="E112" s="379">
        <v>39994</v>
      </c>
      <c r="F112" s="253">
        <v>43241</v>
      </c>
      <c r="G112" s="380">
        <v>0.29899999999999999</v>
      </c>
      <c r="H112" s="381">
        <v>14.146000000000001</v>
      </c>
      <c r="I112" s="382">
        <v>16.184000000000001</v>
      </c>
      <c r="J112" s="382">
        <v>16.207999999999998</v>
      </c>
      <c r="K112" s="41"/>
      <c r="L112" s="42"/>
      <c r="M112" s="41"/>
      <c r="N112" s="89"/>
    </row>
    <row r="113" spans="1:16" s="8" customFormat="1" ht="15.75" customHeight="1" thickTop="1" thickBot="1">
      <c r="A113" s="10"/>
      <c r="B113" s="376">
        <f t="shared" si="10"/>
        <v>94</v>
      </c>
      <c r="C113" s="384" t="s">
        <v>160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13.958</v>
      </c>
      <c r="J113" s="382">
        <v>13.961</v>
      </c>
      <c r="K113" s="41"/>
      <c r="L113" s="42"/>
      <c r="M113" s="41"/>
      <c r="N113" s="89"/>
    </row>
    <row r="114" spans="1:16" s="8" customFormat="1" ht="16.5" customHeight="1" thickTop="1" thickBot="1">
      <c r="A114" s="10"/>
      <c r="B114" s="376">
        <f t="shared" si="10"/>
        <v>95</v>
      </c>
      <c r="C114" s="386" t="s">
        <v>161</v>
      </c>
      <c r="D114" s="385" t="s">
        <v>67</v>
      </c>
      <c r="E114" s="379">
        <v>39175</v>
      </c>
      <c r="F114" s="253">
        <v>43222</v>
      </c>
      <c r="G114" s="380">
        <v>4.5140000000000002</v>
      </c>
      <c r="H114" s="381">
        <v>147.89599999999999</v>
      </c>
      <c r="I114" s="382">
        <v>159.89400000000001</v>
      </c>
      <c r="J114" s="382">
        <v>159.99600000000001</v>
      </c>
      <c r="K114" s="41"/>
      <c r="L114" s="42"/>
      <c r="M114" s="41"/>
      <c r="N114" s="89"/>
    </row>
    <row r="115" spans="1:16" s="8" customFormat="1" ht="16.5" customHeight="1" thickTop="1" thickBot="1">
      <c r="A115" s="10"/>
      <c r="B115" s="376">
        <f t="shared" si="10"/>
        <v>96</v>
      </c>
      <c r="C115" s="387" t="s">
        <v>162</v>
      </c>
      <c r="D115" s="385" t="s">
        <v>67</v>
      </c>
      <c r="E115" s="379">
        <v>39175</v>
      </c>
      <c r="F115" s="253">
        <v>43222</v>
      </c>
      <c r="G115" s="388">
        <v>3.7869999999999999</v>
      </c>
      <c r="H115" s="381">
        <v>141.06800000000001</v>
      </c>
      <c r="I115" s="382">
        <v>149.06100000000001</v>
      </c>
      <c r="J115" s="382">
        <v>149.10499999999999</v>
      </c>
      <c r="K115" s="41"/>
      <c r="L115" s="42"/>
      <c r="M115" s="41"/>
      <c r="N115" s="89"/>
    </row>
    <row r="116" spans="1:16" s="86" customFormat="1" ht="16.5" customHeight="1" thickTop="1" thickBot="1">
      <c r="B116" s="376">
        <f t="shared" si="10"/>
        <v>97</v>
      </c>
      <c r="C116" s="389" t="s">
        <v>163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8.8889999999999993</v>
      </c>
      <c r="I116" s="381">
        <v>8.91</v>
      </c>
      <c r="J116" s="381">
        <v>8.8859999999999992</v>
      </c>
      <c r="K116" s="41"/>
      <c r="L116" s="42"/>
      <c r="M116" s="41"/>
      <c r="N116" s="89"/>
      <c r="O116" s="41"/>
      <c r="P116" s="41"/>
    </row>
    <row r="117" spans="1:16" ht="16.5" customHeight="1" thickTop="1" thickBot="1">
      <c r="B117" s="376">
        <f t="shared" si="10"/>
        <v>98</v>
      </c>
      <c r="C117" s="392" t="s">
        <v>164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125.416</v>
      </c>
      <c r="J117" s="382">
        <v>125.14</v>
      </c>
      <c r="K117" s="41"/>
      <c r="L117" s="42"/>
      <c r="M117" s="41"/>
      <c r="N117" s="89"/>
    </row>
    <row r="118" spans="1:16" ht="16.5" customHeight="1" thickTop="1" thickBot="1">
      <c r="B118" s="376">
        <f t="shared" si="10"/>
        <v>99</v>
      </c>
      <c r="C118" s="384" t="s">
        <v>165</v>
      </c>
      <c r="D118" s="378" t="s">
        <v>31</v>
      </c>
      <c r="E118" s="379">
        <v>40725</v>
      </c>
      <c r="F118" s="393">
        <v>43250</v>
      </c>
      <c r="G118" s="394">
        <v>0.96499999999999997</v>
      </c>
      <c r="H118" s="381">
        <v>87.316000000000003</v>
      </c>
      <c r="I118" s="382">
        <v>90.796000000000006</v>
      </c>
      <c r="J118" s="382">
        <v>90.308000000000007</v>
      </c>
      <c r="K118" s="41"/>
      <c r="L118" s="41"/>
      <c r="M118" s="42"/>
      <c r="N118" s="41"/>
    </row>
    <row r="119" spans="1:16" ht="16.5" customHeight="1" thickTop="1" thickBot="1">
      <c r="A119" s="10" t="s">
        <v>75</v>
      </c>
      <c r="B119" s="376">
        <f t="shared" si="10"/>
        <v>100</v>
      </c>
      <c r="C119" s="384" t="s">
        <v>166</v>
      </c>
      <c r="D119" s="378" t="s">
        <v>31</v>
      </c>
      <c r="E119" s="395">
        <v>40725</v>
      </c>
      <c r="F119" s="393">
        <v>43250</v>
      </c>
      <c r="G119" s="396">
        <v>0.59899999999999998</v>
      </c>
      <c r="H119" s="381">
        <v>90.784000000000006</v>
      </c>
      <c r="I119" s="381">
        <v>93.525000000000006</v>
      </c>
      <c r="J119" s="381">
        <v>92.813999999999993</v>
      </c>
      <c r="K119" s="41"/>
      <c r="L119" s="41"/>
      <c r="M119" s="42"/>
      <c r="N119" s="41"/>
    </row>
    <row r="120" spans="1:16" s="86" customFormat="1" ht="16.5" customHeight="1" thickTop="1">
      <c r="B120" s="376">
        <f t="shared" si="10"/>
        <v>101</v>
      </c>
      <c r="C120" s="397" t="s">
        <v>167</v>
      </c>
      <c r="D120" s="398" t="s">
        <v>133</v>
      </c>
      <c r="E120" s="399">
        <v>40910</v>
      </c>
      <c r="F120" s="253">
        <v>43248</v>
      </c>
      <c r="G120" s="400">
        <v>3.6440000000000001</v>
      </c>
      <c r="H120" s="381">
        <v>96.888000000000005</v>
      </c>
      <c r="I120" s="381">
        <v>98.638000000000005</v>
      </c>
      <c r="J120" s="381">
        <v>98.691999999999993</v>
      </c>
      <c r="K120" s="401"/>
      <c r="L120" s="402"/>
      <c r="M120" s="401"/>
      <c r="N120" s="403"/>
      <c r="O120" s="41"/>
      <c r="P120" s="41"/>
    </row>
    <row r="121" spans="1:16" ht="16.5" customHeight="1">
      <c r="B121" s="376">
        <f t="shared" si="10"/>
        <v>102</v>
      </c>
      <c r="C121" s="404" t="s">
        <v>168</v>
      </c>
      <c r="D121" s="405" t="s">
        <v>14</v>
      </c>
      <c r="E121" s="393">
        <v>41904</v>
      </c>
      <c r="F121" s="406">
        <v>43208</v>
      </c>
      <c r="G121" s="400">
        <v>1.0900000000000001</v>
      </c>
      <c r="H121" s="382">
        <v>102.804</v>
      </c>
      <c r="I121" s="382">
        <v>110.581</v>
      </c>
      <c r="J121" s="382">
        <v>109.98699999999999</v>
      </c>
      <c r="K121" s="407"/>
      <c r="L121" s="408"/>
      <c r="M121" s="407"/>
      <c r="N121" s="409"/>
    </row>
    <row r="122" spans="1:16" ht="16.5" customHeight="1">
      <c r="B122" s="376">
        <f t="shared" si="10"/>
        <v>103</v>
      </c>
      <c r="C122" s="410" t="s">
        <v>169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96.245999999999995</v>
      </c>
      <c r="I122" s="382">
        <v>96.61</v>
      </c>
      <c r="J122" s="382">
        <v>96.564999999999998</v>
      </c>
      <c r="K122" s="407"/>
      <c r="L122" s="408"/>
      <c r="M122" s="407"/>
      <c r="N122" s="409"/>
    </row>
    <row r="123" spans="1:16" ht="16.5" customHeight="1">
      <c r="B123" s="376">
        <f t="shared" si="10"/>
        <v>104</v>
      </c>
      <c r="C123" s="410" t="s">
        <v>170</v>
      </c>
      <c r="D123" s="289" t="s">
        <v>29</v>
      </c>
      <c r="E123" s="411">
        <v>42741</v>
      </c>
      <c r="F123" s="412" t="s">
        <v>136</v>
      </c>
      <c r="G123" s="413" t="s">
        <v>136</v>
      </c>
      <c r="H123" s="414">
        <v>10.031000000000001</v>
      </c>
      <c r="I123" s="382">
        <v>10.276</v>
      </c>
      <c r="J123" s="382">
        <v>10.247</v>
      </c>
      <c r="K123" s="415"/>
      <c r="L123" s="408"/>
      <c r="M123" s="415"/>
      <c r="N123" s="409"/>
    </row>
    <row r="124" spans="1:16" ht="16.5" customHeight="1">
      <c r="B124" s="416">
        <f t="shared" si="10"/>
        <v>105</v>
      </c>
      <c r="C124" s="417" t="s">
        <v>171</v>
      </c>
      <c r="D124" s="418" t="s">
        <v>117</v>
      </c>
      <c r="E124" s="419">
        <v>43087</v>
      </c>
      <c r="F124" s="420" t="s">
        <v>136</v>
      </c>
      <c r="G124" s="421" t="s">
        <v>136</v>
      </c>
      <c r="H124" s="381">
        <v>100.008</v>
      </c>
      <c r="I124" s="381">
        <v>101.998</v>
      </c>
      <c r="J124" s="381">
        <v>101.062</v>
      </c>
      <c r="K124" s="422"/>
      <c r="L124" s="423"/>
      <c r="M124" s="422"/>
      <c r="N124" s="424"/>
    </row>
    <row r="125" spans="1:16" ht="16.5" customHeight="1" thickBot="1">
      <c r="B125" s="425">
        <f t="shared" si="10"/>
        <v>106</v>
      </c>
      <c r="C125" s="426" t="s">
        <v>172</v>
      </c>
      <c r="D125" s="427" t="s">
        <v>12</v>
      </c>
      <c r="E125" s="428">
        <v>39097</v>
      </c>
      <c r="F125" s="428">
        <v>43213</v>
      </c>
      <c r="G125" s="429">
        <v>4.1740000000000004</v>
      </c>
      <c r="H125" s="430">
        <v>154.54599999999999</v>
      </c>
      <c r="I125" s="374">
        <v>164.12899999999999</v>
      </c>
      <c r="J125" s="374">
        <v>163.98500000000001</v>
      </c>
      <c r="K125" s="431"/>
      <c r="L125" s="432"/>
      <c r="M125" s="433"/>
      <c r="N125" s="432"/>
    </row>
    <row r="126" spans="1:16" ht="13.5" customHeight="1" thickBot="1">
      <c r="B126" s="333" t="s">
        <v>173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1:16" ht="16.5" customHeight="1" thickTop="1" thickBot="1">
      <c r="B127" s="434">
        <v>107</v>
      </c>
      <c r="C127" s="435" t="s">
        <v>174</v>
      </c>
      <c r="D127" s="378" t="s">
        <v>38</v>
      </c>
      <c r="E127" s="379">
        <v>40630</v>
      </c>
      <c r="F127" s="393">
        <v>43250</v>
      </c>
      <c r="G127" s="436">
        <v>1.8959999999999999</v>
      </c>
      <c r="H127" s="256">
        <v>102.77200000000001</v>
      </c>
      <c r="I127" s="437">
        <v>112.557</v>
      </c>
      <c r="J127" s="437">
        <v>111.369</v>
      </c>
      <c r="K127" s="190" t="s">
        <v>78</v>
      </c>
      <c r="M127" s="182">
        <f>+(J127-I127)/I127</f>
        <v>-1.0554652309496542E-2</v>
      </c>
    </row>
    <row r="128" spans="1:16" ht="16.5" customHeight="1" thickTop="1" thickBot="1">
      <c r="B128" s="416">
        <f>B127+1</f>
        <v>108</v>
      </c>
      <c r="C128" s="438" t="s">
        <v>175</v>
      </c>
      <c r="D128" s="439" t="s">
        <v>176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111.566</v>
      </c>
      <c r="J128" s="381">
        <v>111.11799999999999</v>
      </c>
      <c r="K128" s="181" t="s">
        <v>65</v>
      </c>
      <c r="M128" s="182" t="e">
        <f>+(#REF!-I128)/I128</f>
        <v>#REF!</v>
      </c>
    </row>
    <row r="129" spans="1:14" ht="16.5" customHeight="1" thickTop="1" thickBot="1">
      <c r="B129" s="416">
        <f t="shared" ref="B129:B141" si="11">B128+1</f>
        <v>109</v>
      </c>
      <c r="C129" s="384" t="s">
        <v>177</v>
      </c>
      <c r="D129" s="443" t="s">
        <v>176</v>
      </c>
      <c r="E129" s="395">
        <v>40543</v>
      </c>
      <c r="F129" s="441">
        <v>43245</v>
      </c>
      <c r="G129" s="444">
        <v>0.83299999999999996</v>
      </c>
      <c r="H129" s="381">
        <v>108.645</v>
      </c>
      <c r="I129" s="381">
        <v>122.328</v>
      </c>
      <c r="J129" s="381">
        <v>121.211</v>
      </c>
      <c r="K129" s="181" t="s">
        <v>65</v>
      </c>
      <c r="M129" s="182">
        <f t="shared" ref="M129:M134" si="12">+(J129-I129)/I129</f>
        <v>-9.1311882806880216E-3</v>
      </c>
    </row>
    <row r="130" spans="1:14" ht="16.5" customHeight="1" thickTop="1" thickBot="1">
      <c r="B130" s="416">
        <f t="shared" si="11"/>
        <v>110</v>
      </c>
      <c r="C130" s="445" t="s">
        <v>178</v>
      </c>
      <c r="D130" s="378" t="s">
        <v>20</v>
      </c>
      <c r="E130" s="395">
        <v>38671</v>
      </c>
      <c r="F130" s="441">
        <v>43241</v>
      </c>
      <c r="G130" s="442">
        <v>1.4370000000000001</v>
      </c>
      <c r="H130" s="446">
        <v>199.619</v>
      </c>
      <c r="I130" s="446">
        <v>206.61699999999999</v>
      </c>
      <c r="J130" s="446">
        <v>204.13</v>
      </c>
      <c r="K130" s="185" t="s">
        <v>68</v>
      </c>
      <c r="M130" s="182">
        <f t="shared" si="12"/>
        <v>-1.2036763673850627E-2</v>
      </c>
    </row>
    <row r="131" spans="1:14" ht="16.5" customHeight="1" thickTop="1" thickBot="1">
      <c r="B131" s="416">
        <f t="shared" si="11"/>
        <v>111</v>
      </c>
      <c r="C131" s="445" t="s">
        <v>179</v>
      </c>
      <c r="D131" s="378" t="s">
        <v>20</v>
      </c>
      <c r="E131" s="395">
        <v>38671</v>
      </c>
      <c r="F131" s="441">
        <v>43241</v>
      </c>
      <c r="G131" s="400">
        <v>1.6950000000000001</v>
      </c>
      <c r="H131" s="381">
        <v>184.55799999999999</v>
      </c>
      <c r="I131" s="437">
        <v>188.11500000000001</v>
      </c>
      <c r="J131" s="437">
        <v>186.786</v>
      </c>
      <c r="K131" s="89" t="s">
        <v>68</v>
      </c>
      <c r="L131" s="41"/>
      <c r="M131" s="42">
        <f t="shared" si="12"/>
        <v>-7.0648273662387781E-3</v>
      </c>
      <c r="N131" s="41"/>
    </row>
    <row r="132" spans="1:14" s="8" customFormat="1" ht="16.5" customHeight="1" thickTop="1" thickBot="1">
      <c r="A132" s="10"/>
      <c r="B132" s="416">
        <f t="shared" si="11"/>
        <v>112</v>
      </c>
      <c r="C132" s="377" t="s">
        <v>180</v>
      </c>
      <c r="D132" s="378" t="s">
        <v>20</v>
      </c>
      <c r="E132" s="395">
        <v>38671</v>
      </c>
      <c r="F132" s="441">
        <v>43241</v>
      </c>
      <c r="G132" s="400">
        <v>3.6469999999999998</v>
      </c>
      <c r="H132" s="381">
        <v>158.43600000000001</v>
      </c>
      <c r="I132" s="437">
        <v>163.941</v>
      </c>
      <c r="J132" s="437">
        <v>163.375</v>
      </c>
      <c r="K132" s="89" t="s">
        <v>68</v>
      </c>
      <c r="L132" s="41"/>
      <c r="M132" s="42">
        <f t="shared" si="12"/>
        <v>-3.4524615562916078E-3</v>
      </c>
      <c r="N132" s="41"/>
    </row>
    <row r="133" spans="1:14" s="8" customFormat="1" ht="16.5" customHeight="1" thickTop="1" thickBot="1">
      <c r="A133" s="10"/>
      <c r="B133" s="416">
        <f t="shared" si="11"/>
        <v>113</v>
      </c>
      <c r="C133" s="384" t="s">
        <v>181</v>
      </c>
      <c r="D133" s="378" t="s">
        <v>20</v>
      </c>
      <c r="E133" s="395">
        <v>40014</v>
      </c>
      <c r="F133" s="447" t="s">
        <v>182</v>
      </c>
      <c r="G133" s="396" t="s">
        <v>182</v>
      </c>
      <c r="H133" s="381">
        <v>21.015000000000001</v>
      </c>
      <c r="I133" s="437">
        <v>23.135000000000002</v>
      </c>
      <c r="J133" s="437">
        <v>22.79</v>
      </c>
      <c r="K133" s="185" t="s">
        <v>68</v>
      </c>
      <c r="M133" s="182">
        <f t="shared" si="12"/>
        <v>-1.4912470283120916E-2</v>
      </c>
    </row>
    <row r="134" spans="1:14" s="8" customFormat="1" ht="16.5" customHeight="1" thickTop="1" thickBot="1">
      <c r="A134" s="10"/>
      <c r="B134" s="416">
        <f t="shared" si="11"/>
        <v>114</v>
      </c>
      <c r="C134" s="384" t="s">
        <v>183</v>
      </c>
      <c r="D134" s="378" t="s">
        <v>20</v>
      </c>
      <c r="E134" s="395">
        <v>40455</v>
      </c>
      <c r="F134" s="406" t="s">
        <v>182</v>
      </c>
      <c r="G134" s="396" t="s">
        <v>182</v>
      </c>
      <c r="H134" s="381">
        <v>136.19</v>
      </c>
      <c r="I134" s="437">
        <v>145.50299999999999</v>
      </c>
      <c r="J134" s="437">
        <v>145.982</v>
      </c>
      <c r="K134" s="185" t="s">
        <v>68</v>
      </c>
      <c r="M134" s="182">
        <f t="shared" si="12"/>
        <v>3.2920283430583112E-3</v>
      </c>
    </row>
    <row r="135" spans="1:14" s="8" customFormat="1" ht="16.5" customHeight="1" thickTop="1" thickBot="1">
      <c r="A135" s="10"/>
      <c r="B135" s="416">
        <f t="shared" si="11"/>
        <v>115</v>
      </c>
      <c r="C135" s="384" t="s">
        <v>184</v>
      </c>
      <c r="D135" s="378" t="s">
        <v>185</v>
      </c>
      <c r="E135" s="395">
        <v>40240</v>
      </c>
      <c r="F135" s="393">
        <v>43250</v>
      </c>
      <c r="G135" s="396">
        <v>1.972</v>
      </c>
      <c r="H135" s="381">
        <v>112.65900000000001</v>
      </c>
      <c r="I135" s="437">
        <v>128.035</v>
      </c>
      <c r="J135" s="437">
        <v>128.142</v>
      </c>
      <c r="K135" s="190" t="s">
        <v>78</v>
      </c>
      <c r="M135" s="182" t="e">
        <f>+(I135-#REF!)/#REF!</f>
        <v>#REF!</v>
      </c>
    </row>
    <row r="136" spans="1:14" s="8" customFormat="1" ht="16.5" customHeight="1" thickTop="1" thickBot="1">
      <c r="A136" s="10"/>
      <c r="B136" s="416">
        <f t="shared" si="11"/>
        <v>116</v>
      </c>
      <c r="C136" s="397" t="s">
        <v>186</v>
      </c>
      <c r="D136" s="398" t="s">
        <v>133</v>
      </c>
      <c r="E136" s="448">
        <v>40147</v>
      </c>
      <c r="F136" s="406">
        <v>41418</v>
      </c>
      <c r="G136" s="400" t="s">
        <v>187</v>
      </c>
      <c r="H136" s="381">
        <v>8826.2090000000007</v>
      </c>
      <c r="I136" s="437">
        <v>9155.07</v>
      </c>
      <c r="J136" s="437">
        <v>9099.4789999999994</v>
      </c>
      <c r="K136" s="449" t="s">
        <v>68</v>
      </c>
      <c r="L136" s="450"/>
      <c r="M136" s="451">
        <f t="shared" ref="M136" si="13">+(J136-I136)/I136</f>
        <v>-6.0721545547986365E-3</v>
      </c>
      <c r="N136" s="450"/>
    </row>
    <row r="137" spans="1:14" s="8" customFormat="1" ht="16.5" customHeight="1" thickTop="1" thickBot="1">
      <c r="A137" s="10"/>
      <c r="B137" s="416">
        <f t="shared" si="11"/>
        <v>117</v>
      </c>
      <c r="C137" s="397" t="s">
        <v>188</v>
      </c>
      <c r="D137" s="398" t="s">
        <v>133</v>
      </c>
      <c r="E137" s="452">
        <v>41984</v>
      </c>
      <c r="F137" s="453" t="s">
        <v>182</v>
      </c>
      <c r="G137" s="454" t="s">
        <v>182</v>
      </c>
      <c r="H137" s="455">
        <v>83.087000000000003</v>
      </c>
      <c r="I137" s="456">
        <v>78.251000000000005</v>
      </c>
      <c r="J137" s="456">
        <v>77.537999999999997</v>
      </c>
      <c r="K137" s="185" t="s">
        <v>68</v>
      </c>
      <c r="M137" s="182">
        <f>+(J137-I137)/I137</f>
        <v>-9.1117046427522715E-3</v>
      </c>
    </row>
    <row r="138" spans="1:14" s="8" customFormat="1" ht="16.5" customHeight="1" thickTop="1">
      <c r="A138" s="10"/>
      <c r="B138" s="416">
        <f t="shared" si="11"/>
        <v>118</v>
      </c>
      <c r="C138" s="457" t="s">
        <v>189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984.26099999999997</v>
      </c>
      <c r="I138" s="381">
        <v>1056.1089999999999</v>
      </c>
      <c r="J138" s="381">
        <v>1045.674</v>
      </c>
      <c r="K138" s="185"/>
      <c r="M138" s="192">
        <f t="shared" ref="M138:M141" si="14">+(J138-I138)/I138</f>
        <v>-9.8806089144207136E-3</v>
      </c>
    </row>
    <row r="139" spans="1:14" s="8" customFormat="1" ht="16.5" customHeight="1">
      <c r="A139" s="10"/>
      <c r="B139" s="416">
        <f t="shared" si="11"/>
        <v>119</v>
      </c>
      <c r="C139" s="460" t="s">
        <v>190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5490.8450000000003</v>
      </c>
      <c r="I139" s="381">
        <v>6063.56</v>
      </c>
      <c r="J139" s="381">
        <v>6002.8509999999997</v>
      </c>
      <c r="K139" s="185"/>
      <c r="M139" s="192">
        <f t="shared" si="14"/>
        <v>-1.0012105099974394E-2</v>
      </c>
    </row>
    <row r="140" spans="1:14" s="8" customFormat="1" ht="16.5" customHeight="1">
      <c r="A140" s="10"/>
      <c r="B140" s="416">
        <f t="shared" si="11"/>
        <v>120</v>
      </c>
      <c r="C140" s="461" t="s">
        <v>191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4974.7240000000002</v>
      </c>
      <c r="I140" s="464">
        <v>5262.424</v>
      </c>
      <c r="J140" s="464">
        <v>5221.4009999999998</v>
      </c>
      <c r="K140" s="465"/>
      <c r="L140" s="466"/>
      <c r="M140" s="467">
        <f t="shared" si="14"/>
        <v>-7.7954569985239008E-3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192</v>
      </c>
      <c r="D141" s="469" t="s">
        <v>38</v>
      </c>
      <c r="E141" s="470">
        <v>42920</v>
      </c>
      <c r="F141" s="393">
        <v>43250</v>
      </c>
      <c r="G141" s="471">
        <v>0.57999999999999996</v>
      </c>
      <c r="H141" s="472">
        <v>101.33499999999999</v>
      </c>
      <c r="I141" s="473">
        <v>94.094999999999999</v>
      </c>
      <c r="J141" s="473">
        <v>93.012</v>
      </c>
      <c r="K141" s="474"/>
      <c r="L141" s="475"/>
      <c r="M141" s="476">
        <f t="shared" si="14"/>
        <v>-1.1509644508209771E-2</v>
      </c>
      <c r="N141" s="475"/>
    </row>
    <row r="142" spans="1:14" s="8" customFormat="1" ht="13.5" customHeight="1" thickTop="1" thickBot="1">
      <c r="A142" s="10"/>
      <c r="B142" s="477" t="s">
        <v>193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Top="1" thickBot="1">
      <c r="A143" s="10"/>
      <c r="B143" s="478">
        <v>122</v>
      </c>
      <c r="C143" s="479" t="s">
        <v>194</v>
      </c>
      <c r="D143" s="338" t="s">
        <v>131</v>
      </c>
      <c r="E143" s="480">
        <v>42024</v>
      </c>
      <c r="F143" s="481">
        <v>43251</v>
      </c>
      <c r="G143" s="482">
        <v>2.5339999999999998</v>
      </c>
      <c r="H143" s="483">
        <v>115.21</v>
      </c>
      <c r="I143" s="483">
        <v>120.964</v>
      </c>
      <c r="J143" s="483">
        <v>120.955</v>
      </c>
      <c r="K143" s="226" t="s">
        <v>68</v>
      </c>
      <c r="L143" s="32"/>
      <c r="M143" s="484">
        <f>+(J143-I143)/I143</f>
        <v>-7.4402301511196229E-5</v>
      </c>
      <c r="N143" s="32"/>
    </row>
    <row r="144" spans="1:14" s="8" customFormat="1" ht="16.5" customHeight="1" thickTop="1" thickBot="1">
      <c r="A144" s="10"/>
      <c r="B144" s="333" t="s">
        <v>195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Top="1" thickBot="1">
      <c r="A145" s="10"/>
      <c r="B145" s="485">
        <v>123</v>
      </c>
      <c r="C145" s="167" t="s">
        <v>196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12080.675999999999</v>
      </c>
      <c r="J145" s="490">
        <v>12015.736999999999</v>
      </c>
      <c r="K145" s="185" t="s">
        <v>68</v>
      </c>
      <c r="M145" s="182">
        <f>+(J145-I145)/I145</f>
        <v>-5.3754442218299963E-3</v>
      </c>
    </row>
    <row r="146" spans="1:13" s="491" customFormat="1" ht="21.75" customHeight="1" thickTop="1">
      <c r="B146" s="492" t="s">
        <v>197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1:13" s="491" customFormat="1" ht="15.75" customHeight="1">
      <c r="B147" s="492" t="s">
        <v>198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1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1:13" s="491" customFormat="1" ht="15.75" customHeight="1">
      <c r="B149" s="498"/>
      <c r="C149" s="493"/>
      <c r="D149" s="493"/>
      <c r="E149" s="494"/>
      <c r="F149" s="494" t="s">
        <v>199</v>
      </c>
      <c r="G149" s="494"/>
      <c r="H149" s="495"/>
      <c r="I149" s="495"/>
      <c r="J149" s="496"/>
      <c r="M149" s="497"/>
    </row>
    <row r="150" spans="1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1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1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1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1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1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1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1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1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1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1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1:16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1:16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1:16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1:16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1:16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1:16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1:16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1:16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1:16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1:16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6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</row>
    <row r="508" spans="1:16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</row>
    <row r="509" spans="1:16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</row>
    <row r="510" spans="1:16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</row>
    <row r="511" spans="1:16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</row>
    <row r="512" spans="1:16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</row>
    <row r="513" spans="1:16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</row>
    <row r="514" spans="1:16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</row>
    <row r="515" spans="1:16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</row>
    <row r="516" spans="1:16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</row>
    <row r="517" spans="1:16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</row>
    <row r="518" spans="1:16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</row>
    <row r="519" spans="1:16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</row>
    <row r="520" spans="1:16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</row>
    <row r="521" spans="1:16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</row>
    <row r="522" spans="1:16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</row>
    <row r="523" spans="1:16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</row>
    <row r="524" spans="1:16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</row>
    <row r="525" spans="1:16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</row>
    <row r="526" spans="1:16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</row>
    <row r="527" spans="1:16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</row>
    <row r="528" spans="1:16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</row>
    <row r="529" spans="1:16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</row>
    <row r="530" spans="1:16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</row>
    <row r="531" spans="1:16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</row>
    <row r="532" spans="1:16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</row>
    <row r="533" spans="1:16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</row>
    <row r="534" spans="1:16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</row>
    <row r="535" spans="1:16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</row>
    <row r="536" spans="1:16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</row>
    <row r="537" spans="1:16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</row>
    <row r="538" spans="1:16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</row>
    <row r="539" spans="1:16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</row>
    <row r="540" spans="1:16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</row>
    <row r="541" spans="1:16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</row>
    <row r="542" spans="1:16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</row>
    <row r="543" spans="1:16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</row>
    <row r="544" spans="1:16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</row>
    <row r="545" spans="1:16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</row>
    <row r="546" spans="1:16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</row>
    <row r="547" spans="1:16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</row>
    <row r="548" spans="1:16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</row>
    <row r="549" spans="1:16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</row>
    <row r="550" spans="1:16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</row>
    <row r="551" spans="1:16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</row>
    <row r="552" spans="1:16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</row>
    <row r="553" spans="1:16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</row>
    <row r="554" spans="1:16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</row>
    <row r="555" spans="1:16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</row>
    <row r="556" spans="1:16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</row>
    <row r="557" spans="1:16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</row>
    <row r="558" spans="1:16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</row>
    <row r="559" spans="1:16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</row>
    <row r="560" spans="1:16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</row>
    <row r="561" spans="1:16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</row>
    <row r="562" spans="1:16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</row>
    <row r="576" spans="1:16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</row>
    <row r="592" spans="1:14" s="494" customFormat="1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31-10-2018 </vt:lpstr>
      <vt:lpstr>'31-10-2018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2018-10-31T11:04:57Z</dcterms:created>
  <dcterms:modified xsi:type="dcterms:W3CDTF">2018-10-31T11:05:52Z</dcterms:modified>
</cp:coreProperties>
</file>