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3-2017" sheetId="1" r:id="rId1"/>
  </sheets>
  <definedNames>
    <definedName name="_xlnm._FilterDatabase" localSheetId="0" hidden="1">'02-03-2017'!$D$1:$D$569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<sst xmlns="http://schemas.openxmlformats.org/spreadsheetml/2006/main" count="366" uniqueCount="200">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</sst>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D106" workbookViewId="0">
      <selection activeCell="R116" sqref="R116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165.548</v>
      </c>
      <c r="J6" s="38">
        <v>165.578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111.861</v>
      </c>
      <c r="J7" s="47">
        <v>111.873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95.863</v>
      </c>
      <c r="J8" s="54">
        <v>95.873000000000005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14.744999999999999</v>
      </c>
      <c r="J10" s="59">
        <v>14.747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107.767</v>
      </c>
      <c r="J11" s="59">
        <v>107.777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1.5129999999999999</v>
      </c>
      <c r="J13" s="38">
        <v>1.514</v>
      </c>
      <c r="K13" s="69" t="s">
        <v>23</v>
      </c>
      <c r="L13" s="39"/>
      <c r="M13" s="40">
        <f>+(J13-I13)/I13</f>
        <v>6.6093853271653139E-4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106.30200000000001</v>
      </c>
      <c r="J14" s="74">
        <v>106.376</v>
      </c>
      <c r="K14" s="75"/>
      <c r="L14" s="76">
        <v>12769294</v>
      </c>
      <c r="M14" s="77">
        <f>+(J14-I14)/I14</f>
        <v>6.9612989407535192E-4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40.389000000000003</v>
      </c>
      <c r="J16" s="38">
        <v>40.393000000000001</v>
      </c>
      <c r="K16" s="39"/>
      <c r="L16" s="39"/>
      <c r="M16" s="84">
        <f>+(J16-I16)/I16</f>
        <v>9.9036866473489887E-5</v>
      </c>
      <c r="N16" s="39"/>
    </row>
    <row r="17" spans="2:18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54.707000000000001</v>
      </c>
      <c r="J17" s="47">
        <v>54.712000000000003</v>
      </c>
      <c r="K17" s="39"/>
      <c r="L17" s="39"/>
      <c r="M17" s="84"/>
      <c r="N17" s="39"/>
    </row>
    <row r="18" spans="2:18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113.94199999999999</v>
      </c>
      <c r="J18" s="91">
        <v>114.05800000000001</v>
      </c>
      <c r="K18" s="39"/>
      <c r="L18" s="39"/>
      <c r="M18" s="40"/>
      <c r="N18" s="39"/>
    </row>
    <row r="19" spans="2:18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109.462</v>
      </c>
      <c r="J19" s="91">
        <v>109.64700000000001</v>
      </c>
      <c r="K19" s="39"/>
      <c r="L19" s="39"/>
      <c r="M19" s="40"/>
      <c r="N19" s="39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8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130.55600000000001</v>
      </c>
      <c r="J21" s="38">
        <v>130.959</v>
      </c>
      <c r="K21" s="39"/>
      <c r="L21" s="39"/>
      <c r="M21" s="40"/>
      <c r="N21" s="39"/>
    </row>
    <row r="22" spans="2:18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488.87400000000002</v>
      </c>
      <c r="J22" s="91">
        <v>489.84100000000001</v>
      </c>
      <c r="K22" s="39"/>
      <c r="L22" s="39"/>
      <c r="M22" s="40"/>
      <c r="N22" s="39"/>
    </row>
    <row r="23" spans="2:18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117.624</v>
      </c>
      <c r="J23" s="91">
        <v>118.33</v>
      </c>
      <c r="K23" s="39"/>
      <c r="L23" s="39"/>
      <c r="M23" s="40"/>
      <c r="N23" s="39"/>
    </row>
    <row r="24" spans="2:18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125.208</v>
      </c>
      <c r="J24" s="91">
        <v>125.958</v>
      </c>
      <c r="K24" s="39"/>
      <c r="L24" s="39"/>
      <c r="M24" s="40"/>
      <c r="N24" s="39"/>
    </row>
    <row r="25" spans="2:18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136.38399999999999</v>
      </c>
      <c r="J25" s="91">
        <v>136.93799999999999</v>
      </c>
      <c r="K25" s="39"/>
      <c r="L25" s="39"/>
      <c r="M25" s="40"/>
      <c r="N25" s="39"/>
    </row>
    <row r="26" spans="2:18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118.874</v>
      </c>
      <c r="J26" s="91">
        <v>119.16800000000001</v>
      </c>
      <c r="K26" s="39"/>
      <c r="L26" s="39"/>
      <c r="M26" s="40"/>
      <c r="N26" s="39"/>
    </row>
    <row r="27" spans="2:18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97.843000000000004</v>
      </c>
      <c r="J27" s="91">
        <v>98.278999999999996</v>
      </c>
      <c r="K27" s="39"/>
      <c r="L27" s="39"/>
      <c r="M27" s="40"/>
      <c r="N27" s="39"/>
    </row>
    <row r="28" spans="2:18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148.95500000000001</v>
      </c>
      <c r="J28" s="91">
        <v>149.298</v>
      </c>
      <c r="K28" s="39"/>
      <c r="L28" s="39"/>
      <c r="M28" s="40"/>
      <c r="N28" s="39"/>
    </row>
    <row r="29" spans="2:18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93.653999999999996</v>
      </c>
      <c r="J29" s="123">
        <v>93.593999999999994</v>
      </c>
      <c r="K29" s="39"/>
      <c r="L29" s="39"/>
      <c r="M29" s="40"/>
      <c r="N29" s="39"/>
      <c r="O29" s="125"/>
      <c r="P29" s="124"/>
      <c r="Q29" s="69"/>
      <c r="R29" s="79"/>
    </row>
    <row r="30" spans="2:18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6" t="s">
        <v>46</v>
      </c>
      <c r="F30" s="127"/>
      <c r="G30" s="122"/>
      <c r="H30" s="123">
        <v>96.738</v>
      </c>
      <c r="I30" s="91">
        <v>96.902000000000001</v>
      </c>
      <c r="J30" s="91">
        <v>96.891000000000005</v>
      </c>
      <c r="K30" s="39"/>
      <c r="L30" s="39"/>
      <c r="M30" s="40"/>
      <c r="N30" s="39"/>
    </row>
    <row r="31" spans="2:18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8"/>
      <c r="H31" s="129">
        <v>141.042</v>
      </c>
      <c r="I31" s="129">
        <v>142.58799999999999</v>
      </c>
      <c r="J31" s="129">
        <v>142.732</v>
      </c>
      <c r="K31" s="39"/>
      <c r="L31" s="39"/>
      <c r="M31" s="40"/>
      <c r="N31" s="39"/>
    </row>
    <row r="32" spans="2:18" ht="15" customHeight="1" thickTop="1" thickBot="1">
      <c r="B32" s="110">
        <f t="shared" si="0"/>
        <v>23</v>
      </c>
      <c r="C32" s="111" t="s">
        <v>48</v>
      </c>
      <c r="D32" s="130" t="s">
        <v>19</v>
      </c>
      <c r="E32" s="131" t="s">
        <v>49</v>
      </c>
      <c r="F32" s="114"/>
      <c r="G32" s="132"/>
      <c r="H32" s="123">
        <v>123.90600000000001</v>
      </c>
      <c r="I32" s="123">
        <v>125.62</v>
      </c>
      <c r="J32" s="123">
        <v>125.733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40" t="s">
        <v>52</v>
      </c>
      <c r="D34" s="141" t="s">
        <v>12</v>
      </c>
      <c r="E34" s="44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93.424999999999997</v>
      </c>
      <c r="J36" s="152">
        <v>93.406999999999996</v>
      </c>
      <c r="K36" s="39"/>
      <c r="L36" s="39"/>
      <c r="M36" s="40"/>
      <c r="N36" s="39"/>
    </row>
    <row r="37" spans="2:14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95.387</v>
      </c>
      <c r="J37" s="156">
        <v>95.766999999999996</v>
      </c>
      <c r="K37" s="39"/>
      <c r="L37" s="39"/>
      <c r="M37" s="40"/>
      <c r="N37" s="39"/>
    </row>
    <row r="38" spans="2:14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1">
        <v>39237</v>
      </c>
      <c r="F38" s="52"/>
      <c r="G38" s="160"/>
      <c r="H38" s="161">
        <v>19.055</v>
      </c>
      <c r="I38" s="161">
        <v>19.527999999999999</v>
      </c>
      <c r="J38" s="161">
        <v>19.527999999999999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</row>
    <row r="40" spans="2:14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1568.174</v>
      </c>
      <c r="J40" s="167">
        <v>1570.421</v>
      </c>
      <c r="K40" s="168" t="s">
        <v>61</v>
      </c>
      <c r="M40" s="77">
        <f t="shared" ref="M40:M50" si="1">+(J40-I40)/I40</f>
        <v>1.4328767088346516E-3</v>
      </c>
    </row>
    <row r="41" spans="2:14" ht="17.25" customHeight="1" thickTop="1" thickBot="1">
      <c r="B41" s="80">
        <f>+B40+1</f>
        <v>31</v>
      </c>
      <c r="C41" s="169" t="s">
        <v>62</v>
      </c>
      <c r="D41" s="106" t="s">
        <v>34</v>
      </c>
      <c r="E41" s="170">
        <v>38022</v>
      </c>
      <c r="F41" s="171"/>
      <c r="G41" s="172"/>
      <c r="H41" s="173">
        <v>2197.1579999999999</v>
      </c>
      <c r="I41" s="173">
        <v>2199.7719999999999</v>
      </c>
      <c r="J41" s="173">
        <v>2201.261</v>
      </c>
      <c r="K41" s="174" t="s">
        <v>63</v>
      </c>
      <c r="M41" s="77">
        <f t="shared" si="1"/>
        <v>6.7688833206351964E-4</v>
      </c>
    </row>
    <row r="42" spans="2:14" ht="17.25" customHeight="1" thickTop="1" thickBot="1">
      <c r="B42" s="80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108.83799999999999</v>
      </c>
      <c r="J43" s="180">
        <v>109.072</v>
      </c>
      <c r="K43" s="168" t="s">
        <v>61</v>
      </c>
      <c r="M43" s="77">
        <f t="shared" si="1"/>
        <v>2.1499843804554373E-3</v>
      </c>
    </row>
    <row r="44" spans="2:14" ht="17.25" customHeight="1" thickTop="1" thickBot="1">
      <c r="B44" s="80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144.60300000000001</v>
      </c>
      <c r="J44" s="188">
        <v>144.94499999999999</v>
      </c>
      <c r="K44" s="168" t="s">
        <v>61</v>
      </c>
      <c r="M44" s="77">
        <f t="shared" si="1"/>
        <v>2.365096159830602E-3</v>
      </c>
    </row>
    <row r="45" spans="2:14" ht="17.25" customHeight="1" thickTop="1" thickBot="1">
      <c r="B45" s="80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149.41</v>
      </c>
      <c r="J45" s="188">
        <v>150.32599999999999</v>
      </c>
      <c r="K45" s="168" t="s">
        <v>61</v>
      </c>
      <c r="M45" s="77">
        <f t="shared" si="1"/>
        <v>6.1307810722173676E-3</v>
      </c>
    </row>
    <row r="46" spans="2:14" ht="17.25" customHeight="1" thickTop="1" thickBot="1">
      <c r="B46" s="80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15.45</v>
      </c>
      <c r="J46" s="187">
        <v>15.468</v>
      </c>
      <c r="K46" s="168" t="s">
        <v>61</v>
      </c>
      <c r="M46" s="77">
        <f t="shared" si="1"/>
        <v>1.1650485436893645E-3</v>
      </c>
    </row>
    <row r="47" spans="2:14" ht="17.25" customHeight="1" thickTop="1" thickBot="1">
      <c r="B47" s="80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5255.0789999999997</v>
      </c>
      <c r="J47" s="189">
        <v>5261.41</v>
      </c>
      <c r="K47" s="168" t="s">
        <v>61</v>
      </c>
      <c r="M47" s="77">
        <f t="shared" si="1"/>
        <v>1.2047392627209089E-3</v>
      </c>
    </row>
    <row r="48" spans="2:14" ht="17.25" customHeight="1" thickTop="1" thickBot="1">
      <c r="B48" s="80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5152.45</v>
      </c>
      <c r="J48" s="190">
        <v>5120.9070000000002</v>
      </c>
      <c r="K48" s="168"/>
      <c r="M48" s="77">
        <f t="shared" si="1"/>
        <v>-6.1219419887625628E-3</v>
      </c>
    </row>
    <row r="49" spans="1:14" ht="17.25" customHeight="1" thickTop="1" thickBot="1">
      <c r="B49" s="80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2.4780000000000002</v>
      </c>
      <c r="J49" s="187">
        <v>2.4950000000000001</v>
      </c>
      <c r="K49" s="168"/>
      <c r="M49" s="77">
        <f t="shared" si="1"/>
        <v>6.8603712671508887E-3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2.1709999999999998</v>
      </c>
      <c r="J50" s="187">
        <v>2.1829999999999998</v>
      </c>
      <c r="K50" s="192" t="s">
        <v>23</v>
      </c>
      <c r="M50" s="77">
        <f t="shared" si="1"/>
        <v>5.5274067250115208E-3</v>
      </c>
    </row>
    <row r="51" spans="1:14" ht="17.25" customHeight="1" thickTop="1" thickBot="1">
      <c r="B51" s="80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1.216</v>
      </c>
      <c r="J51" s="195">
        <v>1.2190000000000001</v>
      </c>
      <c r="K51" s="181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1.0740000000000001</v>
      </c>
      <c r="J52" s="199">
        <v>1.0820000000000001</v>
      </c>
      <c r="K52" s="181"/>
      <c r="M52" s="200">
        <f t="shared" ref="M52:M58" si="3">+(J52-I52)/I52</f>
        <v>7.4487895716946056E-3</v>
      </c>
    </row>
    <row r="53" spans="1:14" ht="16.5" customHeight="1">
      <c r="B53" s="80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1">
        <v>1.071</v>
      </c>
      <c r="I53" s="91">
        <v>1.06</v>
      </c>
      <c r="J53" s="91">
        <v>1.0740000000000001</v>
      </c>
      <c r="K53" s="181"/>
      <c r="M53" s="200">
        <f t="shared" si="3"/>
        <v>1.3207547169811332E-2</v>
      </c>
    </row>
    <row r="54" spans="1:14" ht="16.5" customHeight="1">
      <c r="B54" s="80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1.0569999999999999</v>
      </c>
      <c r="J54" s="199">
        <v>1.0680000000000001</v>
      </c>
      <c r="K54" s="181"/>
      <c r="M54" s="200">
        <f t="shared" si="3"/>
        <v>1.0406811731315158E-2</v>
      </c>
    </row>
    <row r="55" spans="1:14" ht="16.5" customHeight="1">
      <c r="B55" s="80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106.58</v>
      </c>
      <c r="J55" s="188">
        <v>107.43600000000001</v>
      </c>
      <c r="K55" s="181"/>
      <c r="M55" s="200">
        <f t="shared" si="3"/>
        <v>8.0315256145619129E-3</v>
      </c>
    </row>
    <row r="56" spans="1:14" ht="16.5" customHeight="1">
      <c r="B56" s="80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</row>
    <row r="57" spans="1:14" ht="16.5" customHeight="1">
      <c r="B57" s="80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</row>
    <row r="58" spans="1:14" ht="16.5" customHeight="1" thickBot="1">
      <c r="B58" s="80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119.361</v>
      </c>
      <c r="J58" s="216">
        <v>119.342</v>
      </c>
      <c r="K58" s="181"/>
      <c r="M58" s="200">
        <f t="shared" si="3"/>
        <v>-1.5918097200932847E-4</v>
      </c>
    </row>
    <row r="59" spans="1:14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</row>
    <row r="60" spans="1:14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</row>
    <row r="61" spans="1:14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</row>
    <row r="62" spans="1:14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109.145</v>
      </c>
      <c r="J64" s="243">
        <v>109.15600000000001</v>
      </c>
      <c r="K64" s="39"/>
      <c r="L64" s="39"/>
      <c r="M64" s="40"/>
      <c r="N64" s="39"/>
    </row>
    <row r="65" spans="2:14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104.18600000000001</v>
      </c>
      <c r="J65" s="249">
        <v>104.19499999999999</v>
      </c>
      <c r="K65" s="39"/>
      <c r="L65" s="39"/>
      <c r="M65" s="40"/>
      <c r="N65" s="39"/>
    </row>
    <row r="66" spans="2:14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106.348</v>
      </c>
      <c r="J66" s="251">
        <v>106.36</v>
      </c>
      <c r="K66" s="39"/>
      <c r="L66" s="39"/>
      <c r="M66" s="40"/>
      <c r="N66" s="39"/>
    </row>
    <row r="67" spans="2:14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103.361</v>
      </c>
      <c r="J67" s="256">
        <v>103.372</v>
      </c>
      <c r="K67" s="39"/>
      <c r="L67" s="39"/>
      <c r="M67" s="40"/>
      <c r="N67" s="39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105.054</v>
      </c>
      <c r="J68" s="258">
        <v>105.066</v>
      </c>
      <c r="K68" s="39"/>
      <c r="L68" s="39"/>
      <c r="M68" s="40"/>
      <c r="N68" s="39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107.88</v>
      </c>
      <c r="J69" s="258">
        <v>107.89100000000001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105.557</v>
      </c>
      <c r="J70" s="199">
        <v>105.569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263">
        <v>102.887</v>
      </c>
      <c r="J71" s="263">
        <v>102.896</v>
      </c>
      <c r="K71" s="39"/>
      <c r="L71" s="39"/>
      <c r="M71" s="65"/>
      <c r="N71" s="39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256">
        <v>104.64100000000001</v>
      </c>
      <c r="I72" s="256">
        <v>105.241</v>
      </c>
      <c r="J72" s="256">
        <v>105.253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103.235</v>
      </c>
      <c r="J73" s="256">
        <v>103.245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105.32899999999999</v>
      </c>
      <c r="J74" s="256">
        <v>105.34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104.274</v>
      </c>
      <c r="J75" s="263">
        <v>104.28400000000001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107.47499999999999</v>
      </c>
      <c r="J76" s="266">
        <v>107.48699999999999</v>
      </c>
      <c r="K76" s="39"/>
      <c r="L76" s="39"/>
      <c r="M76" s="40"/>
      <c r="N76" s="39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105.79</v>
      </c>
      <c r="J77" s="256">
        <v>105.80200000000001</v>
      </c>
      <c r="K77" s="31"/>
      <c r="L77" s="31"/>
      <c r="M77" s="272"/>
      <c r="N77" s="31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104.254</v>
      </c>
      <c r="J78" s="275">
        <v>104.265</v>
      </c>
      <c r="K78" s="39"/>
      <c r="L78" s="39"/>
      <c r="M78" s="40"/>
      <c r="N78" s="39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103.26900000000001</v>
      </c>
      <c r="J79" s="280">
        <v>103.279</v>
      </c>
      <c r="K79" s="39"/>
      <c r="L79" s="39"/>
      <c r="M79" s="40"/>
      <c r="N79" s="39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105.066</v>
      </c>
      <c r="J80" s="285">
        <v>105.07</v>
      </c>
      <c r="K80" s="39"/>
      <c r="L80" s="39"/>
      <c r="M80" s="40"/>
      <c r="N80" s="39"/>
    </row>
    <row r="81" spans="1:14" ht="16.5" customHeight="1" thickTop="1" thickBot="1">
      <c r="A81" s="98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103.521</v>
      </c>
      <c r="J81" s="285">
        <v>103.533</v>
      </c>
      <c r="K81" s="39"/>
      <c r="L81" s="39"/>
      <c r="M81" s="40"/>
      <c r="N81" s="39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104.556</v>
      </c>
      <c r="J82" s="263">
        <v>104.56699999999999</v>
      </c>
      <c r="K82" s="39"/>
      <c r="L82" s="39"/>
      <c r="M82" s="40"/>
      <c r="N82" s="39"/>
    </row>
    <row r="83" spans="1:14" ht="16.5" customHeight="1" thickTop="1" thickBot="1">
      <c r="B83" s="267">
        <f t="shared" si="4"/>
        <v>68</v>
      </c>
      <c r="C83" s="293" t="s">
        <v>119</v>
      </c>
      <c r="D83" s="294" t="s">
        <v>55</v>
      </c>
      <c r="E83" s="295">
        <v>39604</v>
      </c>
      <c r="F83" s="295">
        <v>42517</v>
      </c>
      <c r="G83" s="296">
        <v>3.5750000000000002</v>
      </c>
      <c r="H83" s="297">
        <v>105.55800000000001</v>
      </c>
      <c r="I83" s="297">
        <v>106.143</v>
      </c>
      <c r="J83" s="297">
        <v>106.154</v>
      </c>
      <c r="K83" s="39"/>
      <c r="L83" s="39"/>
      <c r="M83" s="40"/>
      <c r="N83" s="39"/>
    </row>
    <row r="84" spans="1:14" ht="16.5" customHeight="1" thickTop="1" thickBot="1">
      <c r="B84" s="267">
        <f t="shared" si="4"/>
        <v>69</v>
      </c>
      <c r="C84" s="298" t="s">
        <v>120</v>
      </c>
      <c r="D84" s="283" t="s">
        <v>121</v>
      </c>
      <c r="E84" s="295">
        <v>35481</v>
      </c>
      <c r="F84" s="295">
        <v>42520</v>
      </c>
      <c r="G84" s="284">
        <v>4.4359999999999999</v>
      </c>
      <c r="H84" s="285">
        <v>102.98699999999999</v>
      </c>
      <c r="I84" s="285">
        <v>103.732</v>
      </c>
      <c r="J84" s="285">
        <v>103.744</v>
      </c>
      <c r="K84" s="39"/>
      <c r="L84" s="39"/>
      <c r="M84" s="40"/>
      <c r="N84" s="39"/>
    </row>
    <row r="85" spans="1:14" ht="16.5" customHeight="1" thickTop="1" thickBot="1">
      <c r="B85" s="267">
        <f t="shared" si="4"/>
        <v>70</v>
      </c>
      <c r="C85" s="282" t="s">
        <v>122</v>
      </c>
      <c r="D85" s="283" t="s">
        <v>43</v>
      </c>
      <c r="E85" s="295">
        <v>39706</v>
      </c>
      <c r="F85" s="295">
        <v>42487</v>
      </c>
      <c r="G85" s="284">
        <v>4.3159999999999998</v>
      </c>
      <c r="H85" s="285">
        <v>103.411</v>
      </c>
      <c r="I85" s="285">
        <v>104.071</v>
      </c>
      <c r="J85" s="285">
        <v>104.081</v>
      </c>
      <c r="K85" s="39"/>
      <c r="L85" s="39"/>
      <c r="M85" s="40"/>
      <c r="N85" s="39"/>
    </row>
    <row r="86" spans="1:14" ht="16.5" customHeight="1" thickTop="1" thickBot="1">
      <c r="B86" s="299">
        <f t="shared" si="4"/>
        <v>71</v>
      </c>
      <c r="C86" s="300" t="s">
        <v>123</v>
      </c>
      <c r="D86" s="301" t="s">
        <v>10</v>
      </c>
      <c r="E86" s="295">
        <v>38565</v>
      </c>
      <c r="F86" s="295">
        <v>42521</v>
      </c>
      <c r="G86" s="302">
        <v>3.528</v>
      </c>
      <c r="H86" s="297">
        <v>105.134</v>
      </c>
      <c r="I86" s="297">
        <v>105.77</v>
      </c>
      <c r="J86" s="297">
        <v>105.78</v>
      </c>
      <c r="K86" s="39"/>
      <c r="L86" s="39"/>
      <c r="M86" s="40"/>
      <c r="N86" s="39"/>
    </row>
    <row r="87" spans="1:14" ht="16.5" customHeight="1" thickTop="1" thickBot="1">
      <c r="B87" s="299">
        <f t="shared" si="4"/>
        <v>72</v>
      </c>
      <c r="C87" s="303" t="s">
        <v>124</v>
      </c>
      <c r="D87" s="304" t="s">
        <v>14</v>
      </c>
      <c r="E87" s="305">
        <v>34288</v>
      </c>
      <c r="F87" s="295">
        <v>42485</v>
      </c>
      <c r="G87" s="306">
        <v>3.7090000000000001</v>
      </c>
      <c r="H87" s="307">
        <v>102.709</v>
      </c>
      <c r="I87" s="307">
        <v>103.319</v>
      </c>
      <c r="J87" s="307">
        <v>103.328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8">
        <v>73</v>
      </c>
      <c r="C89" s="309" t="s">
        <v>126</v>
      </c>
      <c r="D89" s="310" t="s">
        <v>17</v>
      </c>
      <c r="E89" s="295">
        <v>39084</v>
      </c>
      <c r="F89" s="295">
        <v>42493</v>
      </c>
      <c r="G89" s="296">
        <v>0.41299999999999998</v>
      </c>
      <c r="H89" s="311">
        <v>10.598000000000001</v>
      </c>
      <c r="I89" s="311">
        <v>10.667</v>
      </c>
      <c r="J89" s="311">
        <v>10.669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8">
        <f>B89+1</f>
        <v>74</v>
      </c>
      <c r="C90" s="312" t="s">
        <v>127</v>
      </c>
      <c r="D90" s="313" t="s">
        <v>34</v>
      </c>
      <c r="E90" s="314">
        <v>39762</v>
      </c>
      <c r="F90" s="295">
        <v>42517</v>
      </c>
      <c r="G90" s="302">
        <v>3.8759999999999999</v>
      </c>
      <c r="H90" s="315">
        <v>103.363</v>
      </c>
      <c r="I90" s="315">
        <v>104.053</v>
      </c>
      <c r="J90" s="315">
        <v>104.063</v>
      </c>
      <c r="M90" s="77"/>
    </row>
    <row r="91" spans="1:14" ht="16.5" customHeight="1" thickTop="1" thickBot="1">
      <c r="B91" s="308">
        <f t="shared" ref="B91:B93" si="5">B90+1</f>
        <v>75</v>
      </c>
      <c r="C91" s="316" t="s">
        <v>128</v>
      </c>
      <c r="D91" s="317" t="s">
        <v>129</v>
      </c>
      <c r="E91" s="318">
        <v>40543</v>
      </c>
      <c r="F91" s="319">
        <v>42510</v>
      </c>
      <c r="G91" s="306">
        <v>4.2789999999999999</v>
      </c>
      <c r="H91" s="320">
        <v>103.788</v>
      </c>
      <c r="I91" s="320">
        <v>104.502</v>
      </c>
      <c r="J91" s="320">
        <v>104.514</v>
      </c>
      <c r="K91" s="39"/>
      <c r="L91" s="39"/>
      <c r="M91" s="40"/>
      <c r="N91" s="39"/>
    </row>
    <row r="92" spans="1:14" ht="16.5" customHeight="1" thickTop="1" thickBot="1">
      <c r="B92" s="308">
        <f t="shared" si="5"/>
        <v>76</v>
      </c>
      <c r="C92" s="321" t="s">
        <v>130</v>
      </c>
      <c r="D92" s="322" t="s">
        <v>131</v>
      </c>
      <c r="E92" s="323">
        <v>42024</v>
      </c>
      <c r="F92" s="295">
        <v>42509</v>
      </c>
      <c r="G92" s="324">
        <v>2.7650000000000001</v>
      </c>
      <c r="H92" s="325">
        <v>105.102</v>
      </c>
      <c r="I92" s="325">
        <v>105.93899999999999</v>
      </c>
      <c r="J92" s="325">
        <v>105.953</v>
      </c>
      <c r="K92" s="39"/>
      <c r="L92" s="39"/>
      <c r="M92" s="40"/>
      <c r="N92" s="39"/>
    </row>
    <row r="93" spans="1:14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10.584</v>
      </c>
      <c r="J93" s="332">
        <v>10.586</v>
      </c>
      <c r="K93" s="39"/>
      <c r="L93" s="39"/>
      <c r="M93" s="40"/>
      <c r="N93" s="39"/>
    </row>
    <row r="94" spans="1:14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</row>
    <row r="95" spans="1:14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56.134999999999998</v>
      </c>
      <c r="J95" s="341">
        <v>56.337000000000003</v>
      </c>
      <c r="K95" s="39"/>
      <c r="L95" s="39"/>
      <c r="M95" s="40"/>
      <c r="N95" s="39"/>
    </row>
    <row r="96" spans="1:14" ht="16.5" customHeight="1" thickTop="1" thickBot="1">
      <c r="B96" s="342">
        <f>B95+1</f>
        <v>79</v>
      </c>
      <c r="C96" s="343" t="s">
        <v>137</v>
      </c>
      <c r="D96" s="344" t="s">
        <v>95</v>
      </c>
      <c r="E96" s="295">
        <v>34415</v>
      </c>
      <c r="F96" s="295">
        <v>42513</v>
      </c>
      <c r="G96" s="296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</row>
    <row r="97" spans="1:14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5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</row>
    <row r="98" spans="1:14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48">
        <v>105.764</v>
      </c>
      <c r="F98" s="295">
        <v>42520</v>
      </c>
      <c r="G98" s="349">
        <v>0.55000000000000004</v>
      </c>
      <c r="H98" s="91">
        <v>97.100999999999999</v>
      </c>
      <c r="I98" s="91">
        <v>97.668999999999997</v>
      </c>
      <c r="J98" s="91">
        <v>97.92</v>
      </c>
      <c r="K98" s="39"/>
      <c r="L98" s="39"/>
      <c r="M98" s="40"/>
      <c r="N98" s="39"/>
    </row>
    <row r="99" spans="1:14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48">
        <v>36367</v>
      </c>
      <c r="F99" s="295">
        <v>42485</v>
      </c>
      <c r="G99" s="349">
        <v>0.51200000000000001</v>
      </c>
      <c r="H99" s="91">
        <v>17.129000000000001</v>
      </c>
      <c r="I99" s="91">
        <v>17.283999999999999</v>
      </c>
      <c r="J99" s="91">
        <v>17.315999999999999</v>
      </c>
      <c r="K99" s="91"/>
      <c r="L99" s="91"/>
      <c r="M99" s="91"/>
      <c r="N99" s="353"/>
    </row>
    <row r="100" spans="1:14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48">
        <v>36857</v>
      </c>
      <c r="F100" s="295">
        <v>42460</v>
      </c>
      <c r="G100" s="349">
        <v>6.86</v>
      </c>
      <c r="H100" s="91">
        <v>270.79700000000003</v>
      </c>
      <c r="I100" s="91">
        <v>274.37</v>
      </c>
      <c r="J100" s="91">
        <v>275.041</v>
      </c>
      <c r="K100" s="39"/>
      <c r="L100" s="39"/>
      <c r="M100" s="40"/>
      <c r="N100" s="39"/>
    </row>
    <row r="101" spans="1:14" ht="15.75" customHeight="1" thickTop="1" thickBot="1">
      <c r="B101" s="342">
        <f t="shared" si="6"/>
        <v>84</v>
      </c>
      <c r="C101" s="265" t="s">
        <v>143</v>
      </c>
      <c r="D101" s="347" t="s">
        <v>117</v>
      </c>
      <c r="E101" s="348">
        <v>34599</v>
      </c>
      <c r="F101" s="264">
        <v>42506</v>
      </c>
      <c r="G101" s="349">
        <v>0.73199999999999998</v>
      </c>
      <c r="H101" s="91">
        <v>29.309000000000001</v>
      </c>
      <c r="I101" s="91">
        <v>29.416</v>
      </c>
      <c r="J101" s="91">
        <v>29.465</v>
      </c>
      <c r="K101" s="39"/>
      <c r="L101" s="39"/>
      <c r="M101" s="40"/>
      <c r="N101" s="39"/>
    </row>
    <row r="102" spans="1:14" ht="14.25" customHeight="1" thickTop="1" thickBot="1">
      <c r="B102" s="342">
        <f t="shared" si="6"/>
        <v>85</v>
      </c>
      <c r="C102" s="354" t="s">
        <v>144</v>
      </c>
      <c r="D102" s="347" t="s">
        <v>55</v>
      </c>
      <c r="E102" s="348">
        <v>38777</v>
      </c>
      <c r="F102" s="295">
        <v>42521</v>
      </c>
      <c r="G102" s="349">
        <v>30.617999999999999</v>
      </c>
      <c r="H102" s="173">
        <v>2327.393</v>
      </c>
      <c r="I102" s="173">
        <v>2263.5149999999999</v>
      </c>
      <c r="J102" s="173">
        <v>2267.3150000000001</v>
      </c>
      <c r="K102" s="39"/>
      <c r="L102" s="39"/>
      <c r="M102" s="40"/>
      <c r="N102" s="39"/>
    </row>
    <row r="103" spans="1:14" ht="17.25" customHeight="1" thickTop="1" thickBot="1">
      <c r="B103" s="342">
        <f t="shared" si="6"/>
        <v>86</v>
      </c>
      <c r="C103" s="265" t="s">
        <v>145</v>
      </c>
      <c r="D103" s="347" t="s">
        <v>121</v>
      </c>
      <c r="E103" s="348">
        <v>34423</v>
      </c>
      <c r="F103" s="295">
        <v>42509</v>
      </c>
      <c r="G103" s="349">
        <v>2.137</v>
      </c>
      <c r="H103" s="355">
        <v>72.644000000000005</v>
      </c>
      <c r="I103" s="355">
        <v>74.036000000000001</v>
      </c>
      <c r="J103" s="355">
        <v>74.186000000000007</v>
      </c>
      <c r="K103" s="39"/>
      <c r="L103" s="39"/>
      <c r="M103" s="40"/>
      <c r="N103" s="39"/>
    </row>
    <row r="104" spans="1:14" ht="16.5" customHeight="1" thickTop="1" thickBot="1">
      <c r="B104" s="342">
        <f t="shared" si="6"/>
        <v>87</v>
      </c>
      <c r="C104" s="265" t="s">
        <v>146</v>
      </c>
      <c r="D104" s="347" t="s">
        <v>121</v>
      </c>
      <c r="E104" s="348">
        <v>34731</v>
      </c>
      <c r="F104" s="295">
        <v>42507</v>
      </c>
      <c r="G104" s="349">
        <v>1.92</v>
      </c>
      <c r="H104" s="91">
        <v>54.941000000000003</v>
      </c>
      <c r="I104" s="91">
        <v>55.201999999999998</v>
      </c>
      <c r="J104" s="91">
        <v>55.246000000000002</v>
      </c>
      <c r="K104" s="39"/>
      <c r="L104" s="39"/>
      <c r="M104" s="40"/>
      <c r="N104" s="39"/>
    </row>
    <row r="105" spans="1:14" ht="16.5" customHeight="1" thickTop="1" thickBot="1">
      <c r="B105" s="342">
        <f t="shared" si="6"/>
        <v>88</v>
      </c>
      <c r="C105" s="356" t="s">
        <v>147</v>
      </c>
      <c r="D105" s="313" t="s">
        <v>14</v>
      </c>
      <c r="E105" s="357">
        <v>36297</v>
      </c>
      <c r="F105" s="295">
        <v>42485</v>
      </c>
      <c r="G105" s="302">
        <v>0.84399999999999997</v>
      </c>
      <c r="H105" s="358">
        <v>100.102</v>
      </c>
      <c r="I105" s="358">
        <v>101.98099999999999</v>
      </c>
      <c r="J105" s="358">
        <v>102.54</v>
      </c>
      <c r="K105" s="39"/>
      <c r="L105" s="39"/>
      <c r="M105" s="40"/>
      <c r="N105" s="39"/>
    </row>
    <row r="106" spans="1:14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4">
        <v>83.763000000000005</v>
      </c>
      <c r="I106" s="54">
        <v>85.206000000000003</v>
      </c>
      <c r="J106" s="54">
        <v>86.346000000000004</v>
      </c>
      <c r="K106" s="39"/>
      <c r="L106" s="39"/>
      <c r="M106" s="40"/>
      <c r="N106" s="39"/>
    </row>
    <row r="107" spans="1:14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</row>
    <row r="108" spans="1:14" ht="16.5" customHeight="1" thickTop="1" thickBot="1">
      <c r="B108" s="368">
        <v>90</v>
      </c>
      <c r="C108" s="309" t="s">
        <v>150</v>
      </c>
      <c r="D108" s="294" t="s">
        <v>17</v>
      </c>
      <c r="E108" s="295">
        <v>39084</v>
      </c>
      <c r="F108" s="295">
        <v>42493</v>
      </c>
      <c r="G108" s="296">
        <v>0.22600000000000001</v>
      </c>
      <c r="H108" s="369">
        <v>10.916</v>
      </c>
      <c r="I108" s="370">
        <v>10.84</v>
      </c>
      <c r="J108" s="370">
        <v>10.849</v>
      </c>
      <c r="K108" s="39"/>
      <c r="L108" s="40"/>
      <c r="M108" s="39"/>
      <c r="N108" s="69"/>
    </row>
    <row r="109" spans="1:14" ht="16.5" customHeight="1" thickTop="1" thickBot="1">
      <c r="B109" s="371">
        <f>B108+1</f>
        <v>91</v>
      </c>
      <c r="C109" s="312" t="s">
        <v>151</v>
      </c>
      <c r="D109" s="301" t="s">
        <v>17</v>
      </c>
      <c r="E109" s="357">
        <v>1867429</v>
      </c>
      <c r="F109" s="295">
        <v>42493</v>
      </c>
      <c r="G109" s="302">
        <v>0.17799999999999999</v>
      </c>
      <c r="H109" s="91">
        <v>11.692</v>
      </c>
      <c r="I109" s="372">
        <v>11.381</v>
      </c>
      <c r="J109" s="372">
        <v>11.404999999999999</v>
      </c>
      <c r="K109" s="39"/>
      <c r="L109" s="40"/>
      <c r="M109" s="39"/>
      <c r="N109" s="69"/>
    </row>
    <row r="110" spans="1:14" ht="16.5" customHeight="1" thickTop="1" thickBot="1">
      <c r="B110" s="371">
        <f t="shared" ref="B110:B123" si="7">B109+1</f>
        <v>92</v>
      </c>
      <c r="C110" s="312" t="s">
        <v>152</v>
      </c>
      <c r="D110" s="301" t="s">
        <v>17</v>
      </c>
      <c r="E110" s="357">
        <v>735</v>
      </c>
      <c r="F110" s="295">
        <v>42493</v>
      </c>
      <c r="G110" s="302">
        <v>0.106</v>
      </c>
      <c r="H110" s="91">
        <v>14.069000000000001</v>
      </c>
      <c r="I110" s="372">
        <v>13.628</v>
      </c>
      <c r="J110" s="372">
        <v>13.694000000000001</v>
      </c>
      <c r="K110" s="39"/>
      <c r="L110" s="40"/>
      <c r="M110" s="39"/>
      <c r="N110" s="69"/>
    </row>
    <row r="111" spans="1:14" ht="17.25" customHeight="1" thickTop="1" thickBot="1">
      <c r="A111" s="373"/>
      <c r="B111" s="371">
        <f t="shared" si="7"/>
        <v>93</v>
      </c>
      <c r="C111" s="312" t="s">
        <v>153</v>
      </c>
      <c r="D111" s="301" t="s">
        <v>17</v>
      </c>
      <c r="E111" s="357">
        <v>39084</v>
      </c>
      <c r="F111" s="295">
        <v>42493</v>
      </c>
      <c r="G111" s="302">
        <v>0.27600000000000002</v>
      </c>
      <c r="H111" s="91">
        <v>12.327999999999999</v>
      </c>
      <c r="I111" s="372">
        <v>11.968</v>
      </c>
      <c r="J111" s="372">
        <v>11.994999999999999</v>
      </c>
      <c r="K111" s="39"/>
      <c r="L111" s="40"/>
      <c r="M111" s="39"/>
      <c r="N111" s="69"/>
    </row>
    <row r="112" spans="1:14" ht="16.5" customHeight="1" thickTop="1" thickBot="1">
      <c r="B112" s="371">
        <f t="shared" si="7"/>
        <v>94</v>
      </c>
      <c r="C112" s="374" t="s">
        <v>154</v>
      </c>
      <c r="D112" s="313" t="s">
        <v>95</v>
      </c>
      <c r="E112" s="357">
        <v>39994</v>
      </c>
      <c r="F112" s="295">
        <v>42513</v>
      </c>
      <c r="G112" s="302">
        <v>0.33200000000000002</v>
      </c>
      <c r="H112" s="91">
        <v>12.821</v>
      </c>
      <c r="I112" s="372">
        <v>12.878</v>
      </c>
      <c r="J112" s="372">
        <v>12.875</v>
      </c>
      <c r="K112" s="39"/>
      <c r="L112" s="40"/>
      <c r="M112" s="39"/>
      <c r="N112" s="69"/>
    </row>
    <row r="113" spans="1:15" ht="15.75" customHeight="1" thickTop="1" thickBot="1">
      <c r="B113" s="371">
        <f t="shared" si="7"/>
        <v>95</v>
      </c>
      <c r="C113" s="374" t="s">
        <v>155</v>
      </c>
      <c r="D113" s="301" t="s">
        <v>95</v>
      </c>
      <c r="E113" s="357">
        <v>40848</v>
      </c>
      <c r="F113" s="295">
        <v>42513</v>
      </c>
      <c r="G113" s="376">
        <v>2.7E-2</v>
      </c>
      <c r="H113" s="91">
        <v>11.441000000000001</v>
      </c>
      <c r="I113" s="372">
        <v>11.557</v>
      </c>
      <c r="J113" s="372">
        <v>11.565</v>
      </c>
      <c r="K113" s="39"/>
      <c r="L113" s="40"/>
      <c r="M113" s="39"/>
      <c r="N113" s="69"/>
    </row>
    <row r="114" spans="1:15" ht="16.5" customHeight="1" thickTop="1" thickBot="1">
      <c r="B114" s="371">
        <f t="shared" si="7"/>
        <v>96</v>
      </c>
      <c r="C114" s="377" t="s">
        <v>156</v>
      </c>
      <c r="D114" s="313" t="s">
        <v>68</v>
      </c>
      <c r="E114" s="357">
        <v>39175</v>
      </c>
      <c r="F114" s="295">
        <v>42520</v>
      </c>
      <c r="G114" s="302">
        <v>2.3420000000000001</v>
      </c>
      <c r="H114" s="91">
        <v>141.44999999999999</v>
      </c>
      <c r="I114" s="372">
        <v>141.68100000000001</v>
      </c>
      <c r="J114" s="372">
        <v>142.59899999999999</v>
      </c>
      <c r="K114" s="39"/>
      <c r="L114" s="40"/>
      <c r="M114" s="39"/>
      <c r="N114" s="69"/>
    </row>
    <row r="115" spans="1:15" ht="16.5" customHeight="1" thickTop="1" thickBot="1">
      <c r="B115" s="371">
        <f t="shared" si="7"/>
        <v>97</v>
      </c>
      <c r="C115" s="378" t="s">
        <v>157</v>
      </c>
      <c r="D115" s="313" t="s">
        <v>68</v>
      </c>
      <c r="E115" s="357">
        <v>39175</v>
      </c>
      <c r="F115" s="295">
        <v>42520</v>
      </c>
      <c r="G115" s="376">
        <v>2.0289999999999999</v>
      </c>
      <c r="H115" s="91">
        <v>138.27099999999999</v>
      </c>
      <c r="I115" s="372">
        <v>138.208</v>
      </c>
      <c r="J115" s="372">
        <v>138.685</v>
      </c>
      <c r="K115" s="39"/>
      <c r="L115" s="40"/>
      <c r="M115" s="39"/>
      <c r="N115" s="69"/>
    </row>
    <row r="116" spans="1:15" ht="16.5" customHeight="1" thickTop="1" thickBot="1">
      <c r="B116" s="371">
        <f t="shared" si="7"/>
        <v>98</v>
      </c>
      <c r="C116" s="379" t="s">
        <v>158</v>
      </c>
      <c r="D116" s="380" t="s">
        <v>25</v>
      </c>
      <c r="E116" s="357">
        <v>40708</v>
      </c>
      <c r="F116" s="295">
        <v>42517</v>
      </c>
      <c r="G116" s="381">
        <v>0.15</v>
      </c>
      <c r="H116" s="91">
        <v>9.3940000000000001</v>
      </c>
      <c r="I116" s="372">
        <v>9.1869999999999994</v>
      </c>
      <c r="J116" s="372">
        <v>9.1959999999999997</v>
      </c>
      <c r="K116" s="39"/>
      <c r="L116" s="40"/>
      <c r="M116" s="39"/>
      <c r="N116" s="69"/>
    </row>
    <row r="117" spans="1:15" ht="16.5" customHeight="1" thickTop="1" thickBot="1">
      <c r="B117" s="371">
        <f t="shared" si="7"/>
        <v>99</v>
      </c>
      <c r="C117" s="382" t="s">
        <v>159</v>
      </c>
      <c r="D117" s="294" t="s">
        <v>121</v>
      </c>
      <c r="E117" s="357">
        <v>39699</v>
      </c>
      <c r="F117" s="383">
        <v>42506</v>
      </c>
      <c r="G117" s="381">
        <v>2.3319999999999999</v>
      </c>
      <c r="H117" s="91">
        <v>101.861</v>
      </c>
      <c r="I117" s="372">
        <v>103.211</v>
      </c>
      <c r="J117" s="372">
        <v>103.416</v>
      </c>
      <c r="K117" s="39"/>
      <c r="L117" s="40"/>
      <c r="M117" s="39"/>
      <c r="N117" s="69"/>
    </row>
    <row r="118" spans="1:15" ht="16.5" customHeight="1" thickTop="1" thickBot="1">
      <c r="B118" s="371">
        <f t="shared" si="7"/>
        <v>100</v>
      </c>
      <c r="C118" s="374" t="s">
        <v>160</v>
      </c>
      <c r="D118" s="301" t="s">
        <v>43</v>
      </c>
      <c r="E118" s="357">
        <v>40725</v>
      </c>
      <c r="F118" s="241">
        <v>42508</v>
      </c>
      <c r="G118" s="306">
        <v>0.76700000000000002</v>
      </c>
      <c r="H118" s="91">
        <v>82.066999999999993</v>
      </c>
      <c r="I118" s="372">
        <v>82.230999999999995</v>
      </c>
      <c r="J118" s="372">
        <v>82.424999999999997</v>
      </c>
      <c r="K118" s="39"/>
      <c r="L118" s="40"/>
      <c r="M118" s="39"/>
      <c r="N118" s="69"/>
    </row>
    <row r="119" spans="1:15" ht="16.5" customHeight="1" thickTop="1">
      <c r="A119" s="8" t="s">
        <v>75</v>
      </c>
      <c r="B119" s="371">
        <f t="shared" si="7"/>
        <v>101</v>
      </c>
      <c r="C119" s="374" t="s">
        <v>161</v>
      </c>
      <c r="D119" s="301" t="s">
        <v>43</v>
      </c>
      <c r="E119" s="384">
        <v>40725</v>
      </c>
      <c r="F119" s="241">
        <v>42508</v>
      </c>
      <c r="G119" s="385">
        <v>0.80700000000000005</v>
      </c>
      <c r="H119" s="355">
        <v>82.731999999999999</v>
      </c>
      <c r="I119" s="386">
        <v>83.497</v>
      </c>
      <c r="J119" s="386">
        <v>83.858000000000004</v>
      </c>
      <c r="K119" s="387"/>
      <c r="L119" s="388"/>
      <c r="M119" s="387"/>
      <c r="N119" s="389"/>
    </row>
    <row r="120" spans="1:15" ht="16.5" customHeight="1">
      <c r="B120" s="371">
        <f t="shared" si="7"/>
        <v>102</v>
      </c>
      <c r="C120" s="390" t="s">
        <v>162</v>
      </c>
      <c r="D120" s="391" t="s">
        <v>133</v>
      </c>
      <c r="E120" s="392">
        <v>40910</v>
      </c>
      <c r="F120" s="295">
        <v>42521</v>
      </c>
      <c r="G120" s="393">
        <v>3.202</v>
      </c>
      <c r="H120" s="187">
        <v>98.546999999999997</v>
      </c>
      <c r="I120" s="394">
        <v>99.070999999999998</v>
      </c>
      <c r="J120" s="394">
        <v>99.231999999999999</v>
      </c>
      <c r="K120" s="387"/>
      <c r="L120" s="388"/>
      <c r="M120" s="387"/>
      <c r="N120" s="389"/>
    </row>
    <row r="121" spans="1:15" ht="16.5" customHeight="1">
      <c r="B121" s="371">
        <f t="shared" si="7"/>
        <v>103</v>
      </c>
      <c r="C121" s="395" t="s">
        <v>163</v>
      </c>
      <c r="D121" s="396" t="s">
        <v>14</v>
      </c>
      <c r="E121" s="397">
        <v>41904</v>
      </c>
      <c r="F121" s="319" t="s">
        <v>164</v>
      </c>
      <c r="G121" s="398" t="s">
        <v>164</v>
      </c>
      <c r="H121" s="187">
        <v>92.51</v>
      </c>
      <c r="I121" s="394">
        <v>93.793999999999997</v>
      </c>
      <c r="J121" s="394">
        <v>94.442999999999998</v>
      </c>
      <c r="K121" s="387"/>
      <c r="L121" s="388"/>
      <c r="M121" s="387"/>
      <c r="N121" s="389"/>
    </row>
    <row r="122" spans="1:15" ht="16.5" customHeight="1">
      <c r="B122" s="371">
        <f t="shared" si="7"/>
        <v>104</v>
      </c>
      <c r="C122" s="399" t="s">
        <v>165</v>
      </c>
      <c r="D122" s="400" t="s">
        <v>121</v>
      </c>
      <c r="E122" s="401">
        <v>42388</v>
      </c>
      <c r="F122" s="402" t="s">
        <v>164</v>
      </c>
      <c r="G122" s="403" t="s">
        <v>164</v>
      </c>
      <c r="H122" s="187">
        <v>102.15300000000001</v>
      </c>
      <c r="I122" s="394">
        <v>102.301</v>
      </c>
      <c r="J122" s="394">
        <v>102.301</v>
      </c>
      <c r="K122" s="387"/>
      <c r="L122" s="388"/>
      <c r="M122" s="387"/>
      <c r="N122" s="389"/>
    </row>
    <row r="123" spans="1:15" ht="16.5" customHeight="1" thickBot="1">
      <c r="B123" s="404">
        <f t="shared" si="7"/>
        <v>105</v>
      </c>
      <c r="C123" s="405" t="s">
        <v>166</v>
      </c>
      <c r="D123" s="159" t="s">
        <v>25</v>
      </c>
      <c r="E123" s="406">
        <v>42741</v>
      </c>
      <c r="F123" s="407" t="s">
        <v>164</v>
      </c>
      <c r="G123" s="408" t="s">
        <v>164</v>
      </c>
      <c r="H123" s="409" t="s">
        <v>164</v>
      </c>
      <c r="I123" s="410">
        <v>9.8989999999999991</v>
      </c>
      <c r="J123" s="410">
        <v>9.8659999999999997</v>
      </c>
      <c r="K123" s="387"/>
      <c r="L123" s="388"/>
      <c r="M123" s="387"/>
      <c r="N123" s="389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411"/>
      <c r="M124" s="162"/>
      <c r="O124" s="118"/>
    </row>
    <row r="125" spans="1:15" ht="16.5" customHeight="1" thickTop="1" thickBot="1">
      <c r="B125" s="371">
        <v>106</v>
      </c>
      <c r="C125" s="382" t="s">
        <v>168</v>
      </c>
      <c r="D125" s="294" t="s">
        <v>28</v>
      </c>
      <c r="E125" s="295">
        <v>40210</v>
      </c>
      <c r="F125" s="295">
        <v>42493</v>
      </c>
      <c r="G125" s="296">
        <v>2.0630000000000002</v>
      </c>
      <c r="H125" s="243">
        <v>114.877</v>
      </c>
      <c r="I125" s="412" t="s">
        <v>65</v>
      </c>
      <c r="J125" s="412" t="s">
        <v>65</v>
      </c>
      <c r="K125" s="181" t="s">
        <v>66</v>
      </c>
      <c r="M125" s="77" t="e">
        <f t="shared" ref="M125:M134" si="8">+(J125-I125)/I125</f>
        <v>#VALUE!</v>
      </c>
    </row>
    <row r="126" spans="1:15" ht="16.5" customHeight="1" thickTop="1" thickBot="1">
      <c r="B126" s="371">
        <f t="shared" ref="B126:B141" si="9">B125+1</f>
        <v>107</v>
      </c>
      <c r="C126" s="382" t="s">
        <v>169</v>
      </c>
      <c r="D126" s="301" t="s">
        <v>28</v>
      </c>
      <c r="E126" s="357">
        <v>40630</v>
      </c>
      <c r="F126" s="295">
        <v>42493</v>
      </c>
      <c r="G126" s="296">
        <v>1.2410000000000001</v>
      </c>
      <c r="H126" s="91">
        <v>101.596</v>
      </c>
      <c r="I126" s="372">
        <v>99.822999999999993</v>
      </c>
      <c r="J126" s="372">
        <v>101.261</v>
      </c>
      <c r="K126" s="181" t="s">
        <v>66</v>
      </c>
      <c r="M126" s="77">
        <f t="shared" si="8"/>
        <v>1.4405497730983867E-2</v>
      </c>
    </row>
    <row r="127" spans="1:15" ht="16.5" customHeight="1" thickTop="1" thickBot="1">
      <c r="B127" s="371">
        <f t="shared" si="9"/>
        <v>108</v>
      </c>
      <c r="C127" s="312" t="s">
        <v>170</v>
      </c>
      <c r="D127" s="304" t="s">
        <v>12</v>
      </c>
      <c r="E127" s="357">
        <v>39097</v>
      </c>
      <c r="F127" s="287">
        <v>42514</v>
      </c>
      <c r="G127" s="376">
        <v>3.7109999999999999</v>
      </c>
      <c r="H127" s="91">
        <v>139.87799999999999</v>
      </c>
      <c r="I127" s="372">
        <v>139.583</v>
      </c>
      <c r="J127" s="372">
        <v>140.655</v>
      </c>
      <c r="K127" s="413" t="s">
        <v>171</v>
      </c>
      <c r="M127" s="77">
        <f t="shared" si="8"/>
        <v>7.6800183403423249E-3</v>
      </c>
    </row>
    <row r="128" spans="1:15" ht="16.5" customHeight="1" thickTop="1" thickBot="1">
      <c r="B128" s="371">
        <f t="shared" si="9"/>
        <v>109</v>
      </c>
      <c r="C128" s="414" t="s">
        <v>172</v>
      </c>
      <c r="D128" s="415" t="s">
        <v>173</v>
      </c>
      <c r="E128" s="416">
        <v>40543</v>
      </c>
      <c r="F128" s="319">
        <v>42510</v>
      </c>
      <c r="G128" s="417">
        <v>1.71</v>
      </c>
      <c r="H128" s="91">
        <v>104.843</v>
      </c>
      <c r="I128" s="91">
        <v>104.55200000000001</v>
      </c>
      <c r="J128" s="91">
        <v>104.58199999999999</v>
      </c>
      <c r="K128" s="174" t="s">
        <v>63</v>
      </c>
      <c r="M128" s="77" t="e">
        <f>+(#REF!-I128)/I128</f>
        <v>#REF!</v>
      </c>
    </row>
    <row r="129" spans="2:14" ht="16.5" customHeight="1" thickTop="1" thickBot="1">
      <c r="B129" s="371">
        <f t="shared" si="9"/>
        <v>110</v>
      </c>
      <c r="C129" s="374" t="s">
        <v>174</v>
      </c>
      <c r="D129" s="418" t="s">
        <v>173</v>
      </c>
      <c r="E129" s="384">
        <v>40543</v>
      </c>
      <c r="F129" s="319">
        <v>42510</v>
      </c>
      <c r="G129" s="419">
        <v>0.77600000000000002</v>
      </c>
      <c r="H129" s="91">
        <v>104.328</v>
      </c>
      <c r="I129" s="91">
        <v>103.185</v>
      </c>
      <c r="J129" s="91">
        <v>103.887</v>
      </c>
      <c r="K129" s="174" t="s">
        <v>63</v>
      </c>
      <c r="M129" s="77">
        <f>+(J129-I129)/I129</f>
        <v>6.8033144352376623E-3</v>
      </c>
    </row>
    <row r="130" spans="2:14" ht="16.5" customHeight="1" thickTop="1" thickBot="1">
      <c r="B130" s="371">
        <f t="shared" si="9"/>
        <v>111</v>
      </c>
      <c r="C130" s="420" t="s">
        <v>175</v>
      </c>
      <c r="D130" s="301" t="s">
        <v>82</v>
      </c>
      <c r="E130" s="384">
        <v>38671</v>
      </c>
      <c r="F130" s="319">
        <v>42520</v>
      </c>
      <c r="G130" s="417">
        <v>3.766</v>
      </c>
      <c r="H130" s="297">
        <v>197.77199999999999</v>
      </c>
      <c r="I130" s="297">
        <v>193.26900000000001</v>
      </c>
      <c r="J130" s="297">
        <v>195.83699999999999</v>
      </c>
      <c r="K130" s="168" t="s">
        <v>61</v>
      </c>
      <c r="M130" s="77">
        <f t="shared" si="8"/>
        <v>1.3287180044393998E-2</v>
      </c>
    </row>
    <row r="131" spans="2:14" ht="16.5" customHeight="1" thickTop="1" thickBot="1">
      <c r="B131" s="371">
        <f t="shared" si="9"/>
        <v>112</v>
      </c>
      <c r="C131" s="420" t="s">
        <v>176</v>
      </c>
      <c r="D131" s="301" t="s">
        <v>82</v>
      </c>
      <c r="E131" s="384">
        <v>38671</v>
      </c>
      <c r="F131" s="319">
        <v>42520</v>
      </c>
      <c r="G131" s="393">
        <v>4.7510000000000003</v>
      </c>
      <c r="H131" s="91">
        <v>179.60499999999999</v>
      </c>
      <c r="I131" s="421">
        <v>177.73500000000001</v>
      </c>
      <c r="J131" s="421">
        <v>179.494</v>
      </c>
      <c r="K131" s="168" t="s">
        <v>61</v>
      </c>
      <c r="M131" s="77">
        <f t="shared" si="8"/>
        <v>9.8967564070103573E-3</v>
      </c>
    </row>
    <row r="132" spans="2:14" ht="16.5" customHeight="1" thickTop="1" thickBot="1">
      <c r="B132" s="371">
        <f t="shared" si="9"/>
        <v>113</v>
      </c>
      <c r="C132" s="420" t="s">
        <v>177</v>
      </c>
      <c r="D132" s="301" t="s">
        <v>82</v>
      </c>
      <c r="E132" s="384">
        <v>38671</v>
      </c>
      <c r="F132" s="319">
        <v>42520</v>
      </c>
      <c r="G132" s="393">
        <v>5.4850000000000003</v>
      </c>
      <c r="H132" s="91">
        <v>156.17400000000001</v>
      </c>
      <c r="I132" s="421">
        <v>155.79900000000001</v>
      </c>
      <c r="J132" s="421">
        <v>156.21</v>
      </c>
      <c r="K132" s="168" t="s">
        <v>61</v>
      </c>
      <c r="M132" s="77">
        <f t="shared" si="8"/>
        <v>2.6380143646621695E-3</v>
      </c>
    </row>
    <row r="133" spans="2:14" ht="16.5" customHeight="1" thickTop="1" thickBot="1">
      <c r="B133" s="371">
        <f t="shared" si="9"/>
        <v>114</v>
      </c>
      <c r="C133" s="374" t="s">
        <v>178</v>
      </c>
      <c r="D133" s="301" t="s">
        <v>82</v>
      </c>
      <c r="E133" s="384">
        <v>40014</v>
      </c>
      <c r="F133" s="422" t="s">
        <v>134</v>
      </c>
      <c r="G133" s="385" t="s">
        <v>134</v>
      </c>
      <c r="H133" s="91">
        <v>21.231000000000002</v>
      </c>
      <c r="I133" s="421">
        <v>20.317</v>
      </c>
      <c r="J133" s="421">
        <v>20.657</v>
      </c>
      <c r="K133" s="168" t="s">
        <v>61</v>
      </c>
      <c r="M133" s="77">
        <f t="shared" si="8"/>
        <v>1.6734754146773632E-2</v>
      </c>
    </row>
    <row r="134" spans="2:14" ht="16.5" customHeight="1" thickTop="1" thickBot="1">
      <c r="B134" s="371">
        <f t="shared" si="9"/>
        <v>115</v>
      </c>
      <c r="C134" s="374" t="s">
        <v>179</v>
      </c>
      <c r="D134" s="301" t="s">
        <v>82</v>
      </c>
      <c r="E134" s="384">
        <v>40455</v>
      </c>
      <c r="F134" s="319" t="s">
        <v>134</v>
      </c>
      <c r="G134" s="385" t="s">
        <v>134</v>
      </c>
      <c r="H134" s="91">
        <v>147.351</v>
      </c>
      <c r="I134" s="421">
        <v>144.435</v>
      </c>
      <c r="J134" s="421">
        <v>144.33500000000001</v>
      </c>
      <c r="K134" s="168" t="s">
        <v>61</v>
      </c>
      <c r="M134" s="77">
        <f t="shared" si="8"/>
        <v>-6.9235296153975366E-4</v>
      </c>
    </row>
    <row r="135" spans="2:14" ht="16.5" customHeight="1" thickTop="1" thickBot="1">
      <c r="B135" s="371">
        <f t="shared" si="9"/>
        <v>116</v>
      </c>
      <c r="C135" s="374" t="s">
        <v>180</v>
      </c>
      <c r="D135" s="301" t="s">
        <v>181</v>
      </c>
      <c r="E135" s="384">
        <v>40240</v>
      </c>
      <c r="F135" s="319">
        <v>42500</v>
      </c>
      <c r="G135" s="385">
        <v>1.407</v>
      </c>
      <c r="H135" s="91">
        <v>124.93899999999999</v>
      </c>
      <c r="I135" s="421">
        <v>122.934</v>
      </c>
      <c r="J135" s="421">
        <v>124.081</v>
      </c>
      <c r="K135" s="181" t="s">
        <v>66</v>
      </c>
      <c r="M135" s="77" t="e">
        <f>+(I135-#REF!)/#REF!</f>
        <v>#REF!</v>
      </c>
    </row>
    <row r="136" spans="2:14" ht="16.5" customHeight="1" thickTop="1" thickBot="1">
      <c r="B136" s="371">
        <f t="shared" si="9"/>
        <v>117</v>
      </c>
      <c r="C136" s="390" t="s">
        <v>182</v>
      </c>
      <c r="D136" s="391" t="s">
        <v>133</v>
      </c>
      <c r="E136" s="423">
        <v>40147</v>
      </c>
      <c r="F136" s="319">
        <v>41418</v>
      </c>
      <c r="G136" s="393">
        <v>32.752000000000002</v>
      </c>
      <c r="H136" s="424">
        <v>8930.6139999999996</v>
      </c>
      <c r="I136" s="425">
        <v>8836.5460000000003</v>
      </c>
      <c r="J136" s="425">
        <v>8943.82</v>
      </c>
      <c r="K136" s="168" t="s">
        <v>61</v>
      </c>
      <c r="M136" s="77">
        <f>+(J136-I136)/I136</f>
        <v>1.213981118867026E-2</v>
      </c>
    </row>
    <row r="137" spans="2:14" ht="16.5" customHeight="1" thickTop="1" thickBot="1">
      <c r="B137" s="371">
        <f t="shared" si="9"/>
        <v>118</v>
      </c>
      <c r="C137" s="426" t="s">
        <v>183</v>
      </c>
      <c r="D137" s="310" t="s">
        <v>115</v>
      </c>
      <c r="E137" s="427">
        <v>41359</v>
      </c>
      <c r="F137" s="295">
        <v>42516</v>
      </c>
      <c r="G137" s="428">
        <v>0.10199999999999999</v>
      </c>
      <c r="H137" s="194">
        <v>8.1509999999999998</v>
      </c>
      <c r="I137" s="429">
        <v>8.1359999999999992</v>
      </c>
      <c r="J137" s="429">
        <v>8.1850000000000005</v>
      </c>
      <c r="K137" s="168" t="s">
        <v>61</v>
      </c>
      <c r="L137" s="430"/>
      <c r="M137" s="77">
        <f>+(J137-I137)/I137</f>
        <v>6.0226155358900279E-3</v>
      </c>
      <c r="N137" s="430"/>
    </row>
    <row r="138" spans="2:14" ht="16.5" customHeight="1" thickTop="1" thickBot="1">
      <c r="B138" s="371">
        <f t="shared" si="9"/>
        <v>119</v>
      </c>
      <c r="C138" s="390" t="s">
        <v>184</v>
      </c>
      <c r="D138" s="391" t="s">
        <v>133</v>
      </c>
      <c r="E138" s="431">
        <v>41984</v>
      </c>
      <c r="F138" s="432" t="s">
        <v>134</v>
      </c>
      <c r="G138" s="433" t="s">
        <v>134</v>
      </c>
      <c r="H138" s="434">
        <v>89.495999999999995</v>
      </c>
      <c r="I138" s="435">
        <v>86.59</v>
      </c>
      <c r="J138" s="435">
        <v>85.734999999999999</v>
      </c>
      <c r="K138" s="168" t="s">
        <v>61</v>
      </c>
      <c r="M138" s="77">
        <f>+(J138-I138)/I138</f>
        <v>-9.8741194133272203E-3</v>
      </c>
    </row>
    <row r="139" spans="2:14" ht="16.5" customHeight="1" thickTop="1">
      <c r="B139" s="371">
        <f t="shared" si="9"/>
        <v>120</v>
      </c>
      <c r="C139" s="436" t="s">
        <v>185</v>
      </c>
      <c r="D139" s="396" t="s">
        <v>55</v>
      </c>
      <c r="E139" s="437">
        <v>42170</v>
      </c>
      <c r="F139" s="295">
        <v>42521</v>
      </c>
      <c r="G139" s="438">
        <v>0.36399999999999999</v>
      </c>
      <c r="H139" s="439">
        <v>999.68799999999999</v>
      </c>
      <c r="I139" s="439">
        <v>964.197</v>
      </c>
      <c r="J139" s="439">
        <v>967.86099999999999</v>
      </c>
      <c r="K139" s="168"/>
      <c r="M139" s="200"/>
    </row>
    <row r="140" spans="2:14" ht="16.5" customHeight="1">
      <c r="B140" s="371">
        <f t="shared" si="9"/>
        <v>121</v>
      </c>
      <c r="C140" s="440" t="s">
        <v>186</v>
      </c>
      <c r="D140" s="396" t="s">
        <v>10</v>
      </c>
      <c r="E140" s="392">
        <v>42352</v>
      </c>
      <c r="F140" s="441" t="s">
        <v>164</v>
      </c>
      <c r="G140" s="442" t="s">
        <v>187</v>
      </c>
      <c r="H140" s="439">
        <v>5189.6639999999998</v>
      </c>
      <c r="I140" s="439">
        <v>5239.8689999999997</v>
      </c>
      <c r="J140" s="439">
        <v>5254.335</v>
      </c>
      <c r="K140" s="168"/>
      <c r="M140" s="200"/>
    </row>
    <row r="141" spans="2:14" ht="16.5" customHeight="1" thickBot="1">
      <c r="B141" s="371">
        <f t="shared" si="9"/>
        <v>122</v>
      </c>
      <c r="C141" s="443" t="s">
        <v>188</v>
      </c>
      <c r="D141" s="375" t="s">
        <v>25</v>
      </c>
      <c r="E141" s="444">
        <v>42580</v>
      </c>
      <c r="F141" s="441" t="s">
        <v>164</v>
      </c>
      <c r="G141" s="445" t="s">
        <v>187</v>
      </c>
      <c r="H141" s="446">
        <v>5050.7</v>
      </c>
      <c r="I141" s="447">
        <v>4996.759</v>
      </c>
      <c r="J141" s="447">
        <v>5020.8490000000002</v>
      </c>
      <c r="K141" s="448"/>
      <c r="L141" s="449"/>
      <c r="M141" s="450"/>
      <c r="N141" s="449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2"/>
      <c r="N142" s="118"/>
    </row>
    <row r="143" spans="2:14" ht="16.5" customHeight="1" thickTop="1" thickBot="1">
      <c r="B143" s="451">
        <v>123</v>
      </c>
      <c r="C143" s="452" t="s">
        <v>190</v>
      </c>
      <c r="D143" s="453" t="s">
        <v>131</v>
      </c>
      <c r="E143" s="454">
        <v>42024</v>
      </c>
      <c r="F143" s="454">
        <v>42509</v>
      </c>
      <c r="G143" s="455">
        <v>2.2650000000000001</v>
      </c>
      <c r="H143" s="456">
        <v>111.98099999999999</v>
      </c>
      <c r="I143" s="456">
        <v>112.48099999999999</v>
      </c>
      <c r="J143" s="457">
        <v>113.395</v>
      </c>
      <c r="K143" s="69" t="s">
        <v>61</v>
      </c>
      <c r="L143" s="39"/>
      <c r="M143" s="458">
        <f>+(J143-I143)/I143</f>
        <v>8.1258168046159044E-3</v>
      </c>
      <c r="N143" s="39"/>
    </row>
    <row r="144" spans="2:14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411"/>
      <c r="M144" s="162"/>
    </row>
    <row r="145" spans="2:13" ht="16.5" customHeight="1" thickTop="1" thickBot="1">
      <c r="B145" s="459">
        <v>124</v>
      </c>
      <c r="C145" s="460" t="s">
        <v>192</v>
      </c>
      <c r="D145" s="461" t="s">
        <v>115</v>
      </c>
      <c r="E145" s="462">
        <v>41317</v>
      </c>
      <c r="F145" s="462">
        <v>42516</v>
      </c>
      <c r="G145" s="463">
        <v>0.107</v>
      </c>
      <c r="H145" s="464">
        <v>8.9689999999999994</v>
      </c>
      <c r="I145" s="464">
        <v>9.0960000000000001</v>
      </c>
      <c r="J145" s="464">
        <v>9.1389999999999993</v>
      </c>
      <c r="K145" s="168" t="s">
        <v>61</v>
      </c>
      <c r="M145" s="77">
        <f>+(J145-I145)/I145</f>
        <v>4.7273526824977196E-3</v>
      </c>
    </row>
    <row r="146" spans="2:13" ht="16.5" customHeight="1" thickTop="1" thickBot="1">
      <c r="B146" s="465">
        <v>125</v>
      </c>
      <c r="C146" s="466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10265.056</v>
      </c>
      <c r="J146" s="470">
        <v>10274.938</v>
      </c>
      <c r="K146" s="168" t="s">
        <v>61</v>
      </c>
      <c r="M146" s="77">
        <f>+(J146-I146)/I146</f>
        <v>9.6268349631990378E-4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69"/>
      <c r="H150" s="475"/>
      <c r="I150" s="69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69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2017-03-02T14:58:45Z</dcterms:created>
  <dcterms:modified xsi:type="dcterms:W3CDTF">2017-03-02T14:59:12Z</dcterms:modified>
</cp:coreProperties>
</file>