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12-2018 " sheetId="1" r:id="rId1"/>
  </sheets>
  <definedNames>
    <definedName name="_xlnm._FilterDatabase" localSheetId="0" hidden="1">'24-12-2018 '!$A$6:$Q$150</definedName>
    <definedName name="_xlnm.Print_Area" localSheetId="0">'24-12-2018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<sst xmlns="http://schemas.openxmlformats.org/spreadsheetml/2006/main" count="347" uniqueCount="201">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</sst>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16" fillId="0" borderId="232" xfId="2" applyFont="1" applyFill="1" applyBorder="1"/>
    <xf numFmtId="10" fontId="17" fillId="0" borderId="232" xfId="2" applyNumberFormat="1" applyFont="1" applyFill="1" applyBorder="1"/>
    <xf numFmtId="0" fontId="16" fillId="0" borderId="232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39" xfId="2" applyNumberFormat="1" applyFont="1" applyBorder="1"/>
    <xf numFmtId="165" fontId="9" fillId="0" borderId="240" xfId="2" applyNumberFormat="1" applyFont="1" applyFill="1" applyBorder="1" applyAlignment="1">
      <alignment horizontal="right" vertical="center"/>
    </xf>
    <xf numFmtId="0" fontId="6" fillId="0" borderId="241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6" borderId="232" xfId="2" applyFont="1" applyFill="1" applyBorder="1" applyAlignment="1">
      <alignment horizontal="right" vertical="center"/>
    </xf>
    <xf numFmtId="0" fontId="2" fillId="0" borderId="232" xfId="2" applyBorder="1" applyAlignment="1">
      <alignment horizontal="right"/>
    </xf>
    <xf numFmtId="10" fontId="4" fillId="0" borderId="232" xfId="2" applyNumberFormat="1" applyFont="1" applyBorder="1" applyAlignment="1">
      <alignment horizontal="right"/>
    </xf>
    <xf numFmtId="0" fontId="6" fillId="0" borderId="25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horizontal="center" vertical="center"/>
    </xf>
    <xf numFmtId="0" fontId="6" fillId="0" borderId="260" xfId="3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70" fontId="9" fillId="2" borderId="26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21" workbookViewId="0">
      <selection activeCell="P134" sqref="P134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4" style="495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178.691</v>
      </c>
      <c r="J6" s="40">
        <v>178.75800000000001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121.61499999999999</v>
      </c>
      <c r="J7" s="50">
        <v>121.66500000000001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103.46299999999999</v>
      </c>
      <c r="J8" s="50">
        <v>103.5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106.735</v>
      </c>
      <c r="J9" s="50">
        <v>106.791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106.89400000000001</v>
      </c>
      <c r="J10" s="50">
        <v>106.89400000000001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101.059</v>
      </c>
      <c r="J11" s="50">
        <v>101.095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15.944000000000001</v>
      </c>
      <c r="J13" s="78">
        <v>15.95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116.479</v>
      </c>
      <c r="J14" s="49">
        <v>116.518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1.1359999999999999</v>
      </c>
      <c r="J15" s="49">
        <v>1.1359999999999999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105.288</v>
      </c>
      <c r="J16" s="95">
        <v>105.355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1.641</v>
      </c>
      <c r="J18" s="101">
        <v>1.6419999999999999</v>
      </c>
      <c r="K18" s="89" t="s">
        <v>35</v>
      </c>
      <c r="L18" s="41"/>
      <c r="M18" s="42">
        <f>+(J18-I18)/I18</f>
        <v>6.0938452163308344E-4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43.167999999999999</v>
      </c>
      <c r="J20" s="101">
        <v>43.177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58.314</v>
      </c>
      <c r="J21" s="55">
        <v>58.357999999999997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126.419</v>
      </c>
      <c r="J22" s="49">
        <v>126.413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118.343</v>
      </c>
      <c r="J23" s="49">
        <v>118.247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148.626</v>
      </c>
      <c r="J25" s="78">
        <v>148.03800000000001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547.06100000000004</v>
      </c>
      <c r="J26" s="49">
        <v>544.20699999999999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129.89400000000001</v>
      </c>
      <c r="J27" s="50">
        <v>129.54</v>
      </c>
      <c r="K27" s="41"/>
      <c r="L27" s="41"/>
      <c r="M27" s="42"/>
      <c r="N27" s="41"/>
    </row>
    <row r="28" spans="2:17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136.53700000000001</v>
      </c>
      <c r="J28" s="50">
        <v>136.38900000000001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134.08000000000001</v>
      </c>
      <c r="J29" s="50">
        <v>134.26900000000001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114.38</v>
      </c>
      <c r="J30" s="50">
        <v>114.628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115.371</v>
      </c>
      <c r="J31" s="50">
        <v>115.02500000000001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167.27799999999999</v>
      </c>
      <c r="J32" s="50">
        <v>166.774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97.346999999999994</v>
      </c>
      <c r="J33" s="50">
        <v>97.033000000000001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109.502</v>
      </c>
      <c r="J34" s="50">
        <v>109.521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168.26499999999999</v>
      </c>
      <c r="J35" s="49">
        <v>168.625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147.94300000000001</v>
      </c>
      <c r="J36" s="50">
        <v>148.38900000000001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109.17700000000001</v>
      </c>
      <c r="J37" s="50">
        <v>109.66500000000001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22.763999999999999</v>
      </c>
      <c r="J39" s="95">
        <v>22.7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7" ht="17.25" customHeight="1" thickTop="1" thickBot="1">
      <c r="B41" s="173">
        <v>31</v>
      </c>
      <c r="C41" s="174" t="s">
        <v>66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2260.8339999999998</v>
      </c>
      <c r="J41" s="179">
        <v>2198.7469999999998</v>
      </c>
      <c r="K41" s="180" t="s">
        <v>67</v>
      </c>
      <c r="M41" s="181">
        <f t="shared" ref="M41" si="3">+(J41-I41)/I41</f>
        <v>-2.7461989690530129E-2</v>
      </c>
    </row>
    <row r="42" spans="1:17" ht="17.25" customHeight="1" thickTop="1" thickBot="1">
      <c r="B42" s="173">
        <f>B41+1</f>
        <v>32</v>
      </c>
      <c r="C42" s="142" t="s">
        <v>68</v>
      </c>
      <c r="D42" s="134" t="s">
        <v>69</v>
      </c>
      <c r="E42" s="176">
        <v>39745</v>
      </c>
      <c r="F42" s="177"/>
      <c r="G42" s="182"/>
      <c r="H42" s="49">
        <v>118.554</v>
      </c>
      <c r="I42" s="49">
        <v>128.04599999999999</v>
      </c>
      <c r="J42" s="49">
        <v>126.89400000000001</v>
      </c>
      <c r="K42" s="89" t="s">
        <v>70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3">
        <f t="shared" ref="B43:B57" si="4">+B42+1</f>
        <v>33</v>
      </c>
      <c r="C43" s="142" t="s">
        <v>71</v>
      </c>
      <c r="D43" s="134" t="s">
        <v>69</v>
      </c>
      <c r="E43" s="176">
        <v>39748</v>
      </c>
      <c r="F43" s="177"/>
      <c r="G43" s="178"/>
      <c r="H43" s="183">
        <v>153.31399999999999</v>
      </c>
      <c r="I43" s="50">
        <v>163.78</v>
      </c>
      <c r="J43" s="50">
        <v>162.76300000000001</v>
      </c>
      <c r="K43" s="184" t="s">
        <v>70</v>
      </c>
      <c r="M43" s="181" t="e">
        <f>+(#REF!-#REF!)/#REF!</f>
        <v>#REF!</v>
      </c>
    </row>
    <row r="44" spans="1:17" ht="17.25" customHeight="1" thickTop="1" thickBot="1">
      <c r="B44" s="173">
        <f t="shared" si="4"/>
        <v>34</v>
      </c>
      <c r="C44" s="142" t="s">
        <v>72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200.04400000000001</v>
      </c>
      <c r="J44" s="50">
        <v>198.727</v>
      </c>
      <c r="K44" s="184" t="s">
        <v>70</v>
      </c>
      <c r="M44" s="181" t="e">
        <f>+(#REF!-#REF!)/#REF!</f>
        <v>#REF!</v>
      </c>
    </row>
    <row r="45" spans="1:17" ht="17.25" customHeight="1" thickTop="1" thickBot="1">
      <c r="B45" s="173">
        <f t="shared" si="4"/>
        <v>35</v>
      </c>
      <c r="C45" s="142" t="s">
        <v>73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18.574000000000002</v>
      </c>
      <c r="J45" s="50">
        <v>18.45</v>
      </c>
      <c r="K45" s="184" t="s">
        <v>70</v>
      </c>
      <c r="M45" s="181" t="e">
        <f>+(#REF!-#REF!)/#REF!</f>
        <v>#REF!</v>
      </c>
    </row>
    <row r="46" spans="1:17" ht="17.25" customHeight="1" thickTop="1" thickBot="1">
      <c r="B46" s="173">
        <f t="shared" si="4"/>
        <v>36</v>
      </c>
      <c r="C46" s="142" t="s">
        <v>74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7" ht="17.25" customHeight="1" thickTop="1" thickBot="1">
      <c r="B47" s="173">
        <f t="shared" si="4"/>
        <v>37</v>
      </c>
      <c r="C47" s="185" t="s">
        <v>75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2.827</v>
      </c>
      <c r="J47" s="183">
        <v>2.8130000000000002</v>
      </c>
      <c r="K47" s="184"/>
      <c r="M47" s="181">
        <f t="shared" ref="M47:M48" si="5">+(J47-I47)/I47</f>
        <v>-4.9522461973823097E-3</v>
      </c>
    </row>
    <row r="48" spans="1:17" ht="17.25" customHeight="1" thickTop="1" thickBot="1">
      <c r="A48" s="10" t="s">
        <v>65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2.46</v>
      </c>
      <c r="J48" s="50">
        <v>2.4500000000000002</v>
      </c>
      <c r="K48" s="186" t="s">
        <v>35</v>
      </c>
      <c r="M48" s="181">
        <f t="shared" si="5"/>
        <v>-4.0650406504064178E-3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1.2210000000000001</v>
      </c>
      <c r="J49" s="188">
        <v>1.218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1.1579999999999999</v>
      </c>
      <c r="J50" s="39">
        <v>1.1599999999999999</v>
      </c>
      <c r="K50" s="189"/>
      <c r="M50" s="191">
        <f t="shared" ref="M50:M57" si="6">+(J50-I50)/I50</f>
        <v>1.7271157167530241E-3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1.167</v>
      </c>
      <c r="J51" s="49">
        <v>1.1659999999999999</v>
      </c>
      <c r="K51" s="189"/>
      <c r="M51" s="191">
        <f t="shared" si="6"/>
        <v>-8.5689802913462888E-4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1.1619999999999999</v>
      </c>
      <c r="J52" s="196">
        <v>1.1599999999999999</v>
      </c>
      <c r="K52" s="189"/>
      <c r="M52" s="191">
        <f t="shared" si="6"/>
        <v>-1.7211703958691926E-3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124.401</v>
      </c>
      <c r="J53" s="200">
        <v>123.419</v>
      </c>
      <c r="K53" s="189"/>
      <c r="M53" s="191">
        <f t="shared" si="6"/>
        <v>-7.8938272200384189E-3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126.124</v>
      </c>
      <c r="J54" s="206">
        <v>126.092</v>
      </c>
      <c r="K54" s="189"/>
      <c r="M54" s="191">
        <f t="shared" si="6"/>
        <v>-2.5371856268431445E-4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1101.5940000000001</v>
      </c>
      <c r="J55" s="211">
        <v>1101.1990000000001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11.289</v>
      </c>
      <c r="J56" s="216">
        <v>11.281000000000001</v>
      </c>
      <c r="K56" s="189"/>
      <c r="M56" s="191">
        <f t="shared" si="6"/>
        <v>-7.0865444237745766E-4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10.567</v>
      </c>
      <c r="J57" s="221">
        <v>10.497999999999999</v>
      </c>
      <c r="K57" s="189"/>
      <c r="M57" s="191">
        <f t="shared" si="6"/>
        <v>-6.5297624680610237E-3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109.27500000000001</v>
      </c>
      <c r="J63" s="256">
        <v>109.31699999999999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103.23399999999999</v>
      </c>
      <c r="J64" s="211">
        <v>103.262</v>
      </c>
      <c r="K64" s="41"/>
      <c r="L64" s="42"/>
      <c r="M64" s="41"/>
      <c r="N64" s="264"/>
    </row>
    <row r="65" spans="1:17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105.654</v>
      </c>
      <c r="J65" s="211">
        <v>105.69799999999999</v>
      </c>
      <c r="K65" s="41"/>
      <c r="L65" s="42"/>
      <c r="M65" s="41"/>
      <c r="N65" s="264"/>
    </row>
    <row r="66" spans="1:17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103.72</v>
      </c>
      <c r="J66" s="211">
        <v>103.76300000000001</v>
      </c>
      <c r="K66" s="41"/>
      <c r="L66" s="42"/>
      <c r="M66" s="41"/>
      <c r="N66" s="275"/>
    </row>
    <row r="67" spans="1:17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105.315</v>
      </c>
      <c r="J67" s="211">
        <v>105.36499999999999</v>
      </c>
      <c r="K67" s="41"/>
      <c r="L67" s="42"/>
      <c r="M67" s="41"/>
      <c r="N67" s="277"/>
    </row>
    <row r="68" spans="1:17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107.878</v>
      </c>
      <c r="J68" s="211">
        <v>107.916</v>
      </c>
      <c r="K68" s="41"/>
      <c r="L68" s="42"/>
      <c r="M68" s="41"/>
      <c r="N68" s="277"/>
    </row>
    <row r="69" spans="1:17" ht="16.5" customHeight="1" thickTop="1" thickBot="1">
      <c r="B69" s="271">
        <f t="shared" si="7"/>
        <v>54</v>
      </c>
      <c r="C69" s="278" t="s">
        <v>101</v>
      </c>
      <c r="D69" s="273" t="s">
        <v>69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105.754</v>
      </c>
      <c r="J69" s="211">
        <v>105.80200000000001</v>
      </c>
      <c r="K69" s="41"/>
      <c r="L69" s="42"/>
      <c r="M69" s="41"/>
      <c r="N69" s="280"/>
    </row>
    <row r="70" spans="1:17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102.258</v>
      </c>
      <c r="J70" s="211">
        <v>102.29</v>
      </c>
      <c r="K70" s="41"/>
      <c r="L70" s="42"/>
      <c r="M70" s="41"/>
      <c r="N70" s="280"/>
    </row>
    <row r="71" spans="1:17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103.95</v>
      </c>
      <c r="J71" s="211">
        <v>103.98</v>
      </c>
      <c r="K71" s="41"/>
      <c r="L71" s="42"/>
      <c r="M71" s="41"/>
      <c r="N71" s="257"/>
    </row>
    <row r="72" spans="1:17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105.32299999999999</v>
      </c>
      <c r="J72" s="211">
        <v>105.367</v>
      </c>
      <c r="K72" s="41"/>
      <c r="L72" s="42"/>
      <c r="M72" s="41"/>
      <c r="N72" s="63"/>
    </row>
    <row r="73" spans="1:17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103.938</v>
      </c>
      <c r="J73" s="211">
        <v>103.97499999999999</v>
      </c>
      <c r="K73" s="41"/>
      <c r="L73" s="42"/>
      <c r="M73" s="41"/>
      <c r="N73" s="277"/>
    </row>
    <row r="74" spans="1:17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107.988</v>
      </c>
      <c r="J74" s="211">
        <v>108.03700000000001</v>
      </c>
      <c r="K74" s="41"/>
      <c r="L74" s="42"/>
      <c r="M74" s="41"/>
      <c r="N74" s="277"/>
    </row>
    <row r="75" spans="1:17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105.61</v>
      </c>
      <c r="J75" s="211">
        <v>105.64</v>
      </c>
      <c r="K75" s="32"/>
      <c r="L75" s="282"/>
      <c r="M75" s="32"/>
      <c r="N75" s="283"/>
    </row>
    <row r="76" spans="1:17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104.236</v>
      </c>
      <c r="J76" s="211">
        <v>104.264</v>
      </c>
      <c r="K76" s="41"/>
      <c r="L76" s="42"/>
      <c r="M76" s="41"/>
      <c r="N76" s="280"/>
    </row>
    <row r="77" spans="1:17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103.873</v>
      </c>
      <c r="J77" s="211">
        <v>103.91500000000001</v>
      </c>
      <c r="K77" s="41"/>
      <c r="L77" s="42"/>
      <c r="M77" s="41"/>
      <c r="N77" s="287"/>
    </row>
    <row r="78" spans="1:17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104.923</v>
      </c>
      <c r="J78" s="211">
        <v>104.959</v>
      </c>
      <c r="K78" s="41"/>
      <c r="L78" s="42"/>
      <c r="M78" s="41"/>
      <c r="N78" s="277"/>
    </row>
    <row r="79" spans="1:17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103.776</v>
      </c>
      <c r="J79" s="211">
        <v>103.822</v>
      </c>
      <c r="K79" s="41"/>
      <c r="L79" s="42"/>
      <c r="M79" s="41"/>
      <c r="N79" s="287"/>
      <c r="O79" s="41"/>
      <c r="P79" s="41"/>
      <c r="Q79" s="41"/>
    </row>
    <row r="80" spans="1:17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104.739</v>
      </c>
      <c r="J80" s="210">
        <v>104.77500000000001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106.001</v>
      </c>
      <c r="J81" s="211">
        <v>106.035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103.801</v>
      </c>
      <c r="J82" s="211">
        <v>103.848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103.545</v>
      </c>
      <c r="J83" s="211">
        <v>103.578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106.209</v>
      </c>
      <c r="J84" s="211">
        <v>106.246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103.011</v>
      </c>
      <c r="J85" s="95">
        <v>103.045</v>
      </c>
      <c r="K85" s="41"/>
      <c r="L85" s="42"/>
      <c r="M85" s="41"/>
      <c r="N85" s="277"/>
    </row>
    <row r="86" spans="1:14" ht="13.5" customHeight="1" thickTop="1" thickBot="1">
      <c r="A86" s="10" t="s">
        <v>65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10.702999999999999</v>
      </c>
      <c r="J87" s="310">
        <v>10.707000000000001</v>
      </c>
      <c r="K87" s="41"/>
      <c r="L87" s="42"/>
      <c r="M87" s="41"/>
      <c r="N87" s="311"/>
    </row>
    <row r="88" spans="1:14" ht="16.5" customHeight="1" thickTop="1" thickBot="1">
      <c r="A88" s="10" t="s">
        <v>65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103.991</v>
      </c>
      <c r="J88" s="315">
        <v>104.02200000000001</v>
      </c>
      <c r="L88" s="181"/>
      <c r="M88" s="8"/>
      <c r="N88" s="311"/>
    </row>
    <row r="89" spans="1:14" ht="16.5" customHeight="1" thickTop="1" thickBot="1">
      <c r="B89" s="307">
        <f t="shared" ref="B89:B91" si="8">B88+1</f>
        <v>73</v>
      </c>
      <c r="C89" s="316" t="s">
        <v>127</v>
      </c>
      <c r="D89" s="317" t="s">
        <v>128</v>
      </c>
      <c r="E89" s="318">
        <v>40543</v>
      </c>
      <c r="F89" s="252">
        <v>43245</v>
      </c>
      <c r="G89" s="304">
        <v>4.7489999999999997</v>
      </c>
      <c r="H89" s="319">
        <v>104.26900000000001</v>
      </c>
      <c r="I89" s="319">
        <v>104.505</v>
      </c>
      <c r="J89" s="319">
        <v>104.547</v>
      </c>
      <c r="K89" s="41"/>
      <c r="L89" s="42"/>
      <c r="M89" s="41"/>
      <c r="N89" s="320"/>
    </row>
    <row r="90" spans="1:14" ht="16.5" customHeight="1" thickTop="1" thickBot="1">
      <c r="B90" s="307">
        <f t="shared" si="8"/>
        <v>74</v>
      </c>
      <c r="C90" s="321" t="s">
        <v>129</v>
      </c>
      <c r="D90" s="322" t="s">
        <v>130</v>
      </c>
      <c r="E90" s="323">
        <v>42024</v>
      </c>
      <c r="F90" s="314">
        <v>43251</v>
      </c>
      <c r="G90" s="324">
        <v>3.9409999999999998</v>
      </c>
      <c r="H90" s="319">
        <v>104.98399999999999</v>
      </c>
      <c r="I90" s="319">
        <v>105.604</v>
      </c>
      <c r="J90" s="319">
        <v>105.64400000000001</v>
      </c>
      <c r="K90" s="41"/>
      <c r="L90" s="42"/>
      <c r="M90" s="41"/>
      <c r="N90" s="320"/>
    </row>
    <row r="91" spans="1:14" s="8" customFormat="1" ht="16.5" customHeight="1" thickTop="1" thickBot="1">
      <c r="A91" s="10"/>
      <c r="B91" s="325">
        <f t="shared" si="8"/>
        <v>75</v>
      </c>
      <c r="C91" s="326" t="s">
        <v>131</v>
      </c>
      <c r="D91" s="327" t="s">
        <v>132</v>
      </c>
      <c r="E91" s="328">
        <v>42195</v>
      </c>
      <c r="F91" s="329">
        <v>43248</v>
      </c>
      <c r="G91" s="330">
        <v>0.40500000000000003</v>
      </c>
      <c r="H91" s="331">
        <v>10.445</v>
      </c>
      <c r="I91" s="331">
        <v>10.500999999999999</v>
      </c>
      <c r="J91" s="331">
        <v>10.505000000000001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2" t="s">
        <v>133</v>
      </c>
      <c r="C92" s="68"/>
      <c r="D92" s="68"/>
      <c r="E92" s="68"/>
      <c r="F92" s="68"/>
      <c r="G92" s="68"/>
      <c r="H92" s="68"/>
      <c r="I92" s="68"/>
      <c r="J92" s="333"/>
      <c r="K92" s="41"/>
      <c r="L92" s="334"/>
      <c r="M92" s="41"/>
      <c r="N92" s="70"/>
    </row>
    <row r="93" spans="1:14" s="8" customFormat="1" ht="16.5" customHeight="1" thickTop="1" thickBot="1">
      <c r="A93" s="10"/>
      <c r="B93" s="335">
        <v>76</v>
      </c>
      <c r="C93" s="336" t="s">
        <v>134</v>
      </c>
      <c r="D93" s="337" t="s">
        <v>128</v>
      </c>
      <c r="E93" s="338">
        <v>43350</v>
      </c>
      <c r="F93" s="339" t="s">
        <v>135</v>
      </c>
      <c r="G93" s="340" t="s">
        <v>135</v>
      </c>
      <c r="H93" s="341" t="s">
        <v>135</v>
      </c>
      <c r="I93" s="341">
        <v>100.786</v>
      </c>
      <c r="J93" s="341">
        <v>100.843</v>
      </c>
      <c r="K93" s="41"/>
      <c r="L93" s="42"/>
      <c r="M93" s="41"/>
      <c r="N93" s="320"/>
    </row>
    <row r="94" spans="1:14" s="8" customFormat="1" ht="15" customHeight="1" thickTop="1" thickBot="1">
      <c r="A94" s="342"/>
      <c r="B94" s="343" t="s">
        <v>136</v>
      </c>
      <c r="C94" s="343"/>
      <c r="D94" s="343"/>
      <c r="E94" s="343"/>
      <c r="F94" s="343"/>
      <c r="G94" s="343"/>
      <c r="H94" s="343"/>
      <c r="I94" s="343"/>
      <c r="J94" s="343"/>
      <c r="K94" s="343"/>
      <c r="L94" s="41"/>
      <c r="M94" s="344"/>
      <c r="N94" s="41"/>
    </row>
    <row r="95" spans="1:14" s="8" customFormat="1" ht="16.5" customHeight="1" thickTop="1" thickBot="1">
      <c r="A95" s="10"/>
      <c r="B95" s="345">
        <v>77</v>
      </c>
      <c r="C95" s="346" t="s">
        <v>137</v>
      </c>
      <c r="D95" s="347" t="s">
        <v>25</v>
      </c>
      <c r="E95" s="348">
        <v>34561</v>
      </c>
      <c r="F95" s="349">
        <v>43242</v>
      </c>
      <c r="G95" s="350">
        <v>0.58299999999999996</v>
      </c>
      <c r="H95" s="255">
        <v>60.435000000000002</v>
      </c>
      <c r="I95" s="256">
        <v>60.261000000000003</v>
      </c>
      <c r="J95" s="256">
        <v>60.094000000000001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1">
        <f>B95+1</f>
        <v>78</v>
      </c>
      <c r="C96" s="266" t="s">
        <v>138</v>
      </c>
      <c r="D96" s="352" t="s">
        <v>97</v>
      </c>
      <c r="E96" s="252">
        <v>34415</v>
      </c>
      <c r="F96" s="252">
        <v>42877</v>
      </c>
      <c r="G96" s="254" t="s">
        <v>139</v>
      </c>
      <c r="H96" s="353" t="s">
        <v>140</v>
      </c>
      <c r="I96" s="353" t="s">
        <v>140</v>
      </c>
      <c r="J96" s="353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1">
        <f t="shared" ref="B97:B106" si="9">B96+1</f>
        <v>79</v>
      </c>
      <c r="C97" s="266" t="s">
        <v>141</v>
      </c>
      <c r="D97" s="298" t="s">
        <v>97</v>
      </c>
      <c r="E97" s="354">
        <v>34415</v>
      </c>
      <c r="F97" s="252">
        <v>42877</v>
      </c>
      <c r="G97" s="299" t="s">
        <v>142</v>
      </c>
      <c r="H97" s="353" t="s">
        <v>140</v>
      </c>
      <c r="I97" s="353" t="s">
        <v>140</v>
      </c>
      <c r="J97" s="353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1">
        <f t="shared" si="9"/>
        <v>80</v>
      </c>
      <c r="C98" s="266" t="s">
        <v>143</v>
      </c>
      <c r="D98" s="355" t="s">
        <v>69</v>
      </c>
      <c r="E98" s="354">
        <v>105.764</v>
      </c>
      <c r="F98" s="252">
        <v>43228</v>
      </c>
      <c r="G98" s="299">
        <v>1.958</v>
      </c>
      <c r="H98" s="210">
        <v>97.811000000000007</v>
      </c>
      <c r="I98" s="211">
        <v>100.64100000000001</v>
      </c>
      <c r="J98" s="211">
        <v>100.587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1">
        <f t="shared" si="9"/>
        <v>81</v>
      </c>
      <c r="C99" s="266" t="s">
        <v>144</v>
      </c>
      <c r="D99" s="355" t="s">
        <v>105</v>
      </c>
      <c r="E99" s="354">
        <v>36367</v>
      </c>
      <c r="F99" s="252">
        <v>43248</v>
      </c>
      <c r="G99" s="299">
        <v>0.496</v>
      </c>
      <c r="H99" s="210">
        <v>17.757999999999999</v>
      </c>
      <c r="I99" s="211">
        <v>18.539000000000001</v>
      </c>
      <c r="J99" s="211">
        <v>18.539000000000001</v>
      </c>
      <c r="K99" s="356"/>
      <c r="L99" s="357"/>
      <c r="M99" s="357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2">
        <v>43189</v>
      </c>
      <c r="G100" s="363">
        <v>7.298</v>
      </c>
      <c r="H100" s="210">
        <v>297.226</v>
      </c>
      <c r="I100" s="211">
        <v>311.161</v>
      </c>
      <c r="J100" s="211">
        <v>310.76400000000001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210">
        <v>30.074999999999999</v>
      </c>
      <c r="I101" s="210">
        <v>30.244</v>
      </c>
      <c r="J101" s="210">
        <v>30.221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2">
        <v>43245</v>
      </c>
      <c r="G102" s="363">
        <v>31.236000000000001</v>
      </c>
      <c r="H102" s="210">
        <v>2346.3040000000001</v>
      </c>
      <c r="I102" s="210">
        <v>2481.61</v>
      </c>
      <c r="J102" s="210">
        <v>2482.0540000000001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2">
        <v>43238</v>
      </c>
      <c r="G103" s="363">
        <v>2.5209999999999999</v>
      </c>
      <c r="H103" s="210">
        <v>74.028000000000006</v>
      </c>
      <c r="I103" s="211">
        <v>77.105000000000004</v>
      </c>
      <c r="J103" s="211">
        <v>77.176000000000002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210">
        <v>55.671999999999997</v>
      </c>
      <c r="I104" s="211">
        <v>57.923999999999999</v>
      </c>
      <c r="J104" s="211">
        <v>57.947000000000003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2" t="s">
        <v>150</v>
      </c>
      <c r="D105" s="52" t="s">
        <v>14</v>
      </c>
      <c r="E105" s="354">
        <v>36297</v>
      </c>
      <c r="F105" s="252">
        <v>43228</v>
      </c>
      <c r="G105" s="299">
        <v>3.7999999999999999E-2</v>
      </c>
      <c r="H105" s="366">
        <v>108.84399999999999</v>
      </c>
      <c r="I105" s="211">
        <v>117.09399999999999</v>
      </c>
      <c r="J105" s="211">
        <v>117.149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102.262</v>
      </c>
      <c r="J106" s="374">
        <v>102.184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2" t="s">
        <v>153</v>
      </c>
      <c r="C107" s="68"/>
      <c r="D107" s="68"/>
      <c r="E107" s="68"/>
      <c r="F107" s="68"/>
      <c r="G107" s="68"/>
      <c r="H107" s="68"/>
      <c r="I107" s="68"/>
      <c r="J107" s="333"/>
      <c r="M107" s="172"/>
    </row>
    <row r="108" spans="1:14" s="8" customFormat="1" ht="16.5" customHeight="1" thickTop="1" thickBot="1">
      <c r="A108" s="10"/>
      <c r="B108" s="375">
        <v>89</v>
      </c>
      <c r="C108" s="308" t="s">
        <v>154</v>
      </c>
      <c r="D108" s="251" t="s">
        <v>25</v>
      </c>
      <c r="E108" s="252">
        <v>39084</v>
      </c>
      <c r="F108" s="252">
        <v>43228</v>
      </c>
      <c r="G108" s="254">
        <v>0.22800000000000001</v>
      </c>
      <c r="H108" s="256">
        <v>10.99</v>
      </c>
      <c r="I108" s="376" t="s">
        <v>140</v>
      </c>
      <c r="J108" s="376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78" t="s">
        <v>155</v>
      </c>
      <c r="D109" s="379" t="s">
        <v>25</v>
      </c>
      <c r="E109" s="380">
        <v>1867429</v>
      </c>
      <c r="F109" s="252">
        <v>43228</v>
      </c>
      <c r="G109" s="381">
        <v>0.151</v>
      </c>
      <c r="H109" s="382">
        <v>11.95</v>
      </c>
      <c r="I109" s="383">
        <v>11.6</v>
      </c>
      <c r="J109" s="383">
        <v>11.596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78" t="s">
        <v>156</v>
      </c>
      <c r="D110" s="379" t="s">
        <v>25</v>
      </c>
      <c r="E110" s="380">
        <v>735</v>
      </c>
      <c r="F110" s="252">
        <v>43228</v>
      </c>
      <c r="G110" s="381">
        <v>1.4E-2</v>
      </c>
      <c r="H110" s="382">
        <v>14.977</v>
      </c>
      <c r="I110" s="376" t="s">
        <v>140</v>
      </c>
      <c r="J110" s="376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4"/>
      <c r="B111" s="377">
        <f t="shared" si="10"/>
        <v>92</v>
      </c>
      <c r="C111" s="378" t="s">
        <v>157</v>
      </c>
      <c r="D111" s="379" t="s">
        <v>25</v>
      </c>
      <c r="E111" s="380">
        <v>39084</v>
      </c>
      <c r="F111" s="252">
        <v>43228</v>
      </c>
      <c r="G111" s="381">
        <v>0.23200000000000001</v>
      </c>
      <c r="H111" s="382">
        <v>13.451000000000001</v>
      </c>
      <c r="I111" s="383">
        <v>14.349</v>
      </c>
      <c r="J111" s="383">
        <v>14.368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5" t="s">
        <v>158</v>
      </c>
      <c r="D112" s="386" t="s">
        <v>97</v>
      </c>
      <c r="E112" s="380">
        <v>39994</v>
      </c>
      <c r="F112" s="252">
        <v>43241</v>
      </c>
      <c r="G112" s="381">
        <v>0.29899999999999999</v>
      </c>
      <c r="H112" s="382">
        <v>14.146000000000001</v>
      </c>
      <c r="I112" s="383">
        <v>16.184000000000001</v>
      </c>
      <c r="J112" s="383">
        <v>16.18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7">
        <f t="shared" si="10"/>
        <v>94</v>
      </c>
      <c r="C113" s="385" t="s">
        <v>159</v>
      </c>
      <c r="D113" s="379" t="s">
        <v>97</v>
      </c>
      <c r="E113" s="380">
        <v>40848</v>
      </c>
      <c r="F113" s="252">
        <v>43241</v>
      </c>
      <c r="G113" s="381">
        <v>0.24</v>
      </c>
      <c r="H113" s="382">
        <v>12.407</v>
      </c>
      <c r="I113" s="383">
        <v>13.938000000000001</v>
      </c>
      <c r="J113" s="383">
        <v>13.935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7">
        <f t="shared" si="10"/>
        <v>95</v>
      </c>
      <c r="C114" s="387" t="s">
        <v>160</v>
      </c>
      <c r="D114" s="386" t="s">
        <v>69</v>
      </c>
      <c r="E114" s="380">
        <v>39175</v>
      </c>
      <c r="F114" s="252">
        <v>43222</v>
      </c>
      <c r="G114" s="381">
        <v>4.5140000000000002</v>
      </c>
      <c r="H114" s="382">
        <v>147.89599999999999</v>
      </c>
      <c r="I114" s="383">
        <v>157.67099999999999</v>
      </c>
      <c r="J114" s="383">
        <v>157.35499999999999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7">
        <f t="shared" si="10"/>
        <v>96</v>
      </c>
      <c r="C115" s="388" t="s">
        <v>161</v>
      </c>
      <c r="D115" s="386" t="s">
        <v>69</v>
      </c>
      <c r="E115" s="380">
        <v>39175</v>
      </c>
      <c r="F115" s="252">
        <v>43222</v>
      </c>
      <c r="G115" s="389">
        <v>3.7869999999999999</v>
      </c>
      <c r="H115" s="382">
        <v>141.06800000000001</v>
      </c>
      <c r="I115" s="383">
        <v>147.59299999999999</v>
      </c>
      <c r="J115" s="383">
        <v>147.42099999999999</v>
      </c>
      <c r="K115" s="41"/>
      <c r="L115" s="42"/>
      <c r="M115" s="41"/>
      <c r="N115" s="89"/>
    </row>
    <row r="116" spans="1:17" s="86" customFormat="1" ht="16.5" customHeight="1" thickTop="1" thickBot="1">
      <c r="B116" s="377">
        <f t="shared" si="10"/>
        <v>97</v>
      </c>
      <c r="C116" s="390" t="s">
        <v>162</v>
      </c>
      <c r="D116" s="391" t="s">
        <v>29</v>
      </c>
      <c r="E116" s="380">
        <v>40708</v>
      </c>
      <c r="F116" s="252">
        <v>43245</v>
      </c>
      <c r="G116" s="392">
        <v>0.11</v>
      </c>
      <c r="H116" s="382">
        <v>8.8889999999999993</v>
      </c>
      <c r="I116" s="382">
        <v>8.9079999999999995</v>
      </c>
      <c r="J116" s="382">
        <v>8.86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7">
        <f t="shared" si="10"/>
        <v>98</v>
      </c>
      <c r="C117" s="393" t="s">
        <v>163</v>
      </c>
      <c r="D117" s="251" t="s">
        <v>16</v>
      </c>
      <c r="E117" s="380">
        <v>39699</v>
      </c>
      <c r="F117" s="252">
        <v>43235</v>
      </c>
      <c r="G117" s="392">
        <v>3.415</v>
      </c>
      <c r="H117" s="382">
        <v>109.614</v>
      </c>
      <c r="I117" s="383">
        <v>124.251</v>
      </c>
      <c r="J117" s="383">
        <v>124.378</v>
      </c>
      <c r="K117" s="41"/>
      <c r="L117" s="42"/>
      <c r="M117" s="41"/>
      <c r="N117" s="89"/>
    </row>
    <row r="118" spans="1:17" ht="16.5" customHeight="1" thickTop="1" thickBot="1">
      <c r="B118" s="377">
        <f t="shared" si="10"/>
        <v>99</v>
      </c>
      <c r="C118" s="385" t="s">
        <v>164</v>
      </c>
      <c r="D118" s="379" t="s">
        <v>31</v>
      </c>
      <c r="E118" s="380">
        <v>40725</v>
      </c>
      <c r="F118" s="394">
        <v>43250</v>
      </c>
      <c r="G118" s="395">
        <v>0.96499999999999997</v>
      </c>
      <c r="H118" s="382">
        <v>87.316000000000003</v>
      </c>
      <c r="I118" s="383">
        <v>85.79</v>
      </c>
      <c r="J118" s="383">
        <v>84.429000000000002</v>
      </c>
      <c r="K118" s="41"/>
      <c r="L118" s="41"/>
      <c r="M118" s="42"/>
      <c r="N118" s="41"/>
    </row>
    <row r="119" spans="1:17" ht="16.5" customHeight="1" thickTop="1" thickBot="1">
      <c r="A119" s="10" t="s">
        <v>65</v>
      </c>
      <c r="B119" s="377">
        <f t="shared" si="10"/>
        <v>100</v>
      </c>
      <c r="C119" s="385" t="s">
        <v>165</v>
      </c>
      <c r="D119" s="379" t="s">
        <v>31</v>
      </c>
      <c r="E119" s="396">
        <v>40725</v>
      </c>
      <c r="F119" s="394">
        <v>43250</v>
      </c>
      <c r="G119" s="397">
        <v>0.59899999999999998</v>
      </c>
      <c r="H119" s="382">
        <v>90.784000000000006</v>
      </c>
      <c r="I119" s="382">
        <v>86.281999999999996</v>
      </c>
      <c r="J119" s="382">
        <v>85.82</v>
      </c>
      <c r="K119" s="41"/>
      <c r="L119" s="41"/>
      <c r="M119" s="42"/>
      <c r="N119" s="41"/>
    </row>
    <row r="120" spans="1:17" s="86" customFormat="1" ht="16.5" customHeight="1" thickTop="1">
      <c r="B120" s="377">
        <f t="shared" si="10"/>
        <v>101</v>
      </c>
      <c r="C120" s="398" t="s">
        <v>166</v>
      </c>
      <c r="D120" s="399" t="s">
        <v>132</v>
      </c>
      <c r="E120" s="400">
        <v>40910</v>
      </c>
      <c r="F120" s="252">
        <v>43248</v>
      </c>
      <c r="G120" s="401">
        <v>3.6440000000000001</v>
      </c>
      <c r="H120" s="382">
        <v>96.888000000000005</v>
      </c>
      <c r="I120" s="382">
        <v>100.21899999999999</v>
      </c>
      <c r="J120" s="382">
        <v>100.262</v>
      </c>
      <c r="K120" s="402"/>
      <c r="L120" s="403"/>
      <c r="M120" s="402"/>
      <c r="N120" s="404"/>
      <c r="O120" s="41"/>
      <c r="P120" s="41"/>
      <c r="Q120" s="41"/>
    </row>
    <row r="121" spans="1:17" ht="16.5" customHeight="1">
      <c r="B121" s="377">
        <f t="shared" si="10"/>
        <v>102</v>
      </c>
      <c r="C121" s="405" t="s">
        <v>167</v>
      </c>
      <c r="D121" s="406" t="s">
        <v>14</v>
      </c>
      <c r="E121" s="394">
        <v>41904</v>
      </c>
      <c r="F121" s="407">
        <v>43208</v>
      </c>
      <c r="G121" s="401">
        <v>1.0900000000000001</v>
      </c>
      <c r="H121" s="383">
        <v>102.804</v>
      </c>
      <c r="I121" s="383">
        <v>108.131</v>
      </c>
      <c r="J121" s="383">
        <v>107.983</v>
      </c>
      <c r="K121" s="408"/>
      <c r="L121" s="409"/>
      <c r="M121" s="408"/>
      <c r="N121" s="410"/>
    </row>
    <row r="122" spans="1:17" ht="16.5" customHeight="1">
      <c r="B122" s="377">
        <f t="shared" si="10"/>
        <v>103</v>
      </c>
      <c r="C122" s="411" t="s">
        <v>168</v>
      </c>
      <c r="D122" s="288" t="s">
        <v>16</v>
      </c>
      <c r="E122" s="412">
        <v>42388</v>
      </c>
      <c r="F122" s="394">
        <v>43236</v>
      </c>
      <c r="G122" s="254">
        <v>1.829</v>
      </c>
      <c r="H122" s="383">
        <v>96.245999999999995</v>
      </c>
      <c r="I122" s="383">
        <v>97.11</v>
      </c>
      <c r="J122" s="383">
        <v>97.203999999999994</v>
      </c>
      <c r="K122" s="408"/>
      <c r="L122" s="409"/>
      <c r="M122" s="408"/>
      <c r="N122" s="410"/>
    </row>
    <row r="123" spans="1:17" ht="16.5" customHeight="1">
      <c r="B123" s="377">
        <f t="shared" si="10"/>
        <v>104</v>
      </c>
      <c r="C123" s="411" t="s">
        <v>169</v>
      </c>
      <c r="D123" s="288" t="s">
        <v>29</v>
      </c>
      <c r="E123" s="412">
        <v>42741</v>
      </c>
      <c r="F123" s="413" t="s">
        <v>135</v>
      </c>
      <c r="G123" s="414" t="s">
        <v>135</v>
      </c>
      <c r="H123" s="415">
        <v>10.031000000000001</v>
      </c>
      <c r="I123" s="383">
        <v>10.199</v>
      </c>
      <c r="J123" s="383">
        <v>10.161</v>
      </c>
      <c r="K123" s="416"/>
      <c r="L123" s="409"/>
      <c r="M123" s="416"/>
      <c r="N123" s="410"/>
    </row>
    <row r="124" spans="1:17" ht="16.5" customHeight="1">
      <c r="B124" s="377">
        <f t="shared" si="10"/>
        <v>105</v>
      </c>
      <c r="C124" s="417" t="s">
        <v>170</v>
      </c>
      <c r="D124" s="288" t="s">
        <v>117</v>
      </c>
      <c r="E124" s="412">
        <v>43087</v>
      </c>
      <c r="F124" s="418" t="s">
        <v>135</v>
      </c>
      <c r="G124" s="419" t="s">
        <v>135</v>
      </c>
      <c r="H124" s="382">
        <v>100.008</v>
      </c>
      <c r="I124" s="382">
        <v>100.655</v>
      </c>
      <c r="J124" s="382">
        <v>100.059</v>
      </c>
      <c r="K124" s="420"/>
      <c r="L124" s="421"/>
      <c r="M124" s="420"/>
      <c r="N124" s="422"/>
    </row>
    <row r="125" spans="1:17" ht="16.5" customHeight="1" thickBot="1">
      <c r="B125" s="423">
        <f t="shared" si="10"/>
        <v>106</v>
      </c>
      <c r="C125" s="424" t="s">
        <v>171</v>
      </c>
      <c r="D125" s="425" t="s">
        <v>12</v>
      </c>
      <c r="E125" s="426">
        <v>39097</v>
      </c>
      <c r="F125" s="426">
        <v>43213</v>
      </c>
      <c r="G125" s="427">
        <v>4.1740000000000004</v>
      </c>
      <c r="H125" s="428">
        <v>154.54599999999999</v>
      </c>
      <c r="I125" s="374">
        <v>161.02099999999999</v>
      </c>
      <c r="J125" s="374">
        <v>160.84899999999999</v>
      </c>
      <c r="K125" s="429"/>
      <c r="L125" s="430"/>
      <c r="M125" s="431"/>
      <c r="N125" s="430"/>
    </row>
    <row r="126" spans="1:17" ht="13.5" customHeight="1" thickBot="1">
      <c r="B126" s="332" t="s">
        <v>172</v>
      </c>
      <c r="C126" s="68"/>
      <c r="D126" s="68"/>
      <c r="E126" s="68"/>
      <c r="F126" s="68"/>
      <c r="G126" s="68"/>
      <c r="H126" s="68"/>
      <c r="I126" s="68"/>
      <c r="J126" s="333"/>
      <c r="M126" s="172"/>
    </row>
    <row r="127" spans="1:17" ht="16.5" customHeight="1" thickTop="1" thickBot="1">
      <c r="B127" s="377">
        <v>107</v>
      </c>
      <c r="C127" s="393" t="s">
        <v>173</v>
      </c>
      <c r="D127" s="379" t="s">
        <v>38</v>
      </c>
      <c r="E127" s="380">
        <v>40630</v>
      </c>
      <c r="F127" s="394">
        <v>43250</v>
      </c>
      <c r="G127" s="254">
        <v>1.8959999999999999</v>
      </c>
      <c r="H127" s="255">
        <v>102.77200000000001</v>
      </c>
      <c r="I127" s="432">
        <v>112.474</v>
      </c>
      <c r="J127" s="432">
        <v>111.697</v>
      </c>
      <c r="K127" s="189" t="s">
        <v>78</v>
      </c>
      <c r="M127" s="181">
        <f>+(J127-I127)/I127</f>
        <v>-6.9082632430606276E-3</v>
      </c>
    </row>
    <row r="128" spans="1:17" ht="16.5" customHeight="1" thickTop="1" thickBot="1">
      <c r="B128" s="433">
        <f>B127+1</f>
        <v>108</v>
      </c>
      <c r="C128" s="434" t="s">
        <v>174</v>
      </c>
      <c r="D128" s="435" t="s">
        <v>175</v>
      </c>
      <c r="E128" s="436">
        <v>40543</v>
      </c>
      <c r="F128" s="437">
        <v>43245</v>
      </c>
      <c r="G128" s="438">
        <v>0.996</v>
      </c>
      <c r="H128" s="382">
        <v>109.363</v>
      </c>
      <c r="I128" s="382">
        <v>112.94</v>
      </c>
      <c r="J128" s="382">
        <v>112.43600000000001</v>
      </c>
      <c r="K128" s="180" t="s">
        <v>67</v>
      </c>
      <c r="M128" s="181" t="e">
        <f>+(#REF!-I128)/I128</f>
        <v>#REF!</v>
      </c>
    </row>
    <row r="129" spans="1:14" ht="16.5" customHeight="1" thickTop="1" thickBot="1">
      <c r="B129" s="433">
        <f t="shared" ref="B129:B142" si="11">B128+1</f>
        <v>109</v>
      </c>
      <c r="C129" s="385" t="s">
        <v>176</v>
      </c>
      <c r="D129" s="439" t="s">
        <v>175</v>
      </c>
      <c r="E129" s="396">
        <v>40543</v>
      </c>
      <c r="F129" s="437">
        <v>43245</v>
      </c>
      <c r="G129" s="440">
        <v>0.83299999999999996</v>
      </c>
      <c r="H129" s="382">
        <v>108.645</v>
      </c>
      <c r="I129" s="382">
        <v>122.05</v>
      </c>
      <c r="J129" s="382">
        <v>120.70099999999999</v>
      </c>
      <c r="K129" s="180" t="s">
        <v>67</v>
      </c>
      <c r="M129" s="181">
        <f t="shared" ref="M129:M134" si="12">+(J129-I129)/I129</f>
        <v>-1.1052847193773075E-2</v>
      </c>
    </row>
    <row r="130" spans="1:14" ht="16.5" customHeight="1" thickTop="1" thickBot="1">
      <c r="B130" s="433">
        <f t="shared" si="11"/>
        <v>110</v>
      </c>
      <c r="C130" s="441" t="s">
        <v>177</v>
      </c>
      <c r="D130" s="379" t="s">
        <v>20</v>
      </c>
      <c r="E130" s="396">
        <v>38671</v>
      </c>
      <c r="F130" s="437">
        <v>43241</v>
      </c>
      <c r="G130" s="438">
        <v>1.4370000000000001</v>
      </c>
      <c r="H130" s="442">
        <v>199.619</v>
      </c>
      <c r="I130" s="442">
        <v>207.304</v>
      </c>
      <c r="J130" s="442">
        <v>205.81200000000001</v>
      </c>
      <c r="K130" s="184" t="s">
        <v>70</v>
      </c>
      <c r="M130" s="181">
        <f t="shared" si="12"/>
        <v>-7.1971597267780178E-3</v>
      </c>
    </row>
    <row r="131" spans="1:14" ht="16.5" customHeight="1" thickTop="1" thickBot="1">
      <c r="B131" s="433">
        <f t="shared" si="11"/>
        <v>111</v>
      </c>
      <c r="C131" s="441" t="s">
        <v>178</v>
      </c>
      <c r="D131" s="379" t="s">
        <v>20</v>
      </c>
      <c r="E131" s="396">
        <v>38671</v>
      </c>
      <c r="F131" s="437">
        <v>43241</v>
      </c>
      <c r="G131" s="401">
        <v>1.6950000000000001</v>
      </c>
      <c r="H131" s="382">
        <v>184.55799999999999</v>
      </c>
      <c r="I131" s="432">
        <v>188.06399999999999</v>
      </c>
      <c r="J131" s="432">
        <v>187.501</v>
      </c>
      <c r="K131" s="89" t="s">
        <v>70</v>
      </c>
      <c r="L131" s="41"/>
      <c r="M131" s="42">
        <f t="shared" si="12"/>
        <v>-2.9936617321762175E-3</v>
      </c>
      <c r="N131" s="41"/>
    </row>
    <row r="132" spans="1:14" s="8" customFormat="1" ht="16.5" customHeight="1" thickTop="1" thickBot="1">
      <c r="A132" s="10"/>
      <c r="B132" s="433">
        <f t="shared" si="11"/>
        <v>112</v>
      </c>
      <c r="C132" s="378" t="s">
        <v>179</v>
      </c>
      <c r="D132" s="379" t="s">
        <v>20</v>
      </c>
      <c r="E132" s="396">
        <v>38671</v>
      </c>
      <c r="F132" s="437">
        <v>43241</v>
      </c>
      <c r="G132" s="401">
        <v>3.6469999999999998</v>
      </c>
      <c r="H132" s="382">
        <v>158.43600000000001</v>
      </c>
      <c r="I132" s="432">
        <v>163.636</v>
      </c>
      <c r="J132" s="432">
        <v>163.245</v>
      </c>
      <c r="K132" s="89" t="s">
        <v>70</v>
      </c>
      <c r="L132" s="41"/>
      <c r="M132" s="42">
        <f t="shared" si="12"/>
        <v>-2.3894497543327331E-3</v>
      </c>
      <c r="N132" s="41"/>
    </row>
    <row r="133" spans="1:14" s="8" customFormat="1" ht="16.5" customHeight="1" thickTop="1" thickBot="1">
      <c r="A133" s="10"/>
      <c r="B133" s="433">
        <f t="shared" si="11"/>
        <v>113</v>
      </c>
      <c r="C133" s="385" t="s">
        <v>180</v>
      </c>
      <c r="D133" s="379" t="s">
        <v>20</v>
      </c>
      <c r="E133" s="396">
        <v>40014</v>
      </c>
      <c r="F133" s="443" t="s">
        <v>181</v>
      </c>
      <c r="G133" s="397" t="s">
        <v>181</v>
      </c>
      <c r="H133" s="382">
        <v>21.015000000000001</v>
      </c>
      <c r="I133" s="432">
        <v>24.309000000000001</v>
      </c>
      <c r="J133" s="432">
        <v>24.149000000000001</v>
      </c>
      <c r="K133" s="184" t="s">
        <v>70</v>
      </c>
      <c r="M133" s="181">
        <f t="shared" si="12"/>
        <v>-6.581924390143574E-3</v>
      </c>
    </row>
    <row r="134" spans="1:14" s="8" customFormat="1" ht="16.5" customHeight="1" thickTop="1" thickBot="1">
      <c r="A134" s="10"/>
      <c r="B134" s="433">
        <f t="shared" si="11"/>
        <v>114</v>
      </c>
      <c r="C134" s="385" t="s">
        <v>182</v>
      </c>
      <c r="D134" s="379" t="s">
        <v>20</v>
      </c>
      <c r="E134" s="396">
        <v>40455</v>
      </c>
      <c r="F134" s="407" t="s">
        <v>181</v>
      </c>
      <c r="G134" s="397" t="s">
        <v>181</v>
      </c>
      <c r="H134" s="382">
        <v>136.19</v>
      </c>
      <c r="I134" s="432">
        <v>144.672</v>
      </c>
      <c r="J134" s="432">
        <v>144.65299999999999</v>
      </c>
      <c r="K134" s="184" t="s">
        <v>70</v>
      </c>
      <c r="M134" s="181">
        <f t="shared" si="12"/>
        <v>-1.3133156381335337E-4</v>
      </c>
    </row>
    <row r="135" spans="1:14" s="8" customFormat="1" ht="16.5" customHeight="1" thickTop="1" thickBot="1">
      <c r="A135" s="10"/>
      <c r="B135" s="433">
        <f t="shared" si="11"/>
        <v>115</v>
      </c>
      <c r="C135" s="385" t="s">
        <v>183</v>
      </c>
      <c r="D135" s="379" t="s">
        <v>184</v>
      </c>
      <c r="E135" s="396">
        <v>40240</v>
      </c>
      <c r="F135" s="394">
        <v>43250</v>
      </c>
      <c r="G135" s="397">
        <v>1.972</v>
      </c>
      <c r="H135" s="382">
        <v>112.65900000000001</v>
      </c>
      <c r="I135" s="432">
        <v>127.75700000000001</v>
      </c>
      <c r="J135" s="432">
        <v>128.05199999999999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33">
        <f t="shared" si="11"/>
        <v>116</v>
      </c>
      <c r="C136" s="398" t="s">
        <v>185</v>
      </c>
      <c r="D136" s="399" t="s">
        <v>132</v>
      </c>
      <c r="E136" s="444">
        <v>40147</v>
      </c>
      <c r="F136" s="407">
        <v>41418</v>
      </c>
      <c r="G136" s="401" t="s">
        <v>186</v>
      </c>
      <c r="H136" s="382">
        <v>8826.2090000000007</v>
      </c>
      <c r="I136" s="432">
        <v>9529.7430000000004</v>
      </c>
      <c r="J136" s="432">
        <v>9569.9500000000007</v>
      </c>
      <c r="K136" s="445" t="s">
        <v>70</v>
      </c>
      <c r="L136" s="446"/>
      <c r="M136" s="447">
        <f t="shared" ref="M136" si="13">+(J136-I136)/I136</f>
        <v>4.2191064334054272E-3</v>
      </c>
      <c r="N136" s="446"/>
    </row>
    <row r="137" spans="1:14" s="8" customFormat="1" ht="16.5" customHeight="1" thickTop="1" thickBot="1">
      <c r="A137" s="10"/>
      <c r="B137" s="433">
        <f t="shared" si="11"/>
        <v>117</v>
      </c>
      <c r="C137" s="398" t="s">
        <v>187</v>
      </c>
      <c r="D137" s="399" t="s">
        <v>132</v>
      </c>
      <c r="E137" s="448">
        <v>41984</v>
      </c>
      <c r="F137" s="449" t="s">
        <v>181</v>
      </c>
      <c r="G137" s="450" t="s">
        <v>181</v>
      </c>
      <c r="H137" s="451">
        <v>83.087000000000003</v>
      </c>
      <c r="I137" s="452">
        <v>75.647000000000006</v>
      </c>
      <c r="J137" s="452">
        <v>75.411000000000001</v>
      </c>
      <c r="K137" s="184" t="s">
        <v>70</v>
      </c>
      <c r="M137" s="181">
        <f>+(J137-I137)/I137</f>
        <v>-3.1197535923434398E-3</v>
      </c>
    </row>
    <row r="138" spans="1:14" s="8" customFormat="1" ht="16.5" customHeight="1" thickTop="1">
      <c r="A138" s="10"/>
      <c r="B138" s="433">
        <f t="shared" si="11"/>
        <v>118</v>
      </c>
      <c r="C138" s="453" t="s">
        <v>188</v>
      </c>
      <c r="D138" s="454" t="s">
        <v>60</v>
      </c>
      <c r="E138" s="455">
        <v>42170</v>
      </c>
      <c r="F138" s="437">
        <v>43235</v>
      </c>
      <c r="G138" s="456">
        <v>15.347</v>
      </c>
      <c r="H138" s="382">
        <v>984.26099999999997</v>
      </c>
      <c r="I138" s="382">
        <v>1048.673</v>
      </c>
      <c r="J138" s="382">
        <v>1048.404</v>
      </c>
      <c r="K138" s="184"/>
      <c r="M138" s="191">
        <f t="shared" ref="M138:M142" si="14">+(J138-I138)/I138</f>
        <v>-2.565146618631408E-4</v>
      </c>
    </row>
    <row r="139" spans="1:14" s="8" customFormat="1" ht="16.5" customHeight="1">
      <c r="A139" s="10"/>
      <c r="B139" s="433">
        <f t="shared" si="11"/>
        <v>119</v>
      </c>
      <c r="C139" s="457" t="s">
        <v>189</v>
      </c>
      <c r="D139" s="454" t="s">
        <v>10</v>
      </c>
      <c r="E139" s="400">
        <v>42352</v>
      </c>
      <c r="F139" s="437">
        <v>43245</v>
      </c>
      <c r="G139" s="456">
        <v>89.22</v>
      </c>
      <c r="H139" s="382">
        <v>5490.8450000000003</v>
      </c>
      <c r="I139" s="382">
        <v>5983.7939999999999</v>
      </c>
      <c r="J139" s="382">
        <v>5942.1480000000001</v>
      </c>
      <c r="K139" s="184"/>
      <c r="M139" s="191">
        <f t="shared" si="14"/>
        <v>-6.9597984155202759E-3</v>
      </c>
    </row>
    <row r="140" spans="1:14" s="8" customFormat="1" ht="16.5" customHeight="1">
      <c r="A140" s="10"/>
      <c r="B140" s="433">
        <f t="shared" si="11"/>
        <v>120</v>
      </c>
      <c r="C140" s="458" t="s">
        <v>190</v>
      </c>
      <c r="D140" s="459" t="s">
        <v>29</v>
      </c>
      <c r="E140" s="460">
        <v>42580</v>
      </c>
      <c r="F140" s="437">
        <v>43245</v>
      </c>
      <c r="G140" s="461">
        <v>119.161</v>
      </c>
      <c r="H140" s="382">
        <v>4974.7240000000002</v>
      </c>
      <c r="I140" s="462">
        <v>5255.0410000000002</v>
      </c>
      <c r="J140" s="462">
        <v>5240.6760000000004</v>
      </c>
      <c r="K140" s="463"/>
      <c r="L140" s="464"/>
      <c r="M140" s="465">
        <f t="shared" si="14"/>
        <v>-2.7335657324081357E-3</v>
      </c>
      <c r="N140" s="464"/>
    </row>
    <row r="141" spans="1:14" s="8" customFormat="1" ht="16.5" customHeight="1">
      <c r="A141" s="10"/>
      <c r="B141" s="433">
        <f t="shared" si="11"/>
        <v>121</v>
      </c>
      <c r="C141" s="466" t="s">
        <v>191</v>
      </c>
      <c r="D141" s="467" t="s">
        <v>38</v>
      </c>
      <c r="E141" s="468">
        <v>42920</v>
      </c>
      <c r="F141" s="469">
        <v>43250</v>
      </c>
      <c r="G141" s="470">
        <v>0.57999999999999996</v>
      </c>
      <c r="H141" s="382">
        <v>101.33499999999999</v>
      </c>
      <c r="I141" s="462">
        <v>92.754000000000005</v>
      </c>
      <c r="J141" s="462">
        <v>92.52</v>
      </c>
      <c r="K141" s="471"/>
      <c r="L141" s="472"/>
      <c r="M141" s="473">
        <f t="shared" si="14"/>
        <v>-2.5228022511159503E-3</v>
      </c>
      <c r="N141" s="472"/>
    </row>
    <row r="142" spans="1:14" s="8" customFormat="1" ht="16.5" customHeight="1" thickBot="1">
      <c r="A142" s="10"/>
      <c r="B142" s="433">
        <f t="shared" si="11"/>
        <v>122</v>
      </c>
      <c r="C142" s="457" t="s">
        <v>192</v>
      </c>
      <c r="D142" s="454" t="s">
        <v>10</v>
      </c>
      <c r="E142" s="474">
        <v>43416</v>
      </c>
      <c r="F142" s="469" t="s">
        <v>135</v>
      </c>
      <c r="G142" s="470" t="s">
        <v>135</v>
      </c>
      <c r="H142" s="475" t="s">
        <v>135</v>
      </c>
      <c r="I142" s="476">
        <v>5000</v>
      </c>
      <c r="J142" s="476">
        <v>5000</v>
      </c>
      <c r="K142" s="471"/>
      <c r="L142" s="472"/>
      <c r="M142" s="473">
        <f t="shared" si="14"/>
        <v>0</v>
      </c>
      <c r="N142" s="472"/>
    </row>
    <row r="143" spans="1:14" s="8" customFormat="1" ht="13.5" customHeight="1" thickTop="1" thickBot="1">
      <c r="A143" s="10"/>
      <c r="B143" s="477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78">
        <v>123</v>
      </c>
      <c r="C144" s="479" t="s">
        <v>194</v>
      </c>
      <c r="D144" s="337" t="s">
        <v>130</v>
      </c>
      <c r="E144" s="480">
        <v>42024</v>
      </c>
      <c r="F144" s="481">
        <v>43251</v>
      </c>
      <c r="G144" s="482">
        <v>2.5339999999999998</v>
      </c>
      <c r="H144" s="483">
        <v>115.21</v>
      </c>
      <c r="I144" s="483">
        <v>122.11499999999999</v>
      </c>
      <c r="J144" s="483">
        <v>121.855</v>
      </c>
      <c r="K144" s="225" t="s">
        <v>70</v>
      </c>
      <c r="L144" s="32"/>
      <c r="M144" s="484">
        <f>+(J144-I144)/I144</f>
        <v>-2.1291405642221753E-3</v>
      </c>
      <c r="N144" s="32"/>
    </row>
    <row r="145" spans="1:13" s="8" customFormat="1" ht="16.5" customHeight="1" thickTop="1" thickBot="1">
      <c r="A145" s="10"/>
      <c r="B145" s="332" t="s">
        <v>195</v>
      </c>
      <c r="C145" s="68"/>
      <c r="D145" s="68"/>
      <c r="E145" s="68"/>
      <c r="F145" s="68"/>
      <c r="G145" s="68"/>
      <c r="H145" s="68"/>
      <c r="I145" s="68"/>
      <c r="J145" s="333"/>
      <c r="M145" s="172"/>
    </row>
    <row r="146" spans="1:13" s="8" customFormat="1" ht="16.5" customHeight="1" thickTop="1" thickBot="1">
      <c r="A146" s="10"/>
      <c r="B146" s="485">
        <v>124</v>
      </c>
      <c r="C146" s="166" t="s">
        <v>196</v>
      </c>
      <c r="D146" s="486" t="s">
        <v>12</v>
      </c>
      <c r="E146" s="487">
        <v>42506</v>
      </c>
      <c r="F146" s="488">
        <v>43213</v>
      </c>
      <c r="G146" s="489">
        <v>176.964</v>
      </c>
      <c r="H146" s="490">
        <v>11091.766</v>
      </c>
      <c r="I146" s="490">
        <v>11940.416999999999</v>
      </c>
      <c r="J146" s="490">
        <v>11865.224</v>
      </c>
      <c r="K146" s="184" t="s">
        <v>70</v>
      </c>
      <c r="M146" s="181">
        <f>+(J146-I146)/I146</f>
        <v>-6.2973512566604087E-3</v>
      </c>
    </row>
    <row r="147" spans="1:13" s="491" customFormat="1" ht="21.75" customHeight="1" thickTop="1">
      <c r="B147" s="492" t="s">
        <v>197</v>
      </c>
      <c r="C147" s="8"/>
      <c r="D147" s="493"/>
      <c r="E147" s="494"/>
      <c r="F147" s="495"/>
      <c r="G147" s="494"/>
      <c r="H147" s="495"/>
      <c r="I147" s="495"/>
      <c r="J147" s="496"/>
      <c r="M147" s="497"/>
    </row>
    <row r="148" spans="1:13" s="491" customFormat="1" ht="15.75" customHeight="1">
      <c r="B148" s="492" t="s">
        <v>198</v>
      </c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2" t="s">
        <v>199</v>
      </c>
      <c r="C149" s="493"/>
      <c r="D149" s="493"/>
      <c r="E149" s="494"/>
      <c r="F149" s="494"/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 t="s">
        <v>200</v>
      </c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/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 t="s">
        <v>23</v>
      </c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7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7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7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7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7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7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7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7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7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497"/>
    </row>
    <row r="506" spans="1:17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7" s="491" customFormat="1" ht="15.75" customHeight="1">
      <c r="B507" s="498"/>
      <c r="C507" s="493"/>
      <c r="D507" s="493"/>
      <c r="E507" s="494"/>
      <c r="F507" s="494"/>
      <c r="G507" s="494"/>
      <c r="H507" s="495"/>
      <c r="I507" s="495"/>
      <c r="J507" s="496"/>
      <c r="M507" s="9"/>
    </row>
    <row r="508" spans="1:17" s="136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  <c r="Q508" s="32"/>
    </row>
    <row r="509" spans="1:17" s="136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  <c r="Q509" s="32"/>
    </row>
    <row r="510" spans="1:17" s="136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  <c r="Q510" s="32"/>
    </row>
    <row r="511" spans="1:17" s="136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  <c r="Q511" s="32"/>
    </row>
    <row r="512" spans="1:17" s="136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  <c r="Q512" s="32"/>
    </row>
    <row r="513" spans="1:17" s="136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  <c r="Q513" s="32"/>
    </row>
    <row r="514" spans="1:17" s="136" customFormat="1" ht="15.75" customHeight="1">
      <c r="A514" s="10"/>
      <c r="B514" s="498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  <c r="Q514" s="32"/>
    </row>
    <row r="515" spans="1:17" s="136" customFormat="1" ht="15.75" customHeight="1">
      <c r="A515" s="10"/>
      <c r="B515" s="492"/>
      <c r="C515" s="493"/>
      <c r="D515" s="493"/>
      <c r="E515" s="494"/>
      <c r="F515" s="494"/>
      <c r="G515" s="494"/>
      <c r="H515" s="495"/>
      <c r="I515" s="495"/>
      <c r="J515" s="496"/>
      <c r="K515" s="8"/>
      <c r="L515" s="8"/>
      <c r="M515" s="9"/>
      <c r="N515" s="8"/>
      <c r="O515" s="32"/>
      <c r="P515" s="32"/>
      <c r="Q515" s="32"/>
    </row>
    <row r="516" spans="1:17" s="136" customFormat="1" ht="15.75" customHeight="1">
      <c r="A516" s="10"/>
      <c r="B516" s="492"/>
      <c r="C516" s="8"/>
      <c r="D516" s="8"/>
      <c r="E516" s="8"/>
      <c r="F516" s="8"/>
      <c r="G516" s="8"/>
      <c r="H516" s="472"/>
      <c r="I516" s="472"/>
      <c r="J516" s="499"/>
      <c r="K516" s="8"/>
      <c r="L516" s="8"/>
      <c r="M516" s="9"/>
      <c r="N516" s="8"/>
      <c r="O516" s="32"/>
      <c r="P516" s="32"/>
      <c r="Q516" s="32"/>
    </row>
    <row r="517" spans="1:17" s="136" customFormat="1" ht="15.75" customHeight="1">
      <c r="A517" s="10"/>
      <c r="B517" s="492"/>
      <c r="C517" s="8"/>
      <c r="D517" s="8"/>
      <c r="E517" s="8"/>
      <c r="F517" s="8"/>
      <c r="G517" s="8"/>
      <c r="H517" s="472"/>
      <c r="I517" s="472"/>
      <c r="J517" s="499"/>
      <c r="K517" s="8"/>
      <c r="L517" s="8"/>
      <c r="M517" s="9"/>
      <c r="N517" s="8"/>
      <c r="O517" s="32"/>
      <c r="P517" s="32"/>
      <c r="Q517" s="32"/>
    </row>
    <row r="518" spans="1:17" s="136" customFormat="1" ht="15.75" customHeight="1">
      <c r="A518" s="10"/>
      <c r="B518" s="492"/>
      <c r="C518" s="8"/>
      <c r="D518" s="8"/>
      <c r="E518" s="8"/>
      <c r="F518" s="8"/>
      <c r="G518" s="8"/>
      <c r="H518" s="472"/>
      <c r="I518" s="472"/>
      <c r="J518" s="499"/>
      <c r="K518" s="8"/>
      <c r="L518" s="8"/>
      <c r="M518" s="9"/>
      <c r="N518" s="8"/>
      <c r="O518" s="32"/>
      <c r="P518" s="32"/>
      <c r="Q518" s="32"/>
    </row>
    <row r="519" spans="1:17" s="136" customFormat="1" ht="15.75" customHeight="1">
      <c r="A519" s="10"/>
      <c r="B519" s="492"/>
      <c r="C519" s="8"/>
      <c r="D519" s="8"/>
      <c r="E519" s="8"/>
      <c r="F519" s="8"/>
      <c r="G519" s="8"/>
      <c r="H519" s="472"/>
      <c r="I519" s="472"/>
      <c r="J519" s="499"/>
      <c r="K519" s="8"/>
      <c r="L519" s="8"/>
      <c r="M519" s="9"/>
      <c r="N519" s="8"/>
      <c r="O519" s="32"/>
      <c r="P519" s="32"/>
      <c r="Q519" s="32"/>
    </row>
    <row r="520" spans="1:17" s="136" customFormat="1" ht="15.75" customHeight="1">
      <c r="A520" s="10"/>
      <c r="B520" s="492"/>
      <c r="C520" s="8"/>
      <c r="D520" s="8"/>
      <c r="E520" s="8"/>
      <c r="F520" s="8"/>
      <c r="G520" s="8"/>
      <c r="H520" s="472"/>
      <c r="I520" s="472"/>
      <c r="J520" s="499"/>
      <c r="K520" s="8"/>
      <c r="L520" s="8"/>
      <c r="M520" s="9"/>
      <c r="N520" s="8"/>
      <c r="O520" s="32"/>
      <c r="P520" s="32"/>
      <c r="Q520" s="32"/>
    </row>
    <row r="521" spans="1:17" s="136" customFormat="1" ht="15.75" customHeight="1">
      <c r="A521" s="10"/>
      <c r="B521" s="492"/>
      <c r="C521" s="8"/>
      <c r="D521" s="8"/>
      <c r="E521" s="8"/>
      <c r="F521" s="8"/>
      <c r="G521" s="8"/>
      <c r="H521" s="472"/>
      <c r="I521" s="472"/>
      <c r="J521" s="499"/>
      <c r="K521" s="8"/>
      <c r="L521" s="8"/>
      <c r="M521" s="9"/>
      <c r="N521" s="8"/>
      <c r="O521" s="32"/>
      <c r="P521" s="32"/>
      <c r="Q521" s="32"/>
    </row>
    <row r="522" spans="1:17" s="136" customFormat="1" ht="15.75" customHeight="1">
      <c r="A522" s="10"/>
      <c r="B522" s="492"/>
      <c r="C522" s="8"/>
      <c r="D522" s="8"/>
      <c r="E522" s="8"/>
      <c r="F522" s="8"/>
      <c r="G522" s="8"/>
      <c r="H522" s="472"/>
      <c r="I522" s="472"/>
      <c r="J522" s="499"/>
      <c r="K522" s="8"/>
      <c r="L522" s="8"/>
      <c r="M522" s="9"/>
      <c r="N522" s="8"/>
      <c r="O522" s="32"/>
      <c r="P522" s="32"/>
      <c r="Q522" s="32"/>
    </row>
    <row r="523" spans="1:17" s="136" customFormat="1" ht="15.75" customHeight="1">
      <c r="A523" s="10"/>
      <c r="B523" s="492"/>
      <c r="C523" s="8"/>
      <c r="D523" s="8"/>
      <c r="E523" s="8"/>
      <c r="F523" s="8"/>
      <c r="G523" s="8"/>
      <c r="H523" s="472"/>
      <c r="I523" s="472"/>
      <c r="J523" s="499"/>
      <c r="K523" s="8"/>
      <c r="L523" s="8"/>
      <c r="M523" s="9"/>
      <c r="N523" s="8"/>
      <c r="O523" s="32"/>
      <c r="P523" s="32"/>
      <c r="Q523" s="32"/>
    </row>
    <row r="524" spans="1:17" s="136" customFormat="1" ht="15.75" customHeight="1">
      <c r="A524" s="10"/>
      <c r="B524" s="492"/>
      <c r="C524" s="8"/>
      <c r="D524" s="8"/>
      <c r="E524" s="8"/>
      <c r="F524" s="8"/>
      <c r="G524" s="8"/>
      <c r="H524" s="472"/>
      <c r="I524" s="472"/>
      <c r="J524" s="499"/>
      <c r="K524" s="8"/>
      <c r="L524" s="8"/>
      <c r="M524" s="9"/>
      <c r="N524" s="8"/>
      <c r="O524" s="32"/>
      <c r="P524" s="32"/>
      <c r="Q524" s="32"/>
    </row>
    <row r="525" spans="1:17" s="136" customFormat="1" ht="15.75" customHeight="1">
      <c r="A525" s="10"/>
      <c r="B525" s="492"/>
      <c r="C525" s="8"/>
      <c r="D525" s="8"/>
      <c r="E525" s="8"/>
      <c r="F525" s="8"/>
      <c r="G525" s="8"/>
      <c r="H525" s="472"/>
      <c r="I525" s="472"/>
      <c r="J525" s="499"/>
      <c r="K525" s="8"/>
      <c r="L525" s="8"/>
      <c r="M525" s="9"/>
      <c r="N525" s="8"/>
      <c r="O525" s="32"/>
      <c r="P525" s="32"/>
      <c r="Q525" s="32"/>
    </row>
    <row r="526" spans="1:17" s="136" customFormat="1" ht="15.75" customHeight="1">
      <c r="A526" s="10"/>
      <c r="B526" s="492"/>
      <c r="C526" s="8"/>
      <c r="D526" s="8"/>
      <c r="E526" s="8"/>
      <c r="F526" s="8"/>
      <c r="G526" s="8"/>
      <c r="H526" s="472"/>
      <c r="I526" s="472"/>
      <c r="J526" s="499"/>
      <c r="K526" s="8"/>
      <c r="L526" s="8"/>
      <c r="M526" s="9"/>
      <c r="N526" s="8"/>
      <c r="O526" s="32"/>
      <c r="P526" s="32"/>
      <c r="Q526" s="32"/>
    </row>
    <row r="527" spans="1:17" s="136" customFormat="1" ht="15.75" customHeight="1">
      <c r="A527" s="10"/>
      <c r="B527" s="492"/>
      <c r="C527" s="8"/>
      <c r="D527" s="8"/>
      <c r="E527" s="8"/>
      <c r="F527" s="8"/>
      <c r="G527" s="8"/>
      <c r="H527" s="472"/>
      <c r="I527" s="472"/>
      <c r="J527" s="499"/>
      <c r="K527" s="8"/>
      <c r="L527" s="8"/>
      <c r="M527" s="9"/>
      <c r="N527" s="8"/>
      <c r="O527" s="32"/>
      <c r="P527" s="32"/>
      <c r="Q527" s="32"/>
    </row>
    <row r="528" spans="1:17" s="136" customFormat="1" ht="15.75" customHeight="1">
      <c r="A528" s="10"/>
      <c r="B528" s="492"/>
      <c r="C528" s="8"/>
      <c r="D528" s="8"/>
      <c r="E528" s="8"/>
      <c r="F528" s="8"/>
      <c r="G528" s="8"/>
      <c r="H528" s="472"/>
      <c r="I528" s="472"/>
      <c r="J528" s="499"/>
      <c r="K528" s="8"/>
      <c r="L528" s="8"/>
      <c r="M528" s="9"/>
      <c r="N528" s="8"/>
      <c r="O528" s="32"/>
      <c r="P528" s="32"/>
      <c r="Q528" s="32"/>
    </row>
    <row r="529" spans="1:17" s="136" customFormat="1" ht="15.75" customHeight="1">
      <c r="A529" s="10"/>
      <c r="B529" s="492"/>
      <c r="C529" s="8"/>
      <c r="D529" s="8"/>
      <c r="E529" s="8"/>
      <c r="F529" s="8"/>
      <c r="G529" s="8"/>
      <c r="H529" s="472"/>
      <c r="I529" s="472"/>
      <c r="J529" s="499"/>
      <c r="K529" s="8"/>
      <c r="L529" s="8"/>
      <c r="M529" s="9"/>
      <c r="N529" s="8"/>
      <c r="O529" s="32"/>
      <c r="P529" s="32"/>
      <c r="Q529" s="32"/>
    </row>
    <row r="530" spans="1:17" s="136" customFormat="1" ht="15.75" customHeight="1">
      <c r="A530" s="10"/>
      <c r="B530" s="492"/>
      <c r="C530" s="8"/>
      <c r="D530" s="8"/>
      <c r="E530" s="8"/>
      <c r="F530" s="8"/>
      <c r="G530" s="8"/>
      <c r="H530" s="472"/>
      <c r="I530" s="472"/>
      <c r="J530" s="499"/>
      <c r="K530" s="8"/>
      <c r="L530" s="8"/>
      <c r="M530" s="9"/>
      <c r="N530" s="8"/>
      <c r="O530" s="32"/>
      <c r="P530" s="32"/>
      <c r="Q530" s="32"/>
    </row>
    <row r="531" spans="1:17" s="136" customFormat="1" ht="15.75" customHeight="1">
      <c r="A531" s="10"/>
      <c r="B531" s="492"/>
      <c r="C531" s="8"/>
      <c r="D531" s="8"/>
      <c r="E531" s="8"/>
      <c r="F531" s="8"/>
      <c r="G531" s="8"/>
      <c r="H531" s="472"/>
      <c r="I531" s="472"/>
      <c r="J531" s="499"/>
      <c r="K531" s="8"/>
      <c r="L531" s="8"/>
      <c r="M531" s="9"/>
      <c r="N531" s="8"/>
      <c r="O531" s="32"/>
      <c r="P531" s="32"/>
      <c r="Q531" s="32"/>
    </row>
    <row r="532" spans="1:17" s="136" customFormat="1" ht="15.75" customHeight="1">
      <c r="A532" s="10"/>
      <c r="B532" s="492"/>
      <c r="C532" s="8"/>
      <c r="D532" s="8"/>
      <c r="E532" s="8"/>
      <c r="F532" s="8"/>
      <c r="G532" s="8"/>
      <c r="H532" s="472"/>
      <c r="I532" s="472"/>
      <c r="J532" s="499"/>
      <c r="K532" s="8"/>
      <c r="L532" s="8"/>
      <c r="M532" s="9"/>
      <c r="N532" s="8"/>
      <c r="O532" s="32"/>
      <c r="P532" s="32"/>
      <c r="Q532" s="32"/>
    </row>
    <row r="533" spans="1:17" s="136" customFormat="1" ht="15.75" customHeight="1">
      <c r="A533" s="10"/>
      <c r="B533" s="492"/>
      <c r="C533" s="8"/>
      <c r="D533" s="8"/>
      <c r="E533" s="8"/>
      <c r="F533" s="8"/>
      <c r="G533" s="8"/>
      <c r="H533" s="472"/>
      <c r="I533" s="472"/>
      <c r="J533" s="499"/>
      <c r="K533" s="8"/>
      <c r="L533" s="8"/>
      <c r="M533" s="9"/>
      <c r="N533" s="8"/>
      <c r="O533" s="32"/>
      <c r="P533" s="32"/>
      <c r="Q533" s="32"/>
    </row>
    <row r="534" spans="1:17" s="136" customFormat="1" ht="15.75" customHeight="1">
      <c r="A534" s="10"/>
      <c r="B534" s="492"/>
      <c r="C534" s="8"/>
      <c r="D534" s="8"/>
      <c r="E534" s="8"/>
      <c r="F534" s="8"/>
      <c r="G534" s="8"/>
      <c r="H534" s="472"/>
      <c r="I534" s="472"/>
      <c r="J534" s="499"/>
      <c r="K534" s="8"/>
      <c r="L534" s="8"/>
      <c r="M534" s="9"/>
      <c r="N534" s="8"/>
      <c r="O534" s="32"/>
      <c r="P534" s="32"/>
      <c r="Q534" s="32"/>
    </row>
    <row r="535" spans="1:17" s="136" customFormat="1" ht="15.75" customHeight="1">
      <c r="A535" s="10"/>
      <c r="B535" s="492"/>
      <c r="C535" s="8"/>
      <c r="D535" s="8"/>
      <c r="E535" s="8"/>
      <c r="F535" s="8"/>
      <c r="G535" s="8"/>
      <c r="H535" s="472"/>
      <c r="I535" s="472"/>
      <c r="J535" s="499"/>
      <c r="K535" s="8"/>
      <c r="L535" s="8"/>
      <c r="M535" s="9"/>
      <c r="N535" s="8"/>
      <c r="O535" s="32"/>
      <c r="P535" s="32"/>
      <c r="Q535" s="32"/>
    </row>
    <row r="536" spans="1:17" s="136" customFormat="1" ht="15.75" customHeight="1">
      <c r="A536" s="10"/>
      <c r="B536" s="492"/>
      <c r="C536" s="8"/>
      <c r="D536" s="8"/>
      <c r="E536" s="8"/>
      <c r="F536" s="8"/>
      <c r="G536" s="8"/>
      <c r="H536" s="472"/>
      <c r="I536" s="472"/>
      <c r="J536" s="499"/>
      <c r="K536" s="8"/>
      <c r="L536" s="8"/>
      <c r="M536" s="9"/>
      <c r="N536" s="8"/>
      <c r="O536" s="32"/>
      <c r="P536" s="32"/>
      <c r="Q536" s="32"/>
    </row>
    <row r="537" spans="1:17" s="136" customFormat="1" ht="15.75" customHeight="1">
      <c r="A537" s="10"/>
      <c r="B537" s="492"/>
      <c r="C537" s="8"/>
      <c r="D537" s="8"/>
      <c r="E537" s="8"/>
      <c r="F537" s="8"/>
      <c r="G537" s="8"/>
      <c r="H537" s="472"/>
      <c r="I537" s="472"/>
      <c r="J537" s="499"/>
      <c r="K537" s="8"/>
      <c r="L537" s="8"/>
      <c r="M537" s="9"/>
      <c r="N537" s="8"/>
      <c r="O537" s="32"/>
      <c r="P537" s="32"/>
      <c r="Q537" s="32"/>
    </row>
    <row r="538" spans="1:17" s="136" customFormat="1" ht="15.75" customHeight="1">
      <c r="A538" s="10"/>
      <c r="B538" s="492"/>
      <c r="C538" s="8"/>
      <c r="D538" s="8"/>
      <c r="E538" s="8"/>
      <c r="F538" s="8"/>
      <c r="G538" s="8"/>
      <c r="H538" s="472"/>
      <c r="I538" s="472"/>
      <c r="J538" s="499"/>
      <c r="K538" s="8"/>
      <c r="L538" s="8"/>
      <c r="M538" s="9"/>
      <c r="N538" s="8"/>
      <c r="O538" s="32"/>
      <c r="P538" s="32"/>
      <c r="Q538" s="32"/>
    </row>
    <row r="539" spans="1:17" s="136" customFormat="1" ht="15.75" customHeight="1">
      <c r="A539" s="10"/>
      <c r="B539" s="492"/>
      <c r="C539" s="8"/>
      <c r="D539" s="8"/>
      <c r="E539" s="8"/>
      <c r="F539" s="8"/>
      <c r="G539" s="8"/>
      <c r="H539" s="472"/>
      <c r="I539" s="472"/>
      <c r="J539" s="499"/>
      <c r="K539" s="8"/>
      <c r="L539" s="8"/>
      <c r="M539" s="9"/>
      <c r="N539" s="8"/>
      <c r="O539" s="32"/>
      <c r="P539" s="32"/>
      <c r="Q539" s="32"/>
    </row>
    <row r="540" spans="1:17" s="136" customFormat="1" ht="15.75" customHeight="1">
      <c r="A540" s="10"/>
      <c r="B540" s="492"/>
      <c r="C540" s="8"/>
      <c r="D540" s="8"/>
      <c r="E540" s="8"/>
      <c r="F540" s="8"/>
      <c r="G540" s="8"/>
      <c r="H540" s="472"/>
      <c r="I540" s="472"/>
      <c r="J540" s="499"/>
      <c r="K540" s="8"/>
      <c r="L540" s="8"/>
      <c r="M540" s="9"/>
      <c r="N540" s="8"/>
      <c r="O540" s="32"/>
      <c r="P540" s="32"/>
      <c r="Q540" s="32"/>
    </row>
    <row r="541" spans="1:17" s="136" customFormat="1" ht="15.75" customHeight="1">
      <c r="A541" s="10"/>
      <c r="B541" s="492"/>
      <c r="C541" s="8"/>
      <c r="D541" s="8"/>
      <c r="E541" s="8"/>
      <c r="F541" s="8"/>
      <c r="G541" s="8"/>
      <c r="H541" s="472"/>
      <c r="I541" s="472"/>
      <c r="J541" s="499"/>
      <c r="K541" s="8"/>
      <c r="L541" s="8"/>
      <c r="M541" s="9"/>
      <c r="N541" s="8"/>
      <c r="O541" s="32"/>
      <c r="P541" s="32"/>
      <c r="Q541" s="32"/>
    </row>
    <row r="542" spans="1:17" s="136" customFormat="1" ht="15.75" customHeight="1">
      <c r="A542" s="10"/>
      <c r="B542" s="492"/>
      <c r="C542" s="8"/>
      <c r="D542" s="8"/>
      <c r="E542" s="8"/>
      <c r="F542" s="8"/>
      <c r="G542" s="8"/>
      <c r="H542" s="472"/>
      <c r="I542" s="472"/>
      <c r="J542" s="499"/>
      <c r="K542" s="8"/>
      <c r="L542" s="8"/>
      <c r="M542" s="9"/>
      <c r="N542" s="8"/>
      <c r="O542" s="32"/>
      <c r="P542" s="32"/>
      <c r="Q542" s="32"/>
    </row>
    <row r="543" spans="1:17" s="136" customFormat="1" ht="15.75" customHeight="1">
      <c r="A543" s="10"/>
      <c r="B543" s="492"/>
      <c r="C543" s="8"/>
      <c r="D543" s="8"/>
      <c r="E543" s="8"/>
      <c r="F543" s="8"/>
      <c r="G543" s="8"/>
      <c r="H543" s="472"/>
      <c r="I543" s="472"/>
      <c r="J543" s="499"/>
      <c r="K543" s="8"/>
      <c r="L543" s="8"/>
      <c r="M543" s="9"/>
      <c r="N543" s="8"/>
      <c r="O543" s="32"/>
      <c r="P543" s="32"/>
      <c r="Q543" s="32"/>
    </row>
    <row r="544" spans="1:17" s="136" customFormat="1" ht="15.75" customHeight="1">
      <c r="A544" s="10"/>
      <c r="B544" s="492"/>
      <c r="C544" s="8"/>
      <c r="D544" s="8"/>
      <c r="E544" s="8"/>
      <c r="F544" s="8"/>
      <c r="G544" s="8"/>
      <c r="H544" s="472"/>
      <c r="I544" s="472"/>
      <c r="J544" s="499"/>
      <c r="K544" s="8"/>
      <c r="L544" s="8"/>
      <c r="M544" s="9"/>
      <c r="N544" s="8"/>
      <c r="O544" s="32"/>
      <c r="P544" s="32"/>
      <c r="Q544" s="32"/>
    </row>
    <row r="545" spans="1:17" s="136" customFormat="1" ht="15.75" customHeight="1">
      <c r="A545" s="10"/>
      <c r="B545" s="492"/>
      <c r="C545" s="8"/>
      <c r="D545" s="8"/>
      <c r="E545" s="8"/>
      <c r="F545" s="8"/>
      <c r="G545" s="8"/>
      <c r="H545" s="472"/>
      <c r="I545" s="472"/>
      <c r="J545" s="499"/>
      <c r="K545" s="8"/>
      <c r="L545" s="8"/>
      <c r="M545" s="9"/>
      <c r="N545" s="8"/>
      <c r="O545" s="32"/>
      <c r="P545" s="32"/>
      <c r="Q545" s="32"/>
    </row>
    <row r="546" spans="1:17" s="136" customFormat="1" ht="15.75" customHeight="1">
      <c r="A546" s="10"/>
      <c r="B546" s="492"/>
      <c r="C546" s="8"/>
      <c r="D546" s="8"/>
      <c r="E546" s="8"/>
      <c r="F546" s="8"/>
      <c r="G546" s="8"/>
      <c r="H546" s="472"/>
      <c r="I546" s="472"/>
      <c r="J546" s="499"/>
      <c r="K546" s="8"/>
      <c r="L546" s="8"/>
      <c r="M546" s="9"/>
      <c r="N546" s="8"/>
      <c r="O546" s="32"/>
      <c r="P546" s="32"/>
      <c r="Q546" s="32"/>
    </row>
    <row r="547" spans="1:17" s="136" customFormat="1" ht="15.75" customHeight="1">
      <c r="A547" s="10"/>
      <c r="B547" s="492"/>
      <c r="C547" s="8"/>
      <c r="D547" s="8"/>
      <c r="E547" s="8"/>
      <c r="F547" s="8"/>
      <c r="G547" s="8"/>
      <c r="H547" s="472"/>
      <c r="I547" s="472"/>
      <c r="J547" s="499"/>
      <c r="K547" s="8"/>
      <c r="L547" s="8"/>
      <c r="M547" s="9"/>
      <c r="N547" s="8"/>
      <c r="O547" s="32"/>
      <c r="P547" s="32"/>
      <c r="Q547" s="32"/>
    </row>
    <row r="548" spans="1:17" s="136" customFormat="1" ht="15.75" customHeight="1">
      <c r="A548" s="10"/>
      <c r="B548" s="492"/>
      <c r="C548" s="8"/>
      <c r="D548" s="8"/>
      <c r="E548" s="8"/>
      <c r="F548" s="8"/>
      <c r="G548" s="8"/>
      <c r="H548" s="472"/>
      <c r="I548" s="472"/>
      <c r="J548" s="499"/>
      <c r="K548" s="8"/>
      <c r="L548" s="8"/>
      <c r="M548" s="9"/>
      <c r="N548" s="8"/>
      <c r="O548" s="32"/>
      <c r="P548" s="32"/>
      <c r="Q548" s="32"/>
    </row>
    <row r="549" spans="1:17" s="136" customFormat="1" ht="15.75" customHeight="1">
      <c r="A549" s="10"/>
      <c r="B549" s="492"/>
      <c r="C549" s="8"/>
      <c r="D549" s="8"/>
      <c r="E549" s="8"/>
      <c r="F549" s="8"/>
      <c r="G549" s="8"/>
      <c r="H549" s="472"/>
      <c r="I549" s="472"/>
      <c r="J549" s="499"/>
      <c r="K549" s="8"/>
      <c r="L549" s="8"/>
      <c r="M549" s="9"/>
      <c r="N549" s="8"/>
      <c r="O549" s="32"/>
      <c r="P549" s="32"/>
      <c r="Q549" s="32"/>
    </row>
    <row r="550" spans="1:17" s="136" customFormat="1" ht="15.75" customHeight="1">
      <c r="A550" s="10"/>
      <c r="B550" s="492"/>
      <c r="C550" s="8"/>
      <c r="D550" s="8"/>
      <c r="E550" s="8"/>
      <c r="F550" s="8"/>
      <c r="G550" s="8"/>
      <c r="H550" s="472"/>
      <c r="I550" s="472"/>
      <c r="J550" s="499"/>
      <c r="K550" s="8"/>
      <c r="L550" s="8"/>
      <c r="M550" s="9"/>
      <c r="N550" s="8"/>
      <c r="O550" s="32"/>
      <c r="P550" s="32"/>
      <c r="Q550" s="32"/>
    </row>
    <row r="551" spans="1:17" s="136" customFormat="1" ht="15.75" customHeight="1">
      <c r="A551" s="10"/>
      <c r="B551" s="492"/>
      <c r="C551" s="8"/>
      <c r="D551" s="8"/>
      <c r="E551" s="8"/>
      <c r="F551" s="8"/>
      <c r="G551" s="8"/>
      <c r="H551" s="472"/>
      <c r="I551" s="472"/>
      <c r="J551" s="499"/>
      <c r="K551" s="8"/>
      <c r="L551" s="8"/>
      <c r="M551" s="9"/>
      <c r="N551" s="8"/>
      <c r="O551" s="32"/>
      <c r="P551" s="32"/>
      <c r="Q551" s="32"/>
    </row>
    <row r="552" spans="1:17" s="136" customFormat="1" ht="15.75" customHeight="1">
      <c r="A552" s="10"/>
      <c r="B552" s="492"/>
      <c r="C552" s="8"/>
      <c r="D552" s="8"/>
      <c r="E552" s="8"/>
      <c r="F552" s="8"/>
      <c r="G552" s="8"/>
      <c r="H552" s="472"/>
      <c r="I552" s="472"/>
      <c r="J552" s="499"/>
      <c r="K552" s="8"/>
      <c r="L552" s="8"/>
      <c r="M552" s="9"/>
      <c r="N552" s="8"/>
      <c r="O552" s="32"/>
      <c r="P552" s="32"/>
      <c r="Q552" s="32"/>
    </row>
    <row r="553" spans="1:17" s="136" customFormat="1" ht="15.75" customHeight="1">
      <c r="A553" s="10"/>
      <c r="B553" s="492"/>
      <c r="C553" s="8"/>
      <c r="D553" s="8"/>
      <c r="E553" s="8"/>
      <c r="F553" s="8"/>
      <c r="G553" s="8"/>
      <c r="H553" s="472"/>
      <c r="I553" s="472"/>
      <c r="J553" s="499"/>
      <c r="K553" s="8"/>
      <c r="L553" s="8"/>
      <c r="M553" s="9"/>
      <c r="N553" s="8"/>
      <c r="O553" s="32"/>
      <c r="P553" s="32"/>
      <c r="Q553" s="32"/>
    </row>
    <row r="554" spans="1:17" s="136" customFormat="1" ht="15.75" customHeight="1">
      <c r="A554" s="10"/>
      <c r="B554" s="492"/>
      <c r="C554" s="8"/>
      <c r="D554" s="8"/>
      <c r="E554" s="8"/>
      <c r="F554" s="8"/>
      <c r="G554" s="8"/>
      <c r="H554" s="472"/>
      <c r="I554" s="472"/>
      <c r="J554" s="499"/>
      <c r="K554" s="8"/>
      <c r="L554" s="8"/>
      <c r="M554" s="9"/>
      <c r="N554" s="8"/>
      <c r="O554" s="32"/>
      <c r="P554" s="32"/>
      <c r="Q554" s="32"/>
    </row>
    <row r="555" spans="1:17" s="136" customFormat="1" ht="15.75" customHeight="1">
      <c r="A555" s="10"/>
      <c r="B555" s="492"/>
      <c r="C555" s="8"/>
      <c r="D555" s="8"/>
      <c r="E555" s="8"/>
      <c r="F555" s="8"/>
      <c r="G555" s="8"/>
      <c r="H555" s="472"/>
      <c r="I555" s="472"/>
      <c r="J555" s="499"/>
      <c r="K555" s="8"/>
      <c r="L555" s="8"/>
      <c r="M555" s="9"/>
      <c r="N555" s="8"/>
      <c r="O555" s="32"/>
      <c r="P555" s="32"/>
      <c r="Q555" s="32"/>
    </row>
    <row r="556" spans="1:17" s="136" customFormat="1" ht="15.75" customHeight="1">
      <c r="A556" s="10"/>
      <c r="B556" s="492"/>
      <c r="C556" s="8"/>
      <c r="D556" s="8"/>
      <c r="E556" s="8"/>
      <c r="F556" s="8"/>
      <c r="G556" s="8"/>
      <c r="H556" s="472"/>
      <c r="I556" s="472"/>
      <c r="J556" s="499"/>
      <c r="K556" s="8"/>
      <c r="L556" s="8"/>
      <c r="M556" s="9"/>
      <c r="N556" s="8"/>
      <c r="O556" s="32"/>
      <c r="P556" s="32"/>
      <c r="Q556" s="32"/>
    </row>
    <row r="557" spans="1:17" s="136" customFormat="1" ht="15.75" customHeight="1">
      <c r="A557" s="10"/>
      <c r="B557" s="492"/>
      <c r="C557" s="8"/>
      <c r="D557" s="8"/>
      <c r="E557" s="8"/>
      <c r="F557" s="8"/>
      <c r="G557" s="8"/>
      <c r="H557" s="472"/>
      <c r="I557" s="472"/>
      <c r="J557" s="499"/>
      <c r="K557" s="8"/>
      <c r="L557" s="8"/>
      <c r="M557" s="9"/>
      <c r="N557" s="8"/>
      <c r="O557" s="32"/>
      <c r="P557" s="32"/>
      <c r="Q557" s="32"/>
    </row>
    <row r="558" spans="1:17" s="136" customFormat="1" ht="15.75" customHeight="1">
      <c r="A558" s="10"/>
      <c r="B558" s="492"/>
      <c r="C558" s="8"/>
      <c r="D558" s="8"/>
      <c r="E558" s="8"/>
      <c r="F558" s="8"/>
      <c r="G558" s="8"/>
      <c r="H558" s="472"/>
      <c r="I558" s="472"/>
      <c r="J558" s="499"/>
      <c r="K558" s="8"/>
      <c r="L558" s="8"/>
      <c r="M558" s="9"/>
      <c r="N558" s="8"/>
      <c r="O558" s="32"/>
      <c r="P558" s="32"/>
      <c r="Q558" s="32"/>
    </row>
    <row r="559" spans="1:17" s="136" customFormat="1" ht="15.75" customHeight="1">
      <c r="A559" s="10"/>
      <c r="B559" s="492"/>
      <c r="C559" s="8"/>
      <c r="D559" s="8"/>
      <c r="E559" s="8"/>
      <c r="F559" s="8"/>
      <c r="G559" s="8"/>
      <c r="H559" s="472"/>
      <c r="I559" s="472"/>
      <c r="J559" s="499"/>
      <c r="K559" s="8"/>
      <c r="L559" s="8"/>
      <c r="M559" s="9"/>
      <c r="N559" s="8"/>
      <c r="O559" s="32"/>
      <c r="P559" s="32"/>
      <c r="Q559" s="32"/>
    </row>
    <row r="560" spans="1:17" s="136" customFormat="1" ht="15.75" customHeight="1">
      <c r="A560" s="10"/>
      <c r="B560" s="492"/>
      <c r="C560" s="8"/>
      <c r="D560" s="8"/>
      <c r="E560" s="8"/>
      <c r="F560" s="8"/>
      <c r="G560" s="8"/>
      <c r="H560" s="472"/>
      <c r="I560" s="472"/>
      <c r="J560" s="499"/>
      <c r="K560" s="8"/>
      <c r="L560" s="8"/>
      <c r="M560" s="9"/>
      <c r="N560" s="8"/>
      <c r="O560" s="32"/>
      <c r="P560" s="32"/>
      <c r="Q560" s="32"/>
    </row>
    <row r="561" spans="1:17" s="136" customFormat="1" ht="15.75" customHeight="1">
      <c r="A561" s="10"/>
      <c r="B561" s="492"/>
      <c r="C561" s="8"/>
      <c r="D561" s="8"/>
      <c r="E561" s="8"/>
      <c r="F561" s="8"/>
      <c r="G561" s="8"/>
      <c r="H561" s="472"/>
      <c r="I561" s="472"/>
      <c r="J561" s="499"/>
      <c r="K561" s="8"/>
      <c r="L561" s="8"/>
      <c r="M561" s="9"/>
      <c r="N561" s="8"/>
      <c r="O561" s="32"/>
      <c r="P561" s="32"/>
      <c r="Q561" s="32"/>
    </row>
    <row r="562" spans="1:17" s="136" customFormat="1" ht="15.75" customHeight="1">
      <c r="A562" s="10"/>
      <c r="B562" s="498"/>
      <c r="C562" s="8"/>
      <c r="D562" s="8"/>
      <c r="E562" s="8"/>
      <c r="F562" s="8"/>
      <c r="G562" s="8"/>
      <c r="H562" s="472"/>
      <c r="I562" s="472"/>
      <c r="J562" s="499"/>
      <c r="K562" s="8"/>
      <c r="L562" s="8"/>
      <c r="M562" s="9"/>
      <c r="N562" s="8"/>
      <c r="O562" s="32"/>
      <c r="P562" s="32"/>
      <c r="Q562" s="32"/>
    </row>
    <row r="563" spans="1:17" s="136" customFormat="1" ht="15.75" customHeight="1">
      <c r="A563" s="10"/>
      <c r="B563" s="498"/>
      <c r="C563" s="493"/>
      <c r="D563" s="493"/>
      <c r="E563" s="494"/>
      <c r="F563" s="494"/>
      <c r="G563" s="494"/>
      <c r="H563" s="495"/>
      <c r="I563" s="495"/>
      <c r="J563" s="496"/>
      <c r="K563" s="8"/>
      <c r="L563" s="8"/>
      <c r="M563" s="9"/>
      <c r="N563" s="8"/>
      <c r="O563" s="32"/>
      <c r="P563" s="32"/>
      <c r="Q563" s="32"/>
    </row>
    <row r="577" spans="2:17" s="501" customFormat="1" ht="18.75" customHeight="1">
      <c r="B577" s="498"/>
      <c r="C577" s="500"/>
      <c r="D577" s="493"/>
      <c r="E577" s="494"/>
      <c r="F577" s="494"/>
      <c r="G577" s="494"/>
      <c r="H577" s="495"/>
      <c r="I577" s="495"/>
      <c r="J577" s="496"/>
      <c r="K577" s="8"/>
      <c r="L577" s="8"/>
      <c r="M577" s="9"/>
      <c r="N577" s="8"/>
      <c r="O577" s="493"/>
      <c r="P577" s="493"/>
      <c r="Q577" s="493"/>
    </row>
    <row r="593" spans="1:14" s="494" customFormat="1">
      <c r="A593" s="10"/>
      <c r="B593" s="498"/>
      <c r="C593" s="493"/>
      <c r="D593" s="493"/>
      <c r="H593" s="495"/>
      <c r="I593" s="495"/>
      <c r="J593" s="496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24-12-2018 </vt:lpstr>
      <vt:lpstr>'24-12-2018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2018-12-24T15:13:29Z</dcterms:created>
  <dcterms:modified xsi:type="dcterms:W3CDTF">2018-12-24T15:13:44Z</dcterms:modified>
</cp:coreProperties>
</file>