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3-12-2019" sheetId="1" r:id="rId1"/>
  </sheets>
  <definedNames>
    <definedName name="_xlnm._FilterDatabase" localSheetId="0" hidden="1">'23-12-2019'!$A$1:$R$142</definedName>
    <definedName name="_xlnm.Print_Area" localSheetId="0">'23-12-2019'!$B$1:$N$142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<sst xmlns="http://schemas.openxmlformats.org/spreadsheetml/2006/main" count="316" uniqueCount="189">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</sst>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10" fontId="2" fillId="0" borderId="0" xfId="1" applyNumberFormat="1" applyFont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6" fillId="0" borderId="197" xfId="3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4" xfId="2" applyFont="1" applyBorder="1"/>
    <xf numFmtId="0" fontId="6" fillId="0" borderId="231" xfId="2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10" fillId="2" borderId="231" xfId="2" applyFont="1" applyFill="1" applyBorder="1" applyAlignment="1">
      <alignment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6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249" xfId="2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1" xfId="3" applyFont="1" applyBorder="1" applyAlignment="1">
      <alignment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168" fontId="8" fillId="0" borderId="238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8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01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8"/>
  <sheetViews>
    <sheetView tabSelected="1" showWhiteSpace="0" topLeftCell="B19" zoomScaleSheetLayoutView="100" workbookViewId="0">
      <selection activeCell="P25" sqref="P25"/>
    </sheetView>
  </sheetViews>
  <sheetFormatPr baseColWidth="10" defaultColWidth="11.42578125" defaultRowHeight="15"/>
  <cols>
    <col min="1" max="1" width="3.28515625" style="10" customWidth="1"/>
    <col min="2" max="2" width="5.7109375" style="485" customWidth="1"/>
    <col min="3" max="3" width="38.140625" style="479" customWidth="1"/>
    <col min="4" max="4" width="34.7109375" style="479" customWidth="1"/>
    <col min="5" max="5" width="11.7109375" style="480" customWidth="1"/>
    <col min="6" max="6" width="10.28515625" style="480" customWidth="1"/>
    <col min="7" max="7" width="9.140625" style="480" customWidth="1"/>
    <col min="8" max="8" width="13.7109375" style="481" customWidth="1"/>
    <col min="9" max="9" width="14" style="481" customWidth="1"/>
    <col min="10" max="10" width="14.5703125" style="48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R5" s="33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188.28800000000001</v>
      </c>
      <c r="J6" s="40">
        <v>188.37</v>
      </c>
      <c r="K6" s="41"/>
      <c r="L6" s="41"/>
      <c r="M6" s="42"/>
      <c r="N6" s="41"/>
      <c r="P6" s="33"/>
      <c r="Q6" s="33"/>
      <c r="R6" s="33"/>
    </row>
    <row r="7" spans="2:18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128.59100000000001</v>
      </c>
      <c r="J7" s="49">
        <v>128.649</v>
      </c>
      <c r="K7" s="41"/>
      <c r="L7" s="41"/>
      <c r="M7" s="42"/>
      <c r="N7" s="41"/>
      <c r="P7" s="33"/>
      <c r="Q7" s="33"/>
      <c r="R7" s="33"/>
    </row>
    <row r="8" spans="2:18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108.535</v>
      </c>
      <c r="J8" s="49">
        <v>108.578</v>
      </c>
      <c r="K8" s="41"/>
      <c r="L8" s="41"/>
      <c r="M8" s="42"/>
      <c r="N8" s="41"/>
      <c r="P8" s="33"/>
      <c r="Q8" s="33"/>
      <c r="R8" s="33"/>
    </row>
    <row r="9" spans="2:18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114.19</v>
      </c>
      <c r="J9" s="49">
        <v>114.251</v>
      </c>
      <c r="K9" s="41"/>
      <c r="L9" s="41"/>
      <c r="M9" s="42"/>
      <c r="N9" s="41"/>
      <c r="P9" s="33"/>
      <c r="Q9" s="33"/>
      <c r="R9" s="33"/>
    </row>
    <row r="10" spans="2:18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107.04300000000001</v>
      </c>
      <c r="I10" s="49">
        <v>112.69499999999999</v>
      </c>
      <c r="J10" s="49">
        <v>112.751</v>
      </c>
      <c r="K10" s="41"/>
      <c r="L10" s="41"/>
      <c r="M10" s="42"/>
      <c r="N10" s="41"/>
      <c r="P10" s="33"/>
      <c r="Q10" s="33"/>
      <c r="R10" s="33"/>
    </row>
    <row r="11" spans="2:18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101.20099999999999</v>
      </c>
      <c r="I11" s="65">
        <v>108.589</v>
      </c>
      <c r="J11" s="65">
        <v>108.654</v>
      </c>
      <c r="K11" s="41"/>
      <c r="L11" s="41"/>
      <c r="M11" s="42"/>
      <c r="N11" s="41"/>
      <c r="P11" s="33"/>
      <c r="Q11" s="33"/>
      <c r="R11" s="33"/>
    </row>
    <row r="12" spans="2:18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104.06</v>
      </c>
      <c r="I12" s="49">
        <v>109.139</v>
      </c>
      <c r="J12" s="49">
        <v>109.185</v>
      </c>
      <c r="K12" s="41"/>
      <c r="L12" s="42"/>
      <c r="M12" s="41"/>
      <c r="N12" s="68"/>
      <c r="P12" s="33"/>
      <c r="Q12" s="33"/>
      <c r="R12" s="33"/>
    </row>
    <row r="13" spans="2:18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7">
        <v>33878</v>
      </c>
      <c r="F13" s="38"/>
      <c r="G13" s="72"/>
      <c r="H13" s="73">
        <v>43.204000000000001</v>
      </c>
      <c r="I13" s="74">
        <v>44.972000000000001</v>
      </c>
      <c r="J13" s="74">
        <v>44.985999999999997</v>
      </c>
      <c r="K13" s="41"/>
      <c r="L13" s="41"/>
      <c r="M13" s="42"/>
      <c r="N13" s="41"/>
      <c r="P13" s="33"/>
      <c r="Q13" s="33"/>
      <c r="R13" s="33"/>
    </row>
    <row r="14" spans="2:18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8">
        <v>30.22</v>
      </c>
      <c r="I14" s="78">
        <v>31.376999999999999</v>
      </c>
      <c r="J14" s="78">
        <v>31.390999999999998</v>
      </c>
      <c r="K14" s="41"/>
      <c r="L14" s="41"/>
      <c r="M14" s="42"/>
      <c r="N14" s="41"/>
      <c r="P14" s="33"/>
      <c r="Q14" s="33"/>
      <c r="R14" s="33"/>
    </row>
    <row r="15" spans="2:18" ht="18" customHeight="1" thickTop="1" thickBot="1">
      <c r="B15" s="29" t="s">
        <v>27</v>
      </c>
      <c r="C15" s="30"/>
      <c r="D15" s="30"/>
      <c r="E15" s="30"/>
      <c r="F15" s="79"/>
      <c r="G15" s="30"/>
      <c r="H15" s="30"/>
      <c r="I15" s="30"/>
      <c r="J15" s="80"/>
      <c r="K15" s="41"/>
      <c r="L15" s="41"/>
      <c r="M15" s="42"/>
      <c r="N15" s="41"/>
      <c r="P15" s="33"/>
      <c r="Q15" s="33"/>
      <c r="R15" s="33"/>
    </row>
    <row r="16" spans="2:18" ht="18" customHeight="1" thickTop="1" thickBot="1">
      <c r="B16" s="82">
        <v>10</v>
      </c>
      <c r="C16" s="83" t="s">
        <v>29</v>
      </c>
      <c r="D16" s="84" t="s">
        <v>30</v>
      </c>
      <c r="E16" s="85">
        <v>39084</v>
      </c>
      <c r="F16" s="86"/>
      <c r="G16" s="87"/>
      <c r="H16" s="88">
        <v>15.96</v>
      </c>
      <c r="I16" s="88">
        <v>16.663</v>
      </c>
      <c r="J16" s="88">
        <v>16.669</v>
      </c>
      <c r="K16" s="41"/>
      <c r="L16" s="41"/>
      <c r="M16" s="42"/>
      <c r="N16" s="41"/>
      <c r="P16" s="33"/>
      <c r="Q16" s="33"/>
      <c r="R16" s="33"/>
    </row>
    <row r="17" spans="2:18" s="95" customFormat="1" ht="18" customHeight="1" thickTop="1" thickBot="1">
      <c r="B17" s="89">
        <f>+B16+1</f>
        <v>11</v>
      </c>
      <c r="C17" s="90" t="s">
        <v>31</v>
      </c>
      <c r="D17" s="91" t="s">
        <v>32</v>
      </c>
      <c r="E17" s="92">
        <v>42003</v>
      </c>
      <c r="F17" s="93"/>
      <c r="G17" s="94"/>
      <c r="H17" s="78">
        <v>116.613</v>
      </c>
      <c r="I17" s="78">
        <v>121.24</v>
      </c>
      <c r="J17" s="78">
        <v>121.279</v>
      </c>
      <c r="K17" s="41"/>
      <c r="L17" s="41"/>
      <c r="M17" s="42"/>
      <c r="N17" s="41"/>
      <c r="P17" s="33"/>
      <c r="Q17" s="33"/>
      <c r="R17" s="33"/>
    </row>
    <row r="18" spans="2:18" s="95" customFormat="1" ht="18" customHeight="1" thickTop="1" thickBot="1">
      <c r="B18" s="89">
        <f t="shared" ref="B18:B22" si="1">+B17+1</f>
        <v>12</v>
      </c>
      <c r="C18" s="90" t="s">
        <v>33</v>
      </c>
      <c r="D18" s="96" t="s">
        <v>34</v>
      </c>
      <c r="E18" s="97">
        <v>39503</v>
      </c>
      <c r="F18" s="55"/>
      <c r="G18" s="98"/>
      <c r="H18" s="78">
        <v>1.137</v>
      </c>
      <c r="I18" s="78">
        <v>1.1579999999999999</v>
      </c>
      <c r="J18" s="78">
        <v>1.1579999999999999</v>
      </c>
      <c r="K18" s="69"/>
      <c r="L18" s="99"/>
      <c r="M18" s="42"/>
      <c r="N18" s="41"/>
      <c r="P18" s="33"/>
      <c r="Q18" s="33"/>
      <c r="R18" s="33"/>
    </row>
    <row r="19" spans="2:18" s="95" customFormat="1" ht="18" customHeight="1" thickTop="1" thickBot="1">
      <c r="B19" s="89">
        <f t="shared" si="1"/>
        <v>13</v>
      </c>
      <c r="C19" s="100" t="s">
        <v>35</v>
      </c>
      <c r="D19" s="101" t="s">
        <v>36</v>
      </c>
      <c r="E19" s="102">
        <v>43054</v>
      </c>
      <c r="F19" s="103"/>
      <c r="G19" s="104"/>
      <c r="H19" s="105">
        <v>105.47199999999999</v>
      </c>
      <c r="I19" s="105">
        <v>111.736</v>
      </c>
      <c r="J19" s="105">
        <v>111.821</v>
      </c>
      <c r="K19" s="41"/>
      <c r="L19" s="41"/>
      <c r="M19" s="42"/>
      <c r="N19" s="41"/>
      <c r="P19" s="33"/>
      <c r="Q19" s="33"/>
      <c r="R19" s="33"/>
    </row>
    <row r="20" spans="2:18" s="95" customFormat="1" ht="18" customHeight="1" thickTop="1">
      <c r="B20" s="89">
        <f t="shared" si="1"/>
        <v>14</v>
      </c>
      <c r="C20" s="106" t="s">
        <v>37</v>
      </c>
      <c r="D20" s="107" t="s">
        <v>38</v>
      </c>
      <c r="E20" s="59">
        <v>42195</v>
      </c>
      <c r="F20" s="108"/>
      <c r="G20" s="109"/>
      <c r="H20" s="110">
        <v>10.513999999999999</v>
      </c>
      <c r="I20" s="110">
        <v>11.022</v>
      </c>
      <c r="J20" s="110">
        <v>11.026</v>
      </c>
      <c r="K20" s="111"/>
      <c r="L20" s="112"/>
      <c r="M20" s="111"/>
      <c r="N20" s="113"/>
      <c r="P20" s="33"/>
      <c r="Q20" s="33"/>
      <c r="R20" s="33"/>
    </row>
    <row r="21" spans="2:18" s="95" customFormat="1" ht="18" customHeight="1" thickBot="1">
      <c r="B21" s="89">
        <f t="shared" si="1"/>
        <v>15</v>
      </c>
      <c r="C21" s="114" t="s">
        <v>39</v>
      </c>
      <c r="D21" s="115" t="s">
        <v>40</v>
      </c>
      <c r="E21" s="59">
        <v>39175</v>
      </c>
      <c r="F21" s="116"/>
      <c r="G21" s="117"/>
      <c r="H21" s="118">
        <v>147.61099999999999</v>
      </c>
      <c r="I21" s="118">
        <v>156.22</v>
      </c>
      <c r="J21" s="118">
        <v>156.31200000000001</v>
      </c>
      <c r="P21" s="33"/>
      <c r="Q21" s="33"/>
      <c r="R21" s="33"/>
    </row>
    <row r="22" spans="2:18" ht="17.25" customHeight="1" thickTop="1" thickBot="1">
      <c r="B22" s="89">
        <f t="shared" si="1"/>
        <v>16</v>
      </c>
      <c r="C22" s="119" t="s">
        <v>41</v>
      </c>
      <c r="D22" s="120" t="s">
        <v>30</v>
      </c>
      <c r="E22" s="59">
        <v>39084</v>
      </c>
      <c r="F22" s="121"/>
      <c r="G22" s="122"/>
      <c r="H22" s="123">
        <v>10.715999999999999</v>
      </c>
      <c r="I22" s="124">
        <v>11.105</v>
      </c>
      <c r="J22" s="124">
        <v>11.106999999999999</v>
      </c>
      <c r="K22" s="41"/>
      <c r="L22" s="42"/>
      <c r="M22" s="41"/>
      <c r="N22" s="125"/>
      <c r="P22" s="33"/>
      <c r="Q22" s="33"/>
      <c r="R22" s="33"/>
    </row>
    <row r="23" spans="2:18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6"/>
      <c r="K23" s="41"/>
      <c r="L23" s="41"/>
      <c r="M23" s="127"/>
      <c r="N23" s="41"/>
      <c r="P23" s="33"/>
      <c r="Q23" s="33"/>
      <c r="R23" s="33"/>
    </row>
    <row r="24" spans="2:18" ht="18" customHeight="1" thickTop="1" thickBot="1">
      <c r="B24" s="129">
        <v>17</v>
      </c>
      <c r="C24" s="130" t="s">
        <v>43</v>
      </c>
      <c r="D24" s="84" t="s">
        <v>44</v>
      </c>
      <c r="E24" s="85">
        <v>38740</v>
      </c>
      <c r="F24" s="86"/>
      <c r="G24" s="131"/>
      <c r="H24" s="132">
        <v>1.6439999999999999</v>
      </c>
      <c r="I24" s="132">
        <v>1.738</v>
      </c>
      <c r="J24" s="132">
        <v>1.74</v>
      </c>
      <c r="K24" s="99" t="s">
        <v>45</v>
      </c>
      <c r="L24" s="41"/>
      <c r="M24" s="42">
        <f>+(J24-I24)/I24</f>
        <v>1.1507479861910253E-3</v>
      </c>
      <c r="N24" s="41"/>
      <c r="P24" s="33"/>
      <c r="Q24" s="33"/>
      <c r="R24" s="33"/>
    </row>
    <row r="25" spans="2:18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1"/>
      <c r="L25" s="41"/>
      <c r="M25" s="133"/>
      <c r="N25" s="41"/>
      <c r="P25" s="33"/>
      <c r="Q25" s="33"/>
      <c r="R25" s="33"/>
    </row>
    <row r="26" spans="2:18" ht="17.25" customHeight="1" thickTop="1" thickBot="1">
      <c r="B26" s="134">
        <v>18</v>
      </c>
      <c r="C26" s="135" t="s">
        <v>47</v>
      </c>
      <c r="D26" s="91" t="s">
        <v>10</v>
      </c>
      <c r="E26" s="102">
        <v>34106</v>
      </c>
      <c r="F26" s="103"/>
      <c r="G26" s="136"/>
      <c r="H26" s="137">
        <v>58.401000000000003</v>
      </c>
      <c r="I26" s="137">
        <v>60.829000000000001</v>
      </c>
      <c r="J26" s="137">
        <v>60.847999999999999</v>
      </c>
      <c r="K26" s="41"/>
      <c r="L26" s="41"/>
      <c r="M26" s="138"/>
      <c r="N26" s="41"/>
      <c r="P26" s="33"/>
      <c r="Q26" s="33"/>
      <c r="R26" s="33"/>
    </row>
    <row r="27" spans="2:18" ht="17.25" customHeight="1" thickTop="1" thickBot="1">
      <c r="B27" s="134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8">
        <v>126.848</v>
      </c>
      <c r="I27" s="78">
        <v>128.69</v>
      </c>
      <c r="J27" s="78">
        <v>128.637</v>
      </c>
      <c r="K27" s="41"/>
      <c r="L27" s="41"/>
      <c r="M27" s="42"/>
      <c r="N27" s="41"/>
      <c r="P27" s="33"/>
      <c r="Q27" s="33"/>
      <c r="R27" s="33"/>
    </row>
    <row r="28" spans="2:18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8">
        <v>119.285</v>
      </c>
      <c r="I28" s="78">
        <v>110.577</v>
      </c>
      <c r="J28" s="78">
        <v>110.47</v>
      </c>
      <c r="K28" s="41"/>
      <c r="L28" s="41"/>
      <c r="M28" s="42"/>
      <c r="N28" s="41"/>
      <c r="P28" s="33"/>
      <c r="Q28" s="33"/>
      <c r="R28" s="33"/>
    </row>
    <row r="29" spans="2:18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0"/>
      <c r="K29" s="149"/>
      <c r="L29" s="149"/>
      <c r="M29" s="150"/>
      <c r="N29" s="149"/>
      <c r="P29" s="33"/>
      <c r="Q29" s="33"/>
      <c r="R29" s="33"/>
    </row>
    <row r="30" spans="2:18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8">
        <v>146.68899999999999</v>
      </c>
      <c r="I30" s="88">
        <v>134.55500000000001</v>
      </c>
      <c r="J30" s="88">
        <v>134.56299999999999</v>
      </c>
      <c r="K30" s="41"/>
      <c r="L30" s="41"/>
      <c r="M30" s="42"/>
      <c r="N30" s="41"/>
      <c r="P30" s="33"/>
      <c r="Q30" s="33"/>
      <c r="R30" s="33"/>
    </row>
    <row r="31" spans="2:18" s="95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8">
        <v>538.875</v>
      </c>
      <c r="I31" s="78">
        <v>503.56799999999998</v>
      </c>
      <c r="J31" s="78">
        <v>503.53699999999998</v>
      </c>
      <c r="K31" s="41"/>
      <c r="L31" s="41"/>
      <c r="M31" s="42"/>
      <c r="N31" s="41"/>
      <c r="P31" s="33"/>
      <c r="Q31" s="33"/>
      <c r="R31" s="33"/>
    </row>
    <row r="32" spans="2:18" ht="17.25" customHeight="1" thickTop="1" thickBot="1">
      <c r="B32" s="162">
        <f t="shared" ref="B32:B43" si="2">B31+1</f>
        <v>23</v>
      </c>
      <c r="C32" s="158" t="s">
        <v>54</v>
      </c>
      <c r="D32" s="163" t="s">
        <v>55</v>
      </c>
      <c r="E32" s="159">
        <v>39736</v>
      </c>
      <c r="F32" s="160"/>
      <c r="G32" s="164"/>
      <c r="H32" s="165">
        <v>129.12899999999999</v>
      </c>
      <c r="I32" s="78">
        <v>126.678</v>
      </c>
      <c r="J32" s="78">
        <v>125.962</v>
      </c>
      <c r="K32" s="41"/>
      <c r="L32" s="41"/>
      <c r="M32" s="42"/>
      <c r="N32" s="41"/>
      <c r="P32" s="33"/>
      <c r="Q32" s="33"/>
      <c r="R32" s="33"/>
    </row>
    <row r="33" spans="1:18" s="166" customFormat="1" ht="17.25" customHeight="1" thickTop="1" thickBot="1">
      <c r="B33" s="162">
        <f t="shared" si="2"/>
        <v>24</v>
      </c>
      <c r="C33" s="158" t="s">
        <v>56</v>
      </c>
      <c r="D33" s="163" t="s">
        <v>55</v>
      </c>
      <c r="E33" s="159">
        <v>39736</v>
      </c>
      <c r="F33" s="160"/>
      <c r="G33" s="164"/>
      <c r="H33" s="165">
        <v>135.786</v>
      </c>
      <c r="I33" s="165">
        <v>133.304</v>
      </c>
      <c r="J33" s="165">
        <v>132.87100000000001</v>
      </c>
      <c r="K33" s="41"/>
      <c r="L33" s="41"/>
      <c r="M33" s="42"/>
      <c r="N33" s="41"/>
      <c r="P33" s="33"/>
      <c r="Q33" s="33"/>
      <c r="R33" s="33"/>
    </row>
    <row r="34" spans="1:18" ht="17.25" customHeight="1" thickTop="1" thickBot="1">
      <c r="B34" s="162">
        <f t="shared" si="2"/>
        <v>25</v>
      </c>
      <c r="C34" s="158" t="s">
        <v>57</v>
      </c>
      <c r="D34" s="167" t="s">
        <v>55</v>
      </c>
      <c r="E34" s="159">
        <v>39736</v>
      </c>
      <c r="F34" s="160"/>
      <c r="G34" s="164"/>
      <c r="H34" s="165">
        <v>133.54499999999999</v>
      </c>
      <c r="I34" s="165">
        <v>129.184</v>
      </c>
      <c r="J34" s="165">
        <v>128.845</v>
      </c>
      <c r="K34" s="41"/>
      <c r="L34" s="41"/>
      <c r="M34" s="42"/>
      <c r="N34" s="41"/>
      <c r="P34" s="33"/>
      <c r="Q34" s="33"/>
      <c r="R34" s="33"/>
    </row>
    <row r="35" spans="1:18" ht="15.75" customHeight="1" thickTop="1" thickBot="1">
      <c r="B35" s="162">
        <f t="shared" si="2"/>
        <v>26</v>
      </c>
      <c r="C35" s="158" t="s">
        <v>58</v>
      </c>
      <c r="D35" s="168" t="s">
        <v>55</v>
      </c>
      <c r="E35" s="169">
        <v>39951</v>
      </c>
      <c r="F35" s="170"/>
      <c r="G35" s="171"/>
      <c r="H35" s="165">
        <v>113.488</v>
      </c>
      <c r="I35" s="165">
        <v>110.85</v>
      </c>
      <c r="J35" s="165">
        <v>110.398</v>
      </c>
      <c r="K35" s="41"/>
      <c r="L35" s="41"/>
      <c r="M35" s="42"/>
      <c r="N35" s="41"/>
      <c r="P35" s="33"/>
      <c r="Q35" s="33"/>
      <c r="R35" s="33"/>
    </row>
    <row r="36" spans="1:18" ht="17.25" customHeight="1" thickTop="1" thickBot="1">
      <c r="B36" s="172">
        <f t="shared" si="2"/>
        <v>27</v>
      </c>
      <c r="C36" s="173" t="s">
        <v>59</v>
      </c>
      <c r="D36" s="174" t="s">
        <v>55</v>
      </c>
      <c r="E36" s="175">
        <v>40109</v>
      </c>
      <c r="F36" s="170"/>
      <c r="G36" s="171"/>
      <c r="H36" s="165">
        <v>115.76300000000001</v>
      </c>
      <c r="I36" s="165">
        <v>107.122</v>
      </c>
      <c r="J36" s="165">
        <v>107.143</v>
      </c>
      <c r="K36" s="41"/>
      <c r="L36" s="41"/>
      <c r="M36" s="42"/>
      <c r="N36" s="41"/>
      <c r="P36" s="33"/>
      <c r="Q36" s="33"/>
      <c r="R36" s="33"/>
    </row>
    <row r="37" spans="1:18" ht="17.25" customHeight="1" thickTop="1" thickBot="1">
      <c r="B37" s="172">
        <f t="shared" si="2"/>
        <v>28</v>
      </c>
      <c r="C37" s="173" t="s">
        <v>60</v>
      </c>
      <c r="D37" s="174" t="s">
        <v>36</v>
      </c>
      <c r="E37" s="175">
        <v>39657</v>
      </c>
      <c r="F37" s="170"/>
      <c r="G37" s="171"/>
      <c r="H37" s="165">
        <v>168.881</v>
      </c>
      <c r="I37" s="165">
        <v>177.345</v>
      </c>
      <c r="J37" s="165">
        <v>177.452</v>
      </c>
      <c r="K37" s="41"/>
      <c r="L37" s="41"/>
      <c r="M37" s="42"/>
      <c r="N37" s="41"/>
      <c r="P37" s="33"/>
      <c r="Q37" s="33"/>
      <c r="R37" s="33"/>
    </row>
    <row r="38" spans="1:18" ht="17.25" customHeight="1" thickTop="1" thickBot="1">
      <c r="B38" s="172">
        <f t="shared" si="2"/>
        <v>29</v>
      </c>
      <c r="C38" s="176" t="s">
        <v>61</v>
      </c>
      <c r="D38" s="174" t="s">
        <v>10</v>
      </c>
      <c r="E38" s="175">
        <v>40427</v>
      </c>
      <c r="F38" s="170"/>
      <c r="G38" s="177"/>
      <c r="H38" s="165">
        <v>98.012</v>
      </c>
      <c r="I38" s="165">
        <v>95.177999999999997</v>
      </c>
      <c r="J38" s="165">
        <v>95.103999999999999</v>
      </c>
      <c r="K38" s="41"/>
      <c r="L38" s="42"/>
      <c r="M38" s="41"/>
      <c r="N38" s="178"/>
      <c r="P38" s="33"/>
      <c r="Q38" s="33"/>
      <c r="R38" s="33"/>
    </row>
    <row r="39" spans="1:18" ht="17.25" customHeight="1" thickTop="1" thickBot="1">
      <c r="B39" s="172">
        <f t="shared" si="2"/>
        <v>30</v>
      </c>
      <c r="C39" s="179" t="s">
        <v>62</v>
      </c>
      <c r="D39" s="180" t="s">
        <v>10</v>
      </c>
      <c r="E39" s="175" t="s">
        <v>63</v>
      </c>
      <c r="F39" s="170"/>
      <c r="G39" s="177"/>
      <c r="H39" s="165">
        <v>110.044</v>
      </c>
      <c r="I39" s="78">
        <v>118.224</v>
      </c>
      <c r="J39" s="78">
        <v>118.27200000000001</v>
      </c>
      <c r="K39" s="41"/>
      <c r="L39" s="42"/>
      <c r="M39" s="41"/>
      <c r="N39" s="181"/>
      <c r="P39" s="33"/>
      <c r="Q39" s="33"/>
      <c r="R39" s="33"/>
    </row>
    <row r="40" spans="1:18" s="95" customFormat="1" ht="17.25" customHeight="1" thickTop="1" thickBot="1">
      <c r="B40" s="172">
        <f t="shared" si="2"/>
        <v>31</v>
      </c>
      <c r="C40" s="179" t="s">
        <v>64</v>
      </c>
      <c r="D40" s="180" t="s">
        <v>32</v>
      </c>
      <c r="E40" s="175">
        <v>42003</v>
      </c>
      <c r="F40" s="170"/>
      <c r="G40" s="182"/>
      <c r="H40" s="78">
        <v>171.822</v>
      </c>
      <c r="I40" s="165">
        <v>166.49799999999999</v>
      </c>
      <c r="J40" s="165">
        <v>166.15299999999999</v>
      </c>
      <c r="K40" s="41"/>
      <c r="L40" s="41"/>
      <c r="M40" s="42"/>
      <c r="N40" s="41"/>
      <c r="P40" s="33"/>
      <c r="Q40" s="33"/>
      <c r="R40" s="33"/>
    </row>
    <row r="41" spans="1:18" s="95" customFormat="1" ht="15" customHeight="1" thickTop="1" thickBot="1">
      <c r="B41" s="172">
        <f t="shared" si="2"/>
        <v>32</v>
      </c>
      <c r="C41" s="173" t="s">
        <v>65</v>
      </c>
      <c r="D41" s="183" t="s">
        <v>32</v>
      </c>
      <c r="E41" s="184" t="s">
        <v>66</v>
      </c>
      <c r="F41" s="170"/>
      <c r="G41" s="185"/>
      <c r="H41" s="165">
        <v>149.18899999999999</v>
      </c>
      <c r="I41" s="165">
        <v>143.05000000000001</v>
      </c>
      <c r="J41" s="165">
        <v>143.10300000000001</v>
      </c>
      <c r="K41" s="41"/>
      <c r="L41" s="41"/>
      <c r="M41" s="42"/>
      <c r="N41" s="41"/>
      <c r="P41" s="33"/>
      <c r="Q41" s="33"/>
      <c r="R41" s="33"/>
    </row>
    <row r="42" spans="1:18" ht="15" customHeight="1" thickTop="1" thickBot="1">
      <c r="B42" s="172">
        <f t="shared" si="2"/>
        <v>33</v>
      </c>
      <c r="C42" s="186" t="s">
        <v>67</v>
      </c>
      <c r="D42" s="187" t="s">
        <v>68</v>
      </c>
      <c r="E42" s="188">
        <v>42356</v>
      </c>
      <c r="F42" s="189"/>
      <c r="G42" s="190"/>
      <c r="H42" s="165">
        <v>108.973</v>
      </c>
      <c r="I42" s="165">
        <v>103.724</v>
      </c>
      <c r="J42" s="165">
        <v>103.562</v>
      </c>
      <c r="K42" s="41"/>
      <c r="L42" s="41"/>
      <c r="M42" s="42"/>
      <c r="N42" s="41"/>
      <c r="P42" s="33"/>
      <c r="Q42" s="33"/>
      <c r="R42" s="33"/>
    </row>
    <row r="43" spans="1:18" ht="15.75" customHeight="1" thickTop="1" thickBot="1">
      <c r="B43" s="172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49">
        <v>22.141999999999999</v>
      </c>
      <c r="J43" s="49">
        <v>22.126000000000001</v>
      </c>
      <c r="K43" s="41"/>
      <c r="L43" s="41"/>
      <c r="M43" s="42"/>
      <c r="N43" s="41"/>
      <c r="P43" s="33"/>
      <c r="Q43" s="33"/>
      <c r="R43" s="33"/>
    </row>
    <row r="44" spans="1:18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6"/>
      <c r="M44" s="197"/>
      <c r="P44" s="33"/>
      <c r="Q44" s="33"/>
      <c r="R44" s="33"/>
    </row>
    <row r="45" spans="1:18" ht="17.25" customHeight="1" thickTop="1" thickBot="1">
      <c r="B45" s="151">
        <v>35</v>
      </c>
      <c r="C45" s="198" t="s">
        <v>71</v>
      </c>
      <c r="D45" s="199" t="s">
        <v>52</v>
      </c>
      <c r="E45" s="200">
        <v>38022</v>
      </c>
      <c r="F45" s="201"/>
      <c r="G45" s="202"/>
      <c r="H45" s="203">
        <v>2174.6619999999998</v>
      </c>
      <c r="I45" s="203">
        <v>2079.5390000000002</v>
      </c>
      <c r="J45" s="203">
        <v>2080.6179999999999</v>
      </c>
      <c r="K45" s="204" t="s">
        <v>72</v>
      </c>
      <c r="M45" s="205">
        <f t="shared" ref="M45" si="3">+(J45-I45)/I45</f>
        <v>5.1886499844423371E-4</v>
      </c>
      <c r="P45" s="33"/>
      <c r="Q45" s="33"/>
      <c r="R45" s="33"/>
    </row>
    <row r="46" spans="1:18" ht="17.25" customHeight="1" thickTop="1" thickBot="1">
      <c r="B46" s="151">
        <f>B45+1</f>
        <v>36</v>
      </c>
      <c r="C46" s="173" t="s">
        <v>73</v>
      </c>
      <c r="D46" s="174" t="s">
        <v>40</v>
      </c>
      <c r="E46" s="200">
        <v>39745</v>
      </c>
      <c r="F46" s="201"/>
      <c r="G46" s="206"/>
      <c r="H46" s="78">
        <v>127.259</v>
      </c>
      <c r="I46" s="78">
        <v>128.34</v>
      </c>
      <c r="J46" s="165">
        <v>128.333</v>
      </c>
      <c r="K46" s="207" t="s">
        <v>74</v>
      </c>
      <c r="M46" s="205" t="e">
        <f>+(#REF!-#REF!)/#REF!</f>
        <v>#REF!</v>
      </c>
      <c r="P46" s="33"/>
      <c r="Q46" s="33"/>
      <c r="R46" s="33"/>
    </row>
    <row r="47" spans="1:18" ht="17.25" customHeight="1" thickTop="1" thickBot="1">
      <c r="B47" s="151">
        <f t="shared" ref="B47:B61" si="4">B46+1</f>
        <v>37</v>
      </c>
      <c r="C47" s="173" t="s">
        <v>75</v>
      </c>
      <c r="D47" s="174" t="s">
        <v>40</v>
      </c>
      <c r="E47" s="200">
        <v>39748</v>
      </c>
      <c r="F47" s="201"/>
      <c r="G47" s="202"/>
      <c r="H47" s="165">
        <v>163.566</v>
      </c>
      <c r="I47" s="165">
        <v>165.226</v>
      </c>
      <c r="J47" s="165">
        <v>165.15600000000001</v>
      </c>
      <c r="K47" s="207" t="s">
        <v>74</v>
      </c>
      <c r="M47" s="205" t="e">
        <f>+(#REF!-#REF!)/#REF!</f>
        <v>#REF!</v>
      </c>
      <c r="P47" s="33"/>
      <c r="Q47" s="33"/>
      <c r="R47" s="33"/>
    </row>
    <row r="48" spans="1:18" s="8" customFormat="1" ht="17.25" customHeight="1" thickTop="1" thickBot="1">
      <c r="A48" s="10"/>
      <c r="B48" s="151">
        <f t="shared" si="4"/>
        <v>38</v>
      </c>
      <c r="C48" s="173" t="s">
        <v>76</v>
      </c>
      <c r="D48" s="174" t="s">
        <v>55</v>
      </c>
      <c r="E48" s="200">
        <v>39937</v>
      </c>
      <c r="F48" s="201"/>
      <c r="G48" s="202"/>
      <c r="H48" s="165">
        <v>198.66800000000001</v>
      </c>
      <c r="I48" s="165">
        <v>199.16800000000001</v>
      </c>
      <c r="J48" s="165">
        <v>197.89400000000001</v>
      </c>
      <c r="K48" s="207" t="s">
        <v>74</v>
      </c>
      <c r="M48" s="205" t="e">
        <f>+(#REF!-#REF!)/#REF!</f>
        <v>#REF!</v>
      </c>
      <c r="P48" s="33"/>
      <c r="Q48" s="33"/>
      <c r="R48" s="33"/>
    </row>
    <row r="49" spans="1:18" s="8" customFormat="1" ht="17.25" customHeight="1" thickTop="1" thickBot="1">
      <c r="A49" s="10"/>
      <c r="B49" s="151">
        <f t="shared" si="4"/>
        <v>39</v>
      </c>
      <c r="C49" s="173" t="s">
        <v>77</v>
      </c>
      <c r="D49" s="174" t="s">
        <v>10</v>
      </c>
      <c r="E49" s="200">
        <v>39888</v>
      </c>
      <c r="F49" s="201"/>
      <c r="G49" s="202"/>
      <c r="H49" s="165">
        <v>18.47</v>
      </c>
      <c r="I49" s="165">
        <v>17.47</v>
      </c>
      <c r="J49" s="165">
        <v>17.439</v>
      </c>
      <c r="K49" s="207" t="s">
        <v>74</v>
      </c>
      <c r="M49" s="205" t="e">
        <f>+(#REF!-#REF!)/#REF!</f>
        <v>#REF!</v>
      </c>
      <c r="P49" s="33"/>
      <c r="Q49" s="33"/>
      <c r="R49" s="33"/>
    </row>
    <row r="50" spans="1:18" s="8" customFormat="1" ht="17.25" customHeight="1" thickTop="1" thickBot="1">
      <c r="A50" s="10"/>
      <c r="B50" s="151">
        <f t="shared" si="4"/>
        <v>40</v>
      </c>
      <c r="C50" s="208" t="s">
        <v>78</v>
      </c>
      <c r="D50" s="174" t="s">
        <v>44</v>
      </c>
      <c r="E50" s="200">
        <v>38740</v>
      </c>
      <c r="F50" s="201"/>
      <c r="G50" s="202"/>
      <c r="H50" s="118">
        <v>2.8010000000000002</v>
      </c>
      <c r="I50" s="118">
        <v>2.7759999999999998</v>
      </c>
      <c r="J50" s="118">
        <v>2.7730000000000001</v>
      </c>
      <c r="K50" s="207"/>
      <c r="M50" s="205">
        <f t="shared" ref="M50:M51" si="5">+(J50-I50)/I50</f>
        <v>-1.0806916426511779E-3</v>
      </c>
      <c r="P50" s="33"/>
      <c r="Q50" s="33"/>
      <c r="R50" s="33"/>
    </row>
    <row r="51" spans="1:18" s="8" customFormat="1" ht="17.25" customHeight="1" thickTop="1" thickBot="1">
      <c r="A51" s="10" t="s">
        <v>79</v>
      </c>
      <c r="B51" s="151">
        <f t="shared" si="4"/>
        <v>41</v>
      </c>
      <c r="C51" s="208" t="s">
        <v>80</v>
      </c>
      <c r="D51" s="174" t="s">
        <v>44</v>
      </c>
      <c r="E51" s="200">
        <v>38740</v>
      </c>
      <c r="F51" s="201"/>
      <c r="G51" s="202"/>
      <c r="H51" s="165">
        <v>2.44</v>
      </c>
      <c r="I51" s="165">
        <v>2.4580000000000002</v>
      </c>
      <c r="J51" s="165">
        <v>2.4569999999999999</v>
      </c>
      <c r="K51" s="209" t="s">
        <v>45</v>
      </c>
      <c r="M51" s="205">
        <f t="shared" si="5"/>
        <v>-4.0683482506116106E-4</v>
      </c>
      <c r="P51" s="33"/>
      <c r="Q51" s="33"/>
      <c r="R51" s="33"/>
    </row>
    <row r="52" spans="1:18" s="8" customFormat="1" ht="17.25" customHeight="1" thickTop="1" thickBot="1">
      <c r="A52" s="10"/>
      <c r="B52" s="151">
        <f t="shared" si="4"/>
        <v>42</v>
      </c>
      <c r="C52" s="210" t="s">
        <v>81</v>
      </c>
      <c r="D52" s="211" t="s">
        <v>38</v>
      </c>
      <c r="E52" s="212">
        <v>41984</v>
      </c>
      <c r="F52" s="213"/>
      <c r="G52" s="214"/>
      <c r="H52" s="215">
        <v>75.459999999999994</v>
      </c>
      <c r="I52" s="216">
        <v>75.375</v>
      </c>
      <c r="J52" s="216">
        <v>74.941999999999993</v>
      </c>
      <c r="K52" s="207" t="s">
        <v>74</v>
      </c>
      <c r="M52" s="205">
        <f>+(J52-I52)/I52</f>
        <v>-5.744610281923807E-3</v>
      </c>
      <c r="P52" s="33"/>
      <c r="Q52" s="33"/>
      <c r="R52" s="33"/>
    </row>
    <row r="53" spans="1:18" s="8" customFormat="1" ht="17.25" customHeight="1" thickTop="1" thickBot="1">
      <c r="A53" s="10"/>
      <c r="B53" s="217">
        <f t="shared" si="4"/>
        <v>43</v>
      </c>
      <c r="C53" s="173" t="s">
        <v>82</v>
      </c>
      <c r="D53" s="218" t="s">
        <v>44</v>
      </c>
      <c r="E53" s="219">
        <v>40071</v>
      </c>
      <c r="F53" s="220"/>
      <c r="G53" s="202"/>
      <c r="H53" s="165">
        <v>1.2070000000000001</v>
      </c>
      <c r="I53" s="221">
        <v>1.1719999999999999</v>
      </c>
      <c r="J53" s="221">
        <v>1.165</v>
      </c>
      <c r="K53" s="222" t="s">
        <v>83</v>
      </c>
      <c r="M53" s="205" t="e">
        <f>+(#REF!-I53)/I53</f>
        <v>#REF!</v>
      </c>
      <c r="P53" s="33"/>
      <c r="Q53" s="33"/>
      <c r="R53" s="33"/>
    </row>
    <row r="54" spans="1:18" s="8" customFormat="1" ht="17.25" customHeight="1" thickTop="1">
      <c r="A54" s="10"/>
      <c r="B54" s="217">
        <f t="shared" si="4"/>
        <v>44</v>
      </c>
      <c r="C54" s="173" t="s">
        <v>84</v>
      </c>
      <c r="D54" s="223" t="s">
        <v>24</v>
      </c>
      <c r="E54" s="224">
        <v>42087</v>
      </c>
      <c r="F54" s="220"/>
      <c r="G54" s="202"/>
      <c r="H54" s="215">
        <v>1.171</v>
      </c>
      <c r="I54" s="215">
        <v>1.2230000000000001</v>
      </c>
      <c r="J54" s="215">
        <v>1.224</v>
      </c>
      <c r="K54" s="222"/>
      <c r="M54" s="225">
        <f t="shared" ref="M54:M61" si="6">+(J54-I54)/I54</f>
        <v>8.1766148814381835E-4</v>
      </c>
      <c r="P54" s="33"/>
      <c r="Q54" s="33"/>
      <c r="R54" s="33"/>
    </row>
    <row r="55" spans="1:18" s="8" customFormat="1" ht="16.5" customHeight="1">
      <c r="A55" s="10"/>
      <c r="B55" s="217">
        <f t="shared" si="4"/>
        <v>45</v>
      </c>
      <c r="C55" s="208" t="s">
        <v>85</v>
      </c>
      <c r="D55" s="223" t="s">
        <v>24</v>
      </c>
      <c r="E55" s="224">
        <v>42087</v>
      </c>
      <c r="F55" s="220"/>
      <c r="G55" s="202"/>
      <c r="H55" s="78">
        <v>1.173</v>
      </c>
      <c r="I55" s="78">
        <v>1.1659999999999999</v>
      </c>
      <c r="J55" s="78">
        <v>1.1639999999999999</v>
      </c>
      <c r="K55" s="222"/>
      <c r="M55" s="225">
        <f t="shared" si="6"/>
        <v>-1.7152658662092641E-3</v>
      </c>
      <c r="P55" s="33"/>
      <c r="Q55" s="33"/>
      <c r="R55" s="33"/>
    </row>
    <row r="56" spans="1:18" s="8" customFormat="1" ht="16.5" customHeight="1">
      <c r="A56" s="10"/>
      <c r="B56" s="217">
        <f t="shared" si="4"/>
        <v>46</v>
      </c>
      <c r="C56" s="173" t="s">
        <v>86</v>
      </c>
      <c r="D56" s="223" t="s">
        <v>24</v>
      </c>
      <c r="E56" s="224">
        <v>42087</v>
      </c>
      <c r="F56" s="220"/>
      <c r="G56" s="226"/>
      <c r="H56" s="215">
        <v>1.167</v>
      </c>
      <c r="I56" s="215">
        <v>1.137</v>
      </c>
      <c r="J56" s="215">
        <v>1.135</v>
      </c>
      <c r="K56" s="222"/>
      <c r="M56" s="225">
        <f t="shared" si="6"/>
        <v>-1.7590149516270904E-3</v>
      </c>
      <c r="P56" s="33"/>
      <c r="Q56" s="33"/>
      <c r="R56" s="33"/>
    </row>
    <row r="57" spans="1:18" s="8" customFormat="1" ht="16.5" customHeight="1">
      <c r="A57" s="10"/>
      <c r="B57" s="217">
        <f t="shared" si="4"/>
        <v>47</v>
      </c>
      <c r="C57" s="227" t="s">
        <v>87</v>
      </c>
      <c r="D57" s="223" t="s">
        <v>20</v>
      </c>
      <c r="E57" s="228">
        <v>42317</v>
      </c>
      <c r="F57" s="220"/>
      <c r="G57" s="229"/>
      <c r="H57" s="230">
        <v>123.892</v>
      </c>
      <c r="I57" s="230">
        <v>118.93</v>
      </c>
      <c r="J57" s="230">
        <v>118.922</v>
      </c>
      <c r="K57" s="222"/>
      <c r="M57" s="225">
        <f t="shared" si="6"/>
        <v>-6.7266459261832817E-5</v>
      </c>
      <c r="P57" s="33"/>
      <c r="Q57" s="33"/>
      <c r="R57" s="33"/>
    </row>
    <row r="58" spans="1:18" s="8" customFormat="1" ht="16.5" customHeight="1">
      <c r="A58" s="10"/>
      <c r="B58" s="231">
        <f t="shared" si="4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78">
        <v>126.408</v>
      </c>
      <c r="I58" s="237">
        <v>131.28899999999999</v>
      </c>
      <c r="J58" s="237">
        <v>131.44900000000001</v>
      </c>
      <c r="K58" s="222"/>
      <c r="M58" s="225">
        <f t="shared" si="6"/>
        <v>1.2186854953577606E-3</v>
      </c>
      <c r="P58" s="33"/>
      <c r="Q58" s="33"/>
      <c r="R58" s="33"/>
    </row>
    <row r="59" spans="1:18" s="8" customFormat="1" ht="16.5" customHeight="1">
      <c r="A59" s="10"/>
      <c r="B59" s="231">
        <f t="shared" si="4"/>
        <v>49</v>
      </c>
      <c r="C59" s="232" t="s">
        <v>89</v>
      </c>
      <c r="D59" s="233" t="s">
        <v>90</v>
      </c>
      <c r="E59" s="238">
        <v>42842</v>
      </c>
      <c r="F59" s="239"/>
      <c r="G59" s="240"/>
      <c r="H59" s="165">
        <v>1095.846</v>
      </c>
      <c r="I59" s="165">
        <v>1121.2339999999999</v>
      </c>
      <c r="J59" s="165">
        <v>1120.6389999999999</v>
      </c>
      <c r="K59" s="222"/>
      <c r="M59" s="225" t="e">
        <f>+(I59-#REF!)/#REF!</f>
        <v>#REF!</v>
      </c>
      <c r="P59" s="33"/>
      <c r="Q59" s="33"/>
      <c r="R59" s="33"/>
    </row>
    <row r="60" spans="1:18" s="8" customFormat="1" ht="16.5" customHeight="1">
      <c r="A60" s="10"/>
      <c r="B60" s="231">
        <f t="shared" si="4"/>
        <v>50</v>
      </c>
      <c r="C60" s="232" t="s">
        <v>91</v>
      </c>
      <c r="D60" s="233" t="s">
        <v>20</v>
      </c>
      <c r="E60" s="238">
        <v>42874</v>
      </c>
      <c r="F60" s="239"/>
      <c r="G60" s="240"/>
      <c r="H60" s="78">
        <v>11.353</v>
      </c>
      <c r="I60" s="237">
        <v>11.871</v>
      </c>
      <c r="J60" s="237">
        <v>11.868</v>
      </c>
      <c r="K60" s="222"/>
      <c r="M60" s="225">
        <f t="shared" si="6"/>
        <v>-2.5271670457418193E-4</v>
      </c>
      <c r="P60" s="33"/>
      <c r="Q60" s="33"/>
      <c r="R60" s="33"/>
    </row>
    <row r="61" spans="1:18" s="8" customFormat="1" ht="16.5" customHeight="1" thickBot="1">
      <c r="A61" s="10"/>
      <c r="B61" s="231">
        <f t="shared" si="4"/>
        <v>51</v>
      </c>
      <c r="C61" s="241" t="s">
        <v>92</v>
      </c>
      <c r="D61" s="242" t="s">
        <v>12</v>
      </c>
      <c r="E61" s="243">
        <v>43045</v>
      </c>
      <c r="F61" s="244"/>
      <c r="G61" s="245"/>
      <c r="H61" s="246">
        <v>10.601000000000001</v>
      </c>
      <c r="I61" s="247">
        <v>10.047000000000001</v>
      </c>
      <c r="J61" s="247">
        <v>10.016999999999999</v>
      </c>
      <c r="K61" s="248"/>
      <c r="L61" s="249"/>
      <c r="M61" s="250">
        <f t="shared" si="6"/>
        <v>-2.985965959988169E-3</v>
      </c>
      <c r="N61" s="249"/>
      <c r="P61" s="33"/>
      <c r="Q61" s="33"/>
      <c r="R61" s="33"/>
    </row>
    <row r="62" spans="1:18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1"/>
      <c r="K62" s="222"/>
      <c r="M62" s="225"/>
      <c r="P62" s="33"/>
      <c r="Q62" s="33"/>
      <c r="R62" s="33"/>
    </row>
    <row r="63" spans="1:18" s="8" customFormat="1" ht="16.5" customHeight="1" thickTop="1" thickBot="1">
      <c r="A63" s="10"/>
      <c r="B63" s="252">
        <v>52</v>
      </c>
      <c r="C63" s="253" t="s">
        <v>94</v>
      </c>
      <c r="D63" s="254" t="s">
        <v>14</v>
      </c>
      <c r="E63" s="255">
        <v>36626</v>
      </c>
      <c r="F63" s="256"/>
      <c r="G63" s="257"/>
      <c r="H63" s="196">
        <v>102.764</v>
      </c>
      <c r="I63" s="196">
        <v>92.915000000000006</v>
      </c>
      <c r="J63" s="196">
        <v>92.566000000000003</v>
      </c>
      <c r="K63" s="41"/>
      <c r="L63" s="41"/>
      <c r="M63" s="42"/>
      <c r="N63" s="41"/>
      <c r="P63" s="33"/>
      <c r="Q63" s="33"/>
      <c r="R63" s="33"/>
    </row>
    <row r="64" spans="1:18" s="8" customFormat="1" ht="13.5" customHeight="1" thickTop="1" thickBot="1">
      <c r="A64" s="10"/>
      <c r="B64" s="258" t="s">
        <v>95</v>
      </c>
      <c r="C64" s="259"/>
      <c r="D64" s="259"/>
      <c r="E64" s="259"/>
      <c r="F64" s="259"/>
      <c r="G64" s="259"/>
      <c r="H64" s="259"/>
      <c r="I64" s="259"/>
      <c r="J64" s="260"/>
      <c r="M64" s="9"/>
      <c r="P64" s="33"/>
      <c r="Q64" s="33"/>
      <c r="R64" s="33"/>
    </row>
    <row r="65" spans="1:18" s="8" customFormat="1" ht="14.25" customHeight="1" thickTop="1" thickBot="1">
      <c r="A65" s="10"/>
      <c r="B65" s="262" t="s">
        <v>0</v>
      </c>
      <c r="C65" s="263"/>
      <c r="D65" s="264" t="s">
        <v>1</v>
      </c>
      <c r="E65" s="265" t="s">
        <v>2</v>
      </c>
      <c r="F65" s="266" t="s">
        <v>96</v>
      </c>
      <c r="G65" s="267"/>
      <c r="H65" s="268" t="s">
        <v>3</v>
      </c>
      <c r="I65" s="269" t="s">
        <v>4</v>
      </c>
      <c r="J65" s="270" t="s">
        <v>5</v>
      </c>
      <c r="P65" s="33"/>
      <c r="Q65" s="33"/>
      <c r="R65" s="33"/>
    </row>
    <row r="66" spans="1:18" s="8" customFormat="1" ht="13.5" customHeight="1">
      <c r="A66" s="10"/>
      <c r="B66" s="11"/>
      <c r="C66" s="12"/>
      <c r="D66" s="13"/>
      <c r="E66" s="271"/>
      <c r="F66" s="272" t="s">
        <v>97</v>
      </c>
      <c r="G66" s="272" t="s">
        <v>98</v>
      </c>
      <c r="H66" s="273"/>
      <c r="I66" s="274"/>
      <c r="J66" s="275"/>
      <c r="P66" s="33"/>
      <c r="Q66" s="33"/>
      <c r="R66" s="33"/>
    </row>
    <row r="67" spans="1:18" s="8" customFormat="1" ht="16.5" customHeight="1" thickBot="1">
      <c r="A67" s="10"/>
      <c r="B67" s="18"/>
      <c r="C67" s="276"/>
      <c r="D67" s="20"/>
      <c r="E67" s="277"/>
      <c r="F67" s="278"/>
      <c r="G67" s="278"/>
      <c r="H67" s="279"/>
      <c r="I67" s="280"/>
      <c r="J67" s="281"/>
      <c r="P67" s="33"/>
      <c r="Q67" s="33"/>
      <c r="R67" s="33"/>
    </row>
    <row r="68" spans="1:18" s="8" customFormat="1" ht="12" customHeight="1" thickTop="1" thickBot="1">
      <c r="A68" s="10"/>
      <c r="B68" s="282" t="s">
        <v>99</v>
      </c>
      <c r="C68" s="283"/>
      <c r="D68" s="283"/>
      <c r="E68" s="283"/>
      <c r="F68" s="283"/>
      <c r="G68" s="283"/>
      <c r="H68" s="283"/>
      <c r="I68" s="283"/>
      <c r="J68" s="284"/>
      <c r="P68" s="33"/>
      <c r="Q68" s="33"/>
      <c r="R68" s="33"/>
    </row>
    <row r="69" spans="1:18" s="8" customFormat="1" ht="17.25" customHeight="1" thickTop="1" thickBot="1">
      <c r="A69" s="10"/>
      <c r="B69" s="285">
        <v>53</v>
      </c>
      <c r="C69" s="286" t="s">
        <v>100</v>
      </c>
      <c r="D69" s="287" t="s">
        <v>30</v>
      </c>
      <c r="E69" s="288">
        <v>36831</v>
      </c>
      <c r="F69" s="289">
        <v>43606</v>
      </c>
      <c r="G69" s="290">
        <v>5.2</v>
      </c>
      <c r="H69" s="291">
        <v>109.43899999999999</v>
      </c>
      <c r="I69" s="291">
        <v>109.503</v>
      </c>
      <c r="J69" s="291">
        <v>109.54600000000001</v>
      </c>
      <c r="K69" s="41"/>
      <c r="L69" s="42"/>
      <c r="M69" s="41"/>
      <c r="N69" s="292"/>
      <c r="P69" s="33"/>
      <c r="Q69" s="33"/>
      <c r="R69" s="33"/>
    </row>
    <row r="70" spans="1:18" s="8" customFormat="1" ht="16.5" customHeight="1" thickTop="1" thickBot="1">
      <c r="A70" s="10"/>
      <c r="B70" s="293">
        <f>B69+1</f>
        <v>54</v>
      </c>
      <c r="C70" s="294" t="s">
        <v>101</v>
      </c>
      <c r="D70" s="295" t="s">
        <v>24</v>
      </c>
      <c r="E70" s="288">
        <v>101.60599999999999</v>
      </c>
      <c r="F70" s="296">
        <v>43615</v>
      </c>
      <c r="G70" s="297">
        <v>4.3019999999999996</v>
      </c>
      <c r="H70" s="165">
        <v>103.334</v>
      </c>
      <c r="I70" s="165">
        <v>102.836</v>
      </c>
      <c r="J70" s="165">
        <v>102.86799999999999</v>
      </c>
      <c r="K70" s="41"/>
      <c r="L70" s="42"/>
      <c r="M70" s="41"/>
      <c r="N70" s="298"/>
      <c r="P70" s="33"/>
      <c r="Q70" s="33"/>
      <c r="R70" s="33"/>
    </row>
    <row r="71" spans="1:18" s="8" customFormat="1" ht="16.5" customHeight="1" thickTop="1" thickBot="1">
      <c r="A71" s="10"/>
      <c r="B71" s="293">
        <f t="shared" ref="B71:B90" si="7">B70+1</f>
        <v>55</v>
      </c>
      <c r="C71" s="299" t="s">
        <v>102</v>
      </c>
      <c r="D71" s="295" t="s">
        <v>24</v>
      </c>
      <c r="E71" s="288">
        <v>38847</v>
      </c>
      <c r="F71" s="300">
        <v>43608</v>
      </c>
      <c r="G71" s="297">
        <v>5.0179999999999998</v>
      </c>
      <c r="H71" s="165">
        <v>105.807</v>
      </c>
      <c r="I71" s="165">
        <v>106.065</v>
      </c>
      <c r="J71" s="165">
        <v>106.11</v>
      </c>
      <c r="K71" s="41"/>
      <c r="L71" s="42"/>
      <c r="M71" s="41"/>
      <c r="N71" s="298"/>
      <c r="P71" s="33"/>
      <c r="Q71" s="33"/>
      <c r="R71" s="33"/>
    </row>
    <row r="72" spans="1:18" s="8" customFormat="1" ht="16.5" customHeight="1" thickTop="1" thickBot="1">
      <c r="A72" s="10"/>
      <c r="B72" s="293">
        <f t="shared" si="7"/>
        <v>56</v>
      </c>
      <c r="C72" s="301" t="s">
        <v>103</v>
      </c>
      <c r="D72" s="295" t="s">
        <v>104</v>
      </c>
      <c r="E72" s="288">
        <v>36831</v>
      </c>
      <c r="F72" s="288">
        <v>43605</v>
      </c>
      <c r="G72" s="297">
        <v>4.8540000000000001</v>
      </c>
      <c r="H72" s="165">
        <v>103.871</v>
      </c>
      <c r="I72" s="165">
        <v>104.604</v>
      </c>
      <c r="J72" s="165">
        <v>104.65300000000001</v>
      </c>
      <c r="K72" s="41"/>
      <c r="L72" s="42"/>
      <c r="M72" s="41"/>
      <c r="N72" s="302"/>
      <c r="P72" s="33"/>
      <c r="Q72" s="33"/>
      <c r="R72" s="33"/>
    </row>
    <row r="73" spans="1:18" s="8" customFormat="1" ht="16.5" customHeight="1" thickTop="1" thickBot="1">
      <c r="A73" s="10"/>
      <c r="B73" s="293">
        <f t="shared" si="7"/>
        <v>57</v>
      </c>
      <c r="C73" s="299" t="s">
        <v>105</v>
      </c>
      <c r="D73" s="295" t="s">
        <v>106</v>
      </c>
      <c r="E73" s="288">
        <v>39209</v>
      </c>
      <c r="F73" s="288">
        <v>43566</v>
      </c>
      <c r="G73" s="297">
        <v>5.5049999999999999</v>
      </c>
      <c r="H73" s="165">
        <v>105.483</v>
      </c>
      <c r="I73" s="165">
        <v>106.443</v>
      </c>
      <c r="J73" s="165">
        <v>106.499</v>
      </c>
      <c r="K73" s="41"/>
      <c r="L73" s="42"/>
      <c r="M73" s="41"/>
      <c r="N73" s="181"/>
      <c r="P73" s="33"/>
      <c r="Q73" s="33"/>
      <c r="R73" s="33"/>
    </row>
    <row r="74" spans="1:18" s="8" customFormat="1" ht="19.5" customHeight="1" thickTop="1" thickBot="1">
      <c r="A74" s="10"/>
      <c r="B74" s="293">
        <f t="shared" si="7"/>
        <v>58</v>
      </c>
      <c r="C74" s="299" t="s">
        <v>107</v>
      </c>
      <c r="D74" s="303" t="s">
        <v>52</v>
      </c>
      <c r="E74" s="288">
        <v>37865</v>
      </c>
      <c r="F74" s="300">
        <v>43615</v>
      </c>
      <c r="G74" s="297">
        <v>4.5019999999999998</v>
      </c>
      <c r="H74" s="165">
        <v>108.002</v>
      </c>
      <c r="I74" s="165">
        <v>108.46899999999999</v>
      </c>
      <c r="J74" s="165">
        <v>108.51600000000001</v>
      </c>
      <c r="K74" s="41"/>
      <c r="L74" s="42"/>
      <c r="M74" s="41"/>
      <c r="N74" s="68"/>
      <c r="P74" s="33"/>
      <c r="Q74" s="33"/>
      <c r="R74" s="33"/>
    </row>
    <row r="75" spans="1:18" s="8" customFormat="1" ht="16.5" customHeight="1" thickTop="1" thickBot="1">
      <c r="A75" s="10"/>
      <c r="B75" s="293">
        <f t="shared" si="7"/>
        <v>59</v>
      </c>
      <c r="C75" s="294" t="s">
        <v>108</v>
      </c>
      <c r="D75" s="295" t="s">
        <v>40</v>
      </c>
      <c r="E75" s="288">
        <v>35436</v>
      </c>
      <c r="F75" s="288">
        <v>43585</v>
      </c>
      <c r="G75" s="297">
        <v>5.3650000000000002</v>
      </c>
      <c r="H75" s="165">
        <v>105.907</v>
      </c>
      <c r="I75" s="165">
        <v>106.06699999999999</v>
      </c>
      <c r="J75" s="165">
        <v>106.11199999999999</v>
      </c>
      <c r="K75" s="41"/>
      <c r="L75" s="42"/>
      <c r="M75" s="41"/>
      <c r="N75" s="181"/>
      <c r="P75" s="33"/>
      <c r="Q75" s="33"/>
      <c r="R75" s="33"/>
    </row>
    <row r="76" spans="1:18" s="8" customFormat="1" ht="16.5" customHeight="1" thickTop="1" thickBot="1">
      <c r="A76" s="10"/>
      <c r="B76" s="293">
        <f t="shared" si="7"/>
        <v>60</v>
      </c>
      <c r="C76" s="294" t="s">
        <v>109</v>
      </c>
      <c r="D76" s="295" t="s">
        <v>12</v>
      </c>
      <c r="E76" s="288">
        <v>35464</v>
      </c>
      <c r="F76" s="288">
        <v>43580</v>
      </c>
      <c r="G76" s="297">
        <v>4.1630000000000003</v>
      </c>
      <c r="H76" s="165">
        <v>102.369</v>
      </c>
      <c r="I76" s="165">
        <v>103.178</v>
      </c>
      <c r="J76" s="165">
        <v>103.21899999999999</v>
      </c>
      <c r="K76" s="41"/>
      <c r="L76" s="42"/>
      <c r="M76" s="41"/>
      <c r="N76" s="181"/>
      <c r="P76" s="33"/>
      <c r="Q76" s="33"/>
      <c r="R76" s="33"/>
    </row>
    <row r="77" spans="1:18" s="8" customFormat="1" ht="15" customHeight="1" thickTop="1" thickBot="1">
      <c r="A77" s="10"/>
      <c r="B77" s="293">
        <f t="shared" si="7"/>
        <v>61</v>
      </c>
      <c r="C77" s="294" t="s">
        <v>110</v>
      </c>
      <c r="D77" s="295" t="s">
        <v>34</v>
      </c>
      <c r="E77" s="288">
        <v>37207</v>
      </c>
      <c r="F77" s="288">
        <v>43609</v>
      </c>
      <c r="G77" s="297">
        <v>3.62</v>
      </c>
      <c r="H77" s="165">
        <v>104.04900000000001</v>
      </c>
      <c r="I77" s="165">
        <v>103.417</v>
      </c>
      <c r="J77" s="165">
        <v>103.441</v>
      </c>
      <c r="K77" s="41"/>
      <c r="L77" s="42"/>
      <c r="M77" s="41"/>
      <c r="N77" s="292"/>
      <c r="P77" s="33"/>
      <c r="Q77" s="33"/>
      <c r="R77" s="33"/>
    </row>
    <row r="78" spans="1:18" s="8" customFormat="1" ht="16.5" customHeight="1" thickTop="1" thickBot="1">
      <c r="A78" s="10"/>
      <c r="B78" s="293">
        <f t="shared" si="7"/>
        <v>62</v>
      </c>
      <c r="C78" s="294" t="s">
        <v>111</v>
      </c>
      <c r="D78" s="295" t="s">
        <v>112</v>
      </c>
      <c r="E78" s="288">
        <v>37242</v>
      </c>
      <c r="F78" s="288">
        <v>43584</v>
      </c>
      <c r="G78" s="297">
        <v>4.9790000000000001</v>
      </c>
      <c r="H78" s="165">
        <v>105.467</v>
      </c>
      <c r="I78" s="165">
        <v>107.14700000000001</v>
      </c>
      <c r="J78" s="165">
        <v>107.202</v>
      </c>
      <c r="K78" s="41"/>
      <c r="L78" s="42"/>
      <c r="M78" s="41"/>
      <c r="N78" s="62"/>
      <c r="P78" s="33"/>
      <c r="Q78" s="33"/>
      <c r="R78" s="33"/>
    </row>
    <row r="79" spans="1:18" s="8" customFormat="1" ht="17.25" customHeight="1" thickTop="1" thickBot="1">
      <c r="A79" s="10"/>
      <c r="B79" s="293">
        <f t="shared" si="7"/>
        <v>63</v>
      </c>
      <c r="C79" s="299" t="s">
        <v>113</v>
      </c>
      <c r="D79" s="295" t="s">
        <v>114</v>
      </c>
      <c r="E79" s="288">
        <v>36075</v>
      </c>
      <c r="F79" s="296">
        <v>43571</v>
      </c>
      <c r="G79" s="297">
        <v>5.4960000000000004</v>
      </c>
      <c r="H79" s="165">
        <v>108.15300000000001</v>
      </c>
      <c r="I79" s="165">
        <v>109.068</v>
      </c>
      <c r="J79" s="165">
        <v>109.124</v>
      </c>
      <c r="K79" s="41"/>
      <c r="L79" s="42"/>
      <c r="M79" s="41"/>
      <c r="N79" s="68"/>
      <c r="P79" s="33"/>
      <c r="Q79" s="33"/>
      <c r="R79" s="33"/>
    </row>
    <row r="80" spans="1:18" s="8" customFormat="1" ht="16.5" customHeight="1" thickTop="1" thickBot="1">
      <c r="A80" s="10"/>
      <c r="B80" s="293">
        <f t="shared" si="7"/>
        <v>64</v>
      </c>
      <c r="C80" s="299" t="s">
        <v>115</v>
      </c>
      <c r="D80" s="295" t="s">
        <v>20</v>
      </c>
      <c r="E80" s="288">
        <v>37396</v>
      </c>
      <c r="F80" s="300">
        <v>43613</v>
      </c>
      <c r="G80" s="297">
        <v>4.274</v>
      </c>
      <c r="H80" s="165">
        <v>105.732</v>
      </c>
      <c r="I80" s="165">
        <v>105.824</v>
      </c>
      <c r="J80" s="165">
        <v>105.858</v>
      </c>
      <c r="K80" s="32"/>
      <c r="L80" s="304"/>
      <c r="M80" s="32"/>
      <c r="N80" s="305"/>
      <c r="P80" s="33"/>
      <c r="Q80" s="33"/>
      <c r="R80" s="33"/>
    </row>
    <row r="81" spans="1:18" ht="16.5" customHeight="1" thickTop="1" thickBot="1">
      <c r="B81" s="293">
        <f t="shared" si="7"/>
        <v>65</v>
      </c>
      <c r="C81" s="299" t="s">
        <v>116</v>
      </c>
      <c r="D81" s="295" t="s">
        <v>55</v>
      </c>
      <c r="E81" s="306">
        <v>40211</v>
      </c>
      <c r="F81" s="300">
        <v>43615</v>
      </c>
      <c r="G81" s="307">
        <v>3.5430000000000001</v>
      </c>
      <c r="H81" s="165">
        <v>104.336</v>
      </c>
      <c r="I81" s="165">
        <v>104.732</v>
      </c>
      <c r="J81" s="165">
        <v>104.76600000000001</v>
      </c>
      <c r="K81" s="41"/>
      <c r="L81" s="42"/>
      <c r="M81" s="41"/>
      <c r="N81" s="181"/>
      <c r="P81" s="33"/>
      <c r="Q81" s="33"/>
      <c r="R81" s="33"/>
    </row>
    <row r="82" spans="1:18" ht="16.5" customHeight="1" thickTop="1" thickBot="1">
      <c r="B82" s="293">
        <f t="shared" si="7"/>
        <v>66</v>
      </c>
      <c r="C82" s="294" t="s">
        <v>117</v>
      </c>
      <c r="D82" s="308" t="s">
        <v>118</v>
      </c>
      <c r="E82" s="288">
        <v>33910</v>
      </c>
      <c r="F82" s="288">
        <v>43553</v>
      </c>
      <c r="G82" s="297">
        <v>4.5739999999999998</v>
      </c>
      <c r="H82" s="165">
        <v>104.017</v>
      </c>
      <c r="I82" s="165">
        <v>104.74299999999999</v>
      </c>
      <c r="J82" s="165">
        <v>104.789</v>
      </c>
      <c r="K82" s="41"/>
      <c r="L82" s="42"/>
      <c r="M82" s="41"/>
      <c r="N82" s="178"/>
      <c r="P82" s="33"/>
      <c r="Q82" s="33"/>
      <c r="R82" s="33"/>
    </row>
    <row r="83" spans="1:18" ht="14.25" customHeight="1" thickTop="1" thickBot="1">
      <c r="B83" s="293">
        <f t="shared" si="7"/>
        <v>67</v>
      </c>
      <c r="C83" s="299" t="s">
        <v>119</v>
      </c>
      <c r="D83" s="309" t="s">
        <v>120</v>
      </c>
      <c r="E83" s="288">
        <v>36815</v>
      </c>
      <c r="F83" s="296">
        <v>43609</v>
      </c>
      <c r="G83" s="297">
        <v>4.4249999999999998</v>
      </c>
      <c r="H83" s="165">
        <v>105.041</v>
      </c>
      <c r="I83" s="165">
        <v>104.974</v>
      </c>
      <c r="J83" s="165">
        <v>105.009</v>
      </c>
      <c r="K83" s="41"/>
      <c r="L83" s="42"/>
      <c r="M83" s="41"/>
      <c r="N83" s="68"/>
      <c r="P83" s="33"/>
      <c r="Q83" s="33"/>
      <c r="R83" s="33"/>
    </row>
    <row r="84" spans="1:18" s="95" customFormat="1" ht="16.5" customHeight="1" thickTop="1" thickBot="1">
      <c r="A84" s="310"/>
      <c r="B84" s="293">
        <f t="shared" si="7"/>
        <v>68</v>
      </c>
      <c r="C84" s="311" t="s">
        <v>121</v>
      </c>
      <c r="D84" s="295" t="s">
        <v>26</v>
      </c>
      <c r="E84" s="312">
        <v>35744</v>
      </c>
      <c r="F84" s="313">
        <v>43612</v>
      </c>
      <c r="G84" s="297">
        <v>5.52</v>
      </c>
      <c r="H84" s="165">
        <v>103.95399999999999</v>
      </c>
      <c r="I84" s="165">
        <v>104.336</v>
      </c>
      <c r="J84" s="165">
        <v>104.38500000000001</v>
      </c>
      <c r="K84" s="41"/>
      <c r="L84" s="42"/>
      <c r="M84" s="41"/>
      <c r="N84" s="178"/>
      <c r="P84" s="33"/>
      <c r="Q84" s="33"/>
      <c r="R84" s="33"/>
    </row>
    <row r="85" spans="1:18" ht="16.5" customHeight="1" thickTop="1" thickBot="1">
      <c r="B85" s="293">
        <f t="shared" si="7"/>
        <v>69</v>
      </c>
      <c r="C85" s="314" t="s">
        <v>122</v>
      </c>
      <c r="D85" s="295" t="s">
        <v>26</v>
      </c>
      <c r="E85" s="315">
        <v>40000</v>
      </c>
      <c r="F85" s="300">
        <v>43608</v>
      </c>
      <c r="G85" s="316">
        <v>4.7560000000000002</v>
      </c>
      <c r="H85" s="78">
        <v>104.881</v>
      </c>
      <c r="I85" s="78">
        <v>105.755</v>
      </c>
      <c r="J85" s="78">
        <v>105.79900000000001</v>
      </c>
      <c r="K85" s="41"/>
      <c r="L85" s="42"/>
      <c r="M85" s="41"/>
      <c r="N85" s="181"/>
      <c r="P85" s="33"/>
      <c r="Q85" s="33"/>
      <c r="R85" s="33"/>
    </row>
    <row r="86" spans="1:18" ht="16.5" customHeight="1" thickTop="1" thickBot="1">
      <c r="B86" s="317">
        <f t="shared" si="7"/>
        <v>70</v>
      </c>
      <c r="C86" s="318" t="s">
        <v>123</v>
      </c>
      <c r="D86" s="287" t="s">
        <v>68</v>
      </c>
      <c r="E86" s="288">
        <v>39604</v>
      </c>
      <c r="F86" s="300">
        <v>43615</v>
      </c>
      <c r="G86" s="290">
        <v>3.847</v>
      </c>
      <c r="H86" s="165">
        <v>106.127</v>
      </c>
      <c r="I86" s="78">
        <v>106.371</v>
      </c>
      <c r="J86" s="78">
        <v>106.402</v>
      </c>
      <c r="K86" s="41"/>
      <c r="L86" s="42"/>
      <c r="M86" s="41"/>
      <c r="N86" s="181"/>
      <c r="P86" s="33"/>
      <c r="Q86" s="33"/>
      <c r="R86" s="33"/>
    </row>
    <row r="87" spans="1:18" ht="16.5" customHeight="1" thickTop="1" thickBot="1">
      <c r="B87" s="317">
        <f t="shared" si="7"/>
        <v>71</v>
      </c>
      <c r="C87" s="294" t="s">
        <v>124</v>
      </c>
      <c r="D87" s="295" t="s">
        <v>16</v>
      </c>
      <c r="E87" s="288">
        <v>35481</v>
      </c>
      <c r="F87" s="288">
        <v>43612</v>
      </c>
      <c r="G87" s="297">
        <v>5.274</v>
      </c>
      <c r="H87" s="165">
        <v>103.956</v>
      </c>
      <c r="I87" s="165">
        <v>104.563</v>
      </c>
      <c r="J87" s="165">
        <v>104.614</v>
      </c>
      <c r="K87" s="41"/>
      <c r="L87" s="42"/>
      <c r="M87" s="41"/>
      <c r="N87" s="68"/>
      <c r="P87" s="33"/>
      <c r="Q87" s="33"/>
      <c r="R87" s="33"/>
    </row>
    <row r="88" spans="1:18" ht="16.5" customHeight="1" thickTop="1" thickBot="1">
      <c r="B88" s="317">
        <f t="shared" si="7"/>
        <v>72</v>
      </c>
      <c r="C88" s="299" t="s">
        <v>125</v>
      </c>
      <c r="D88" s="295" t="s">
        <v>36</v>
      </c>
      <c r="E88" s="288">
        <v>39706</v>
      </c>
      <c r="F88" s="300">
        <v>43614</v>
      </c>
      <c r="G88" s="297">
        <v>4.859</v>
      </c>
      <c r="H88" s="165">
        <v>103.658</v>
      </c>
      <c r="I88" s="165">
        <v>103.846</v>
      </c>
      <c r="J88" s="165">
        <v>103.91200000000001</v>
      </c>
      <c r="K88" s="41"/>
      <c r="L88" s="42"/>
      <c r="M88" s="41"/>
      <c r="N88" s="68"/>
      <c r="P88" s="33"/>
      <c r="Q88" s="33"/>
      <c r="R88" s="33"/>
    </row>
    <row r="89" spans="1:18" ht="16.5" customHeight="1" thickTop="1" thickBot="1">
      <c r="B89" s="317">
        <f t="shared" si="7"/>
        <v>73</v>
      </c>
      <c r="C89" s="319" t="s">
        <v>126</v>
      </c>
      <c r="D89" s="320" t="s">
        <v>10</v>
      </c>
      <c r="E89" s="288">
        <v>38565</v>
      </c>
      <c r="F89" s="288">
        <v>43616</v>
      </c>
      <c r="G89" s="297">
        <v>3.952</v>
      </c>
      <c r="H89" s="165">
        <v>106.318</v>
      </c>
      <c r="I89" s="321">
        <v>106.745</v>
      </c>
      <c r="J89" s="321">
        <v>106.78</v>
      </c>
      <c r="K89" s="41"/>
      <c r="L89" s="42"/>
      <c r="M89" s="41"/>
      <c r="N89" s="181"/>
      <c r="P89" s="33"/>
      <c r="Q89" s="33"/>
      <c r="R89" s="33"/>
    </row>
    <row r="90" spans="1:18" ht="16.5" customHeight="1" thickTop="1" thickBot="1">
      <c r="B90" s="317">
        <f t="shared" si="7"/>
        <v>74</v>
      </c>
      <c r="C90" s="322" t="s">
        <v>127</v>
      </c>
      <c r="D90" s="320" t="s">
        <v>14</v>
      </c>
      <c r="E90" s="323">
        <v>34288</v>
      </c>
      <c r="F90" s="288">
        <v>43593</v>
      </c>
      <c r="G90" s="324">
        <v>4.0140000000000002</v>
      </c>
      <c r="H90" s="196">
        <v>103.125</v>
      </c>
      <c r="I90" s="196">
        <v>103.196</v>
      </c>
      <c r="J90" s="196">
        <v>103.23</v>
      </c>
      <c r="K90" s="41"/>
      <c r="L90" s="42"/>
      <c r="M90" s="41"/>
      <c r="N90" s="68"/>
      <c r="P90" s="33"/>
      <c r="Q90" s="33"/>
      <c r="R90" s="33"/>
    </row>
    <row r="91" spans="1:18" ht="13.5" customHeight="1" thickTop="1" thickBot="1">
      <c r="A91" s="10" t="s">
        <v>79</v>
      </c>
      <c r="B91" s="282" t="s">
        <v>128</v>
      </c>
      <c r="C91" s="283"/>
      <c r="D91" s="283"/>
      <c r="E91" s="283"/>
      <c r="F91" s="283"/>
      <c r="G91" s="283"/>
      <c r="H91" s="283"/>
      <c r="I91" s="283"/>
      <c r="J91" s="80"/>
      <c r="K91" s="41"/>
      <c r="L91" s="41"/>
      <c r="M91" s="42"/>
      <c r="N91" s="41"/>
      <c r="P91" s="33"/>
      <c r="Q91" s="33"/>
      <c r="R91" s="33"/>
    </row>
    <row r="92" spans="1:18" ht="16.5" customHeight="1" thickTop="1" thickBot="1">
      <c r="A92" s="10" t="s">
        <v>79</v>
      </c>
      <c r="B92" s="326">
        <v>75</v>
      </c>
      <c r="C92" s="327" t="s">
        <v>129</v>
      </c>
      <c r="D92" s="303" t="s">
        <v>52</v>
      </c>
      <c r="E92" s="328">
        <v>39762</v>
      </c>
      <c r="F92" s="313">
        <v>43607</v>
      </c>
      <c r="G92" s="297">
        <v>3.7629999999999999</v>
      </c>
      <c r="H92" s="329">
        <v>104.096</v>
      </c>
      <c r="I92" s="330">
        <v>105.01</v>
      </c>
      <c r="J92" s="330">
        <v>105.04600000000001</v>
      </c>
      <c r="L92" s="205"/>
      <c r="M92" s="8"/>
      <c r="N92" s="125"/>
      <c r="P92" s="33"/>
      <c r="Q92" s="33"/>
      <c r="R92" s="33"/>
    </row>
    <row r="93" spans="1:18" ht="16.5" customHeight="1" thickTop="1" thickBot="1">
      <c r="B93" s="326">
        <f t="shared" ref="B93:B94" si="8">B92+1</f>
        <v>76</v>
      </c>
      <c r="C93" s="331" t="s">
        <v>130</v>
      </c>
      <c r="D93" s="332" t="s">
        <v>131</v>
      </c>
      <c r="E93" s="333">
        <v>40543</v>
      </c>
      <c r="F93" s="288">
        <v>43609</v>
      </c>
      <c r="G93" s="324">
        <v>5.0279999999999996</v>
      </c>
      <c r="H93" s="334">
        <v>104.66</v>
      </c>
      <c r="I93" s="165">
        <v>105.483</v>
      </c>
      <c r="J93" s="165">
        <v>105.51900000000001</v>
      </c>
      <c r="K93" s="41"/>
      <c r="L93" s="42"/>
      <c r="M93" s="41"/>
      <c r="N93" s="68"/>
      <c r="P93" s="33"/>
      <c r="Q93" s="33"/>
      <c r="R93" s="33"/>
    </row>
    <row r="94" spans="1:18" ht="16.5" customHeight="1" thickTop="1" thickBot="1">
      <c r="B94" s="335">
        <f t="shared" si="8"/>
        <v>77</v>
      </c>
      <c r="C94" s="336" t="s">
        <v>132</v>
      </c>
      <c r="D94" s="337" t="s">
        <v>133</v>
      </c>
      <c r="E94" s="338">
        <v>42024</v>
      </c>
      <c r="F94" s="339">
        <v>43616</v>
      </c>
      <c r="G94" s="340">
        <v>4.4610000000000003</v>
      </c>
      <c r="H94" s="341">
        <v>105.717</v>
      </c>
      <c r="I94" s="165">
        <v>106.39100000000001</v>
      </c>
      <c r="J94" s="165">
        <v>106.444</v>
      </c>
      <c r="K94" s="41"/>
      <c r="L94" s="42"/>
      <c r="M94" s="41"/>
      <c r="N94" s="68"/>
      <c r="P94" s="33"/>
      <c r="Q94" s="33"/>
      <c r="R94" s="33"/>
    </row>
    <row r="95" spans="1:18" s="8" customFormat="1" ht="16.5" customHeight="1" thickTop="1" thickBot="1">
      <c r="A95" s="10"/>
      <c r="B95" s="342" t="s">
        <v>134</v>
      </c>
      <c r="C95" s="79"/>
      <c r="D95" s="79"/>
      <c r="E95" s="79"/>
      <c r="F95" s="79"/>
      <c r="G95" s="79"/>
      <c r="H95" s="79"/>
      <c r="I95" s="79"/>
      <c r="J95" s="251"/>
      <c r="K95" s="41"/>
      <c r="L95" s="343"/>
      <c r="M95" s="41"/>
      <c r="N95" s="81"/>
      <c r="P95" s="33"/>
      <c r="Q95" s="33"/>
      <c r="R95" s="33"/>
    </row>
    <row r="96" spans="1:18" s="8" customFormat="1" ht="16.5" customHeight="1" thickTop="1" thickBot="1">
      <c r="A96" s="10"/>
      <c r="B96" s="344">
        <v>78</v>
      </c>
      <c r="C96" s="345" t="s">
        <v>135</v>
      </c>
      <c r="D96" s="346" t="s">
        <v>131</v>
      </c>
      <c r="E96" s="347">
        <v>43350</v>
      </c>
      <c r="F96" s="348" t="s">
        <v>136</v>
      </c>
      <c r="G96" s="349" t="s">
        <v>136</v>
      </c>
      <c r="H96" s="350">
        <v>101.002</v>
      </c>
      <c r="I96" s="350">
        <v>110.34399999999999</v>
      </c>
      <c r="J96" s="350">
        <v>110.44</v>
      </c>
      <c r="K96" s="41"/>
      <c r="L96" s="42"/>
      <c r="M96" s="41"/>
      <c r="N96" s="351"/>
      <c r="P96" s="33"/>
      <c r="Q96" s="33"/>
      <c r="R96" s="33"/>
    </row>
    <row r="97" spans="1:18" s="8" customFormat="1" ht="15" customHeight="1" thickTop="1" thickBot="1">
      <c r="A97" s="352"/>
      <c r="B97" s="353" t="s">
        <v>137</v>
      </c>
      <c r="C97" s="353"/>
      <c r="D97" s="353"/>
      <c r="E97" s="353"/>
      <c r="F97" s="353"/>
      <c r="G97" s="353"/>
      <c r="H97" s="353"/>
      <c r="I97" s="353"/>
      <c r="J97" s="353"/>
      <c r="K97" s="353"/>
      <c r="L97" s="41"/>
      <c r="M97" s="128"/>
      <c r="N97" s="41"/>
      <c r="P97" s="33"/>
      <c r="Q97" s="33"/>
      <c r="R97" s="33"/>
    </row>
    <row r="98" spans="1:18" s="8" customFormat="1" ht="16.5" customHeight="1" thickTop="1" thickBot="1">
      <c r="A98" s="10"/>
      <c r="B98" s="354">
        <v>79</v>
      </c>
      <c r="C98" s="355" t="s">
        <v>138</v>
      </c>
      <c r="D98" s="356" t="s">
        <v>30</v>
      </c>
      <c r="E98" s="357">
        <v>34561</v>
      </c>
      <c r="F98" s="358">
        <v>43606</v>
      </c>
      <c r="G98" s="359">
        <v>0.81899999999999995</v>
      </c>
      <c r="H98" s="291">
        <v>60.686</v>
      </c>
      <c r="I98" s="291">
        <v>60.677</v>
      </c>
      <c r="J98" s="291">
        <v>60.963000000000001</v>
      </c>
      <c r="K98" s="41"/>
      <c r="L98" s="41"/>
      <c r="M98" s="42"/>
      <c r="N98" s="41"/>
      <c r="P98" s="33"/>
      <c r="Q98" s="33"/>
      <c r="R98" s="33"/>
    </row>
    <row r="99" spans="1:18" s="8" customFormat="1" ht="16.5" customHeight="1" thickTop="1" thickBot="1">
      <c r="A99" s="10"/>
      <c r="B99" s="360">
        <v>80</v>
      </c>
      <c r="C99" s="361" t="s">
        <v>139</v>
      </c>
      <c r="D99" s="362" t="s">
        <v>40</v>
      </c>
      <c r="E99" s="363">
        <v>105.764</v>
      </c>
      <c r="F99" s="288">
        <v>43585</v>
      </c>
      <c r="G99" s="364">
        <v>1.42</v>
      </c>
      <c r="H99" s="165">
        <v>100.97799999999999</v>
      </c>
      <c r="I99" s="165">
        <v>95.424000000000007</v>
      </c>
      <c r="J99" s="165">
        <v>95.55</v>
      </c>
      <c r="K99" s="41"/>
      <c r="L99" s="41"/>
      <c r="M99" s="42"/>
      <c r="N99" s="41"/>
      <c r="P99" s="33"/>
      <c r="Q99" s="33"/>
      <c r="R99" s="33"/>
    </row>
    <row r="100" spans="1:18" s="8" customFormat="1" ht="16.5" customHeight="1" thickTop="1" thickBot="1">
      <c r="A100" s="10"/>
      <c r="B100" s="360">
        <f t="shared" ref="B100:B104" si="9">B99+1</f>
        <v>81</v>
      </c>
      <c r="C100" s="361" t="s">
        <v>140</v>
      </c>
      <c r="D100" s="362" t="s">
        <v>112</v>
      </c>
      <c r="E100" s="363">
        <v>36367</v>
      </c>
      <c r="F100" s="288">
        <v>43584</v>
      </c>
      <c r="G100" s="364">
        <v>0.61199999999999999</v>
      </c>
      <c r="H100" s="165">
        <v>18.577999999999999</v>
      </c>
      <c r="I100" s="165">
        <v>18.378</v>
      </c>
      <c r="J100" s="165">
        <v>18.396999999999998</v>
      </c>
      <c r="K100" s="165"/>
      <c r="L100" s="165"/>
      <c r="M100" s="165"/>
      <c r="N100" s="165"/>
      <c r="P100" s="33"/>
      <c r="Q100" s="33"/>
      <c r="R100" s="33"/>
    </row>
    <row r="101" spans="1:18" s="8" customFormat="1" ht="16.5" customHeight="1" thickTop="1" thickBot="1">
      <c r="A101" s="10"/>
      <c r="B101" s="360">
        <f t="shared" si="9"/>
        <v>82</v>
      </c>
      <c r="C101" s="361" t="s">
        <v>141</v>
      </c>
      <c r="D101" s="362" t="s">
        <v>118</v>
      </c>
      <c r="E101" s="363">
        <v>36857</v>
      </c>
      <c r="F101" s="288">
        <v>43553</v>
      </c>
      <c r="G101" s="364">
        <v>9.1170000000000009</v>
      </c>
      <c r="H101" s="165">
        <v>310.92399999999998</v>
      </c>
      <c r="I101" s="165">
        <v>298.48899999999998</v>
      </c>
      <c r="J101" s="165">
        <v>299.03500000000003</v>
      </c>
      <c r="K101" s="41"/>
      <c r="L101" s="41"/>
      <c r="M101" s="42"/>
      <c r="N101" s="41"/>
      <c r="P101" s="33"/>
      <c r="Q101" s="33"/>
      <c r="R101" s="33"/>
    </row>
    <row r="102" spans="1:18" s="8" customFormat="1" ht="14.25" customHeight="1" thickTop="1" thickBot="1">
      <c r="A102" s="10"/>
      <c r="B102" s="360">
        <f t="shared" si="9"/>
        <v>83</v>
      </c>
      <c r="C102" s="361" t="s">
        <v>142</v>
      </c>
      <c r="D102" s="365" t="s">
        <v>68</v>
      </c>
      <c r="E102" s="363">
        <v>38777</v>
      </c>
      <c r="F102" s="288">
        <v>43616</v>
      </c>
      <c r="G102" s="364">
        <v>33.006999999999998</v>
      </c>
      <c r="H102" s="78">
        <v>2484.413</v>
      </c>
      <c r="I102" s="78">
        <v>2294.4380000000001</v>
      </c>
      <c r="J102" s="78">
        <v>2293.2910000000002</v>
      </c>
      <c r="K102" s="41"/>
      <c r="L102" s="41"/>
      <c r="M102" s="42"/>
      <c r="N102" s="41"/>
      <c r="P102" s="33"/>
      <c r="Q102" s="33"/>
      <c r="R102" s="33"/>
    </row>
    <row r="103" spans="1:18" s="8" customFormat="1" ht="17.25" customHeight="1" thickTop="1" thickBot="1">
      <c r="A103" s="10"/>
      <c r="B103" s="360">
        <f t="shared" si="9"/>
        <v>84</v>
      </c>
      <c r="C103" s="361" t="s">
        <v>143</v>
      </c>
      <c r="D103" s="365" t="s">
        <v>16</v>
      </c>
      <c r="E103" s="363">
        <v>34423</v>
      </c>
      <c r="F103" s="288">
        <v>43602</v>
      </c>
      <c r="G103" s="364">
        <v>2.9729999999999999</v>
      </c>
      <c r="H103" s="165">
        <v>77.578000000000003</v>
      </c>
      <c r="I103" s="165">
        <v>75.131</v>
      </c>
      <c r="J103" s="165">
        <v>75.180999999999997</v>
      </c>
      <c r="K103" s="41"/>
      <c r="L103" s="41"/>
      <c r="M103" s="42"/>
      <c r="N103" s="41"/>
      <c r="P103" s="33"/>
      <c r="Q103" s="33"/>
      <c r="R103" s="33"/>
    </row>
    <row r="104" spans="1:18" s="8" customFormat="1" ht="16.5" customHeight="1" thickTop="1" thickBot="1">
      <c r="A104" s="10"/>
      <c r="B104" s="360">
        <f t="shared" si="9"/>
        <v>85</v>
      </c>
      <c r="C104" s="361" t="s">
        <v>144</v>
      </c>
      <c r="D104" s="365" t="s">
        <v>16</v>
      </c>
      <c r="E104" s="363">
        <v>34731</v>
      </c>
      <c r="F104" s="366">
        <v>43601</v>
      </c>
      <c r="G104" s="364">
        <v>2.6179999999999999</v>
      </c>
      <c r="H104" s="165">
        <v>58.052999999999997</v>
      </c>
      <c r="I104" s="165">
        <v>57.408000000000001</v>
      </c>
      <c r="J104" s="165">
        <v>57.485999999999997</v>
      </c>
      <c r="K104" s="41"/>
      <c r="L104" s="41"/>
      <c r="M104" s="42"/>
      <c r="N104" s="41"/>
      <c r="P104" s="33"/>
      <c r="Q104" s="33"/>
      <c r="R104" s="33"/>
    </row>
    <row r="105" spans="1:18" s="8" customFormat="1" ht="16.5" customHeight="1" thickTop="1" thickBot="1">
      <c r="A105" s="10"/>
      <c r="B105" s="367">
        <f>B104+1</f>
        <v>86</v>
      </c>
      <c r="C105" s="368" t="s">
        <v>145</v>
      </c>
      <c r="D105" s="369" t="s">
        <v>14</v>
      </c>
      <c r="E105" s="370">
        <v>36297</v>
      </c>
      <c r="F105" s="371">
        <v>43593</v>
      </c>
      <c r="G105" s="372">
        <v>0.73699999999999999</v>
      </c>
      <c r="H105" s="373">
        <v>117.754</v>
      </c>
      <c r="I105" s="373">
        <v>112.57</v>
      </c>
      <c r="J105" s="373">
        <v>112.36199999999999</v>
      </c>
      <c r="K105" s="374"/>
      <c r="L105" s="374"/>
      <c r="M105" s="42"/>
      <c r="N105" s="374"/>
      <c r="P105" s="33"/>
      <c r="Q105" s="33"/>
      <c r="R105" s="33"/>
    </row>
    <row r="106" spans="1:18" s="8" customFormat="1" ht="18" customHeight="1" thickTop="1" thickBot="1">
      <c r="A106" s="10"/>
      <c r="B106" s="342" t="s">
        <v>146</v>
      </c>
      <c r="C106" s="79"/>
      <c r="D106" s="79"/>
      <c r="E106" s="79"/>
      <c r="F106" s="79"/>
      <c r="G106" s="79"/>
      <c r="H106" s="79"/>
      <c r="I106" s="79"/>
      <c r="J106" s="251"/>
      <c r="M106" s="197"/>
      <c r="P106" s="33"/>
      <c r="Q106" s="33"/>
      <c r="R106" s="33"/>
    </row>
    <row r="107" spans="1:18" s="8" customFormat="1" ht="16.5" customHeight="1" thickTop="1" thickBot="1">
      <c r="A107" s="10"/>
      <c r="B107" s="375">
        <f>B105+1</f>
        <v>87</v>
      </c>
      <c r="C107" s="376" t="s">
        <v>147</v>
      </c>
      <c r="D107" s="377" t="s">
        <v>30</v>
      </c>
      <c r="E107" s="378">
        <v>1867429</v>
      </c>
      <c r="F107" s="288">
        <v>43613</v>
      </c>
      <c r="G107" s="379">
        <v>0.255</v>
      </c>
      <c r="H107" s="380">
        <v>11.641</v>
      </c>
      <c r="I107" s="380">
        <v>11.398999999999999</v>
      </c>
      <c r="J107" s="380">
        <v>11.388</v>
      </c>
      <c r="K107" s="41"/>
      <c r="L107" s="42"/>
      <c r="M107" s="41"/>
      <c r="N107" s="99"/>
      <c r="P107" s="33"/>
      <c r="Q107" s="33"/>
      <c r="R107" s="33"/>
    </row>
    <row r="108" spans="1:18" s="8" customFormat="1" ht="17.25" customHeight="1" thickTop="1" thickBot="1">
      <c r="A108" s="381"/>
      <c r="B108" s="375">
        <f>B107+1</f>
        <v>88</v>
      </c>
      <c r="C108" s="376" t="s">
        <v>148</v>
      </c>
      <c r="D108" s="377" t="s">
        <v>30</v>
      </c>
      <c r="E108" s="378">
        <v>39084</v>
      </c>
      <c r="F108" s="288">
        <v>43613</v>
      </c>
      <c r="G108" s="379">
        <v>0.35299999999999998</v>
      </c>
      <c r="H108" s="380">
        <v>14.496</v>
      </c>
      <c r="I108" s="380">
        <v>13.342000000000001</v>
      </c>
      <c r="J108" s="380">
        <v>13.465</v>
      </c>
      <c r="K108" s="41"/>
      <c r="L108" s="42"/>
      <c r="M108" s="41"/>
      <c r="N108" s="99"/>
      <c r="P108" s="33"/>
      <c r="Q108" s="33"/>
      <c r="R108" s="33"/>
    </row>
    <row r="109" spans="1:18" s="8" customFormat="1" ht="16.5" customHeight="1" thickTop="1" thickBot="1">
      <c r="A109" s="10"/>
      <c r="B109" s="375">
        <f t="shared" ref="B109:B121" si="10">B108+1</f>
        <v>89</v>
      </c>
      <c r="C109" s="382" t="s">
        <v>149</v>
      </c>
      <c r="D109" s="383" t="s">
        <v>104</v>
      </c>
      <c r="E109" s="378">
        <v>39994</v>
      </c>
      <c r="F109" s="288">
        <v>43605</v>
      </c>
      <c r="G109" s="379">
        <v>0.29699999999999999</v>
      </c>
      <c r="H109" s="380">
        <v>16.364999999999998</v>
      </c>
      <c r="I109" s="380">
        <v>15.834</v>
      </c>
      <c r="J109" s="380">
        <v>15.775</v>
      </c>
      <c r="K109" s="41"/>
      <c r="L109" s="42"/>
      <c r="M109" s="41"/>
      <c r="N109" s="99"/>
      <c r="P109" s="33"/>
      <c r="Q109" s="33"/>
      <c r="R109" s="33"/>
    </row>
    <row r="110" spans="1:18" s="8" customFormat="1" ht="15.75" customHeight="1" thickTop="1" thickBot="1">
      <c r="A110" s="10"/>
      <c r="B110" s="375">
        <f t="shared" si="10"/>
        <v>90</v>
      </c>
      <c r="C110" s="382" t="s">
        <v>150</v>
      </c>
      <c r="D110" s="377" t="s">
        <v>104</v>
      </c>
      <c r="E110" s="378">
        <v>40848</v>
      </c>
      <c r="F110" s="288">
        <v>43605</v>
      </c>
      <c r="G110" s="379">
        <v>0.153</v>
      </c>
      <c r="H110" s="380">
        <v>14.055</v>
      </c>
      <c r="I110" s="380">
        <v>13.641999999999999</v>
      </c>
      <c r="J110" s="380">
        <v>13.593999999999999</v>
      </c>
      <c r="K110" s="41"/>
      <c r="L110" s="42"/>
      <c r="M110" s="41"/>
      <c r="N110" s="99"/>
      <c r="P110" s="33"/>
      <c r="Q110" s="33"/>
      <c r="R110" s="33"/>
    </row>
    <row r="111" spans="1:18" s="8" customFormat="1" ht="16.5" customHeight="1" thickTop="1" thickBot="1">
      <c r="A111" s="10"/>
      <c r="B111" s="375">
        <f t="shared" si="10"/>
        <v>91</v>
      </c>
      <c r="C111" s="384" t="s">
        <v>151</v>
      </c>
      <c r="D111" s="383" t="s">
        <v>40</v>
      </c>
      <c r="E111" s="378">
        <v>39175</v>
      </c>
      <c r="F111" s="288">
        <v>43615</v>
      </c>
      <c r="G111" s="379">
        <v>4.83</v>
      </c>
      <c r="H111" s="380">
        <v>158.18899999999999</v>
      </c>
      <c r="I111" s="385">
        <v>153.20099999999999</v>
      </c>
      <c r="J111" s="385">
        <v>153.15700000000001</v>
      </c>
      <c r="K111" s="41"/>
      <c r="L111" s="386"/>
      <c r="M111" s="41"/>
      <c r="N111" s="99"/>
      <c r="P111" s="33"/>
      <c r="Q111" s="33"/>
      <c r="R111" s="33"/>
    </row>
    <row r="112" spans="1:18" s="95" customFormat="1" ht="15" customHeight="1" thickTop="1" thickBot="1">
      <c r="B112" s="375">
        <f t="shared" si="10"/>
        <v>92</v>
      </c>
      <c r="C112" s="387" t="s">
        <v>152</v>
      </c>
      <c r="D112" s="388" t="s">
        <v>34</v>
      </c>
      <c r="E112" s="378">
        <v>40708</v>
      </c>
      <c r="F112" s="288">
        <v>43616</v>
      </c>
      <c r="G112" s="389">
        <v>7.0000000000000007E-2</v>
      </c>
      <c r="H112" s="390">
        <v>8.8710000000000004</v>
      </c>
      <c r="I112" s="390">
        <v>8.8629999999999995</v>
      </c>
      <c r="J112" s="390">
        <v>8.8439999999999994</v>
      </c>
      <c r="K112" s="41"/>
      <c r="L112" s="42"/>
      <c r="M112" s="41"/>
      <c r="N112" s="99"/>
      <c r="P112" s="33"/>
      <c r="Q112" s="33"/>
      <c r="R112" s="33"/>
    </row>
    <row r="113" spans="1:18" ht="16.5" customHeight="1" thickTop="1" thickBot="1">
      <c r="B113" s="375">
        <f t="shared" si="10"/>
        <v>93</v>
      </c>
      <c r="C113" s="391" t="s">
        <v>153</v>
      </c>
      <c r="D113" s="287" t="s">
        <v>16</v>
      </c>
      <c r="E113" s="378">
        <v>39699</v>
      </c>
      <c r="F113" s="288">
        <v>43613</v>
      </c>
      <c r="G113" s="389">
        <v>4.7640000000000002</v>
      </c>
      <c r="H113" s="380">
        <v>125.596</v>
      </c>
      <c r="I113" s="380">
        <v>114.169</v>
      </c>
      <c r="J113" s="380">
        <v>115.15900000000001</v>
      </c>
      <c r="K113" s="41"/>
      <c r="L113" s="42"/>
      <c r="M113" s="41"/>
      <c r="N113" s="99"/>
      <c r="P113" s="33"/>
      <c r="Q113" s="33"/>
      <c r="R113" s="33"/>
    </row>
    <row r="114" spans="1:18" ht="16.5" customHeight="1" thickTop="1" thickBot="1">
      <c r="B114" s="375">
        <f t="shared" si="10"/>
        <v>94</v>
      </c>
      <c r="C114" s="382" t="s">
        <v>154</v>
      </c>
      <c r="D114" s="377" t="s">
        <v>36</v>
      </c>
      <c r="E114" s="378">
        <v>40725</v>
      </c>
      <c r="F114" s="392">
        <v>43579</v>
      </c>
      <c r="G114" s="393">
        <v>0.42799999999999999</v>
      </c>
      <c r="H114" s="380">
        <v>86.052000000000007</v>
      </c>
      <c r="I114" s="380">
        <v>87.356999999999999</v>
      </c>
      <c r="J114" s="380">
        <v>87.340999999999994</v>
      </c>
      <c r="K114" s="41"/>
      <c r="L114" s="41"/>
      <c r="M114" s="42"/>
      <c r="N114" s="41"/>
      <c r="P114" s="33"/>
      <c r="Q114" s="33"/>
      <c r="R114" s="33"/>
    </row>
    <row r="115" spans="1:18" ht="16.5" customHeight="1" thickTop="1" thickBot="1">
      <c r="A115" s="10" t="s">
        <v>79</v>
      </c>
      <c r="B115" s="375">
        <f t="shared" si="10"/>
        <v>95</v>
      </c>
      <c r="C115" s="382" t="s">
        <v>155</v>
      </c>
      <c r="D115" s="377" t="s">
        <v>36</v>
      </c>
      <c r="E115" s="394">
        <v>40725</v>
      </c>
      <c r="F115" s="392">
        <v>43250</v>
      </c>
      <c r="G115" s="395">
        <v>0.59899999999999998</v>
      </c>
      <c r="H115" s="390">
        <v>87.477000000000004</v>
      </c>
      <c r="I115" s="390">
        <v>90.741</v>
      </c>
      <c r="J115" s="390">
        <v>90.757000000000005</v>
      </c>
      <c r="K115" s="41"/>
      <c r="L115" s="41"/>
      <c r="M115" s="42"/>
      <c r="N115" s="41"/>
      <c r="P115" s="33"/>
      <c r="Q115" s="33"/>
      <c r="R115" s="33"/>
    </row>
    <row r="116" spans="1:18" s="95" customFormat="1" ht="16.5" customHeight="1" thickTop="1" thickBot="1">
      <c r="B116" s="375">
        <f t="shared" si="10"/>
        <v>96</v>
      </c>
      <c r="C116" s="396" t="s">
        <v>156</v>
      </c>
      <c r="D116" s="397" t="s">
        <v>38</v>
      </c>
      <c r="E116" s="398">
        <v>40910</v>
      </c>
      <c r="F116" s="288">
        <v>43613</v>
      </c>
      <c r="G116" s="399">
        <v>3.7170000000000001</v>
      </c>
      <c r="H116" s="390">
        <v>100.297</v>
      </c>
      <c r="I116" s="390">
        <v>98.082999999999998</v>
      </c>
      <c r="J116" s="390">
        <v>98.034999999999997</v>
      </c>
      <c r="K116" s="400"/>
      <c r="L116" s="401"/>
      <c r="M116" s="400"/>
      <c r="N116" s="402"/>
      <c r="P116" s="33"/>
      <c r="Q116" s="33"/>
      <c r="R116" s="33"/>
    </row>
    <row r="117" spans="1:18" ht="16.5" customHeight="1" thickTop="1" thickBot="1">
      <c r="B117" s="375">
        <f t="shared" si="10"/>
        <v>97</v>
      </c>
      <c r="C117" s="382" t="s">
        <v>157</v>
      </c>
      <c r="D117" s="377" t="s">
        <v>14</v>
      </c>
      <c r="E117" s="378">
        <v>41904</v>
      </c>
      <c r="F117" s="392">
        <v>43571</v>
      </c>
      <c r="G117" s="393">
        <v>0.72199999999999998</v>
      </c>
      <c r="H117" s="380">
        <v>108.902</v>
      </c>
      <c r="I117" s="380">
        <v>97.072000000000003</v>
      </c>
      <c r="J117" s="380">
        <v>96.727000000000004</v>
      </c>
      <c r="K117" s="41"/>
      <c r="L117" s="41"/>
      <c r="M117" s="42"/>
      <c r="N117" s="41"/>
      <c r="P117" s="33"/>
      <c r="Q117" s="33"/>
      <c r="R117" s="33"/>
    </row>
    <row r="118" spans="1:18" ht="16.5" customHeight="1" thickTop="1" thickBot="1">
      <c r="B118" s="375">
        <f t="shared" si="10"/>
        <v>98</v>
      </c>
      <c r="C118" s="382" t="s">
        <v>158</v>
      </c>
      <c r="D118" s="377" t="s">
        <v>16</v>
      </c>
      <c r="E118" s="394">
        <v>42388</v>
      </c>
      <c r="F118" s="392">
        <v>43614</v>
      </c>
      <c r="G118" s="395">
        <v>1.1779999999999999</v>
      </c>
      <c r="H118" s="390">
        <v>97.713999999999999</v>
      </c>
      <c r="I118" s="390">
        <v>93.171999999999997</v>
      </c>
      <c r="J118" s="390">
        <v>92.88</v>
      </c>
      <c r="K118" s="41"/>
      <c r="L118" s="41"/>
      <c r="M118" s="42"/>
      <c r="N118" s="41"/>
      <c r="P118" s="33"/>
      <c r="Q118" s="33"/>
      <c r="R118" s="33"/>
    </row>
    <row r="119" spans="1:18" s="95" customFormat="1" ht="16.5" customHeight="1" thickTop="1">
      <c r="B119" s="375">
        <f t="shared" si="10"/>
        <v>99</v>
      </c>
      <c r="C119" s="396" t="s">
        <v>159</v>
      </c>
      <c r="D119" s="397" t="s">
        <v>34</v>
      </c>
      <c r="E119" s="398">
        <v>42741</v>
      </c>
      <c r="F119" s="288" t="s">
        <v>136</v>
      </c>
      <c r="G119" s="399" t="s">
        <v>136</v>
      </c>
      <c r="H119" s="390">
        <v>10.234</v>
      </c>
      <c r="I119" s="390">
        <v>9.7959999999999994</v>
      </c>
      <c r="J119" s="390">
        <v>9.7620000000000005</v>
      </c>
      <c r="K119" s="400"/>
      <c r="L119" s="401"/>
      <c r="M119" s="400"/>
      <c r="N119" s="402"/>
      <c r="P119" s="33"/>
      <c r="Q119" s="33"/>
      <c r="R119" s="33"/>
    </row>
    <row r="120" spans="1:18" ht="16.5" customHeight="1" thickBot="1">
      <c r="B120" s="375">
        <f t="shared" si="10"/>
        <v>100</v>
      </c>
      <c r="C120" s="403" t="s">
        <v>160</v>
      </c>
      <c r="D120" s="309" t="s">
        <v>26</v>
      </c>
      <c r="E120" s="404">
        <v>43087</v>
      </c>
      <c r="F120" s="405">
        <v>43570</v>
      </c>
      <c r="G120" s="406">
        <v>1.3560000000000001</v>
      </c>
      <c r="H120" s="390">
        <v>100.04900000000001</v>
      </c>
      <c r="I120" s="380">
        <v>93.994</v>
      </c>
      <c r="J120" s="380">
        <v>93.629000000000005</v>
      </c>
      <c r="K120" s="407"/>
      <c r="L120" s="408"/>
      <c r="M120" s="409"/>
      <c r="N120" s="408"/>
      <c r="P120" s="33"/>
      <c r="Q120" s="33"/>
      <c r="R120" s="33"/>
    </row>
    <row r="121" spans="1:18" ht="16.5" customHeight="1" thickBot="1">
      <c r="B121" s="410">
        <f t="shared" si="10"/>
        <v>101</v>
      </c>
      <c r="C121" s="411" t="s">
        <v>161</v>
      </c>
      <c r="D121" s="412" t="s">
        <v>12</v>
      </c>
      <c r="E121" s="371">
        <v>39097</v>
      </c>
      <c r="F121" s="413">
        <v>43584</v>
      </c>
      <c r="G121" s="414">
        <v>2.7309999999999999</v>
      </c>
      <c r="H121" s="373">
        <v>162.32400000000001</v>
      </c>
      <c r="I121" s="415">
        <v>150.69399999999999</v>
      </c>
      <c r="J121" s="415">
        <v>150.39500000000001</v>
      </c>
      <c r="K121" s="407"/>
      <c r="L121" s="408"/>
      <c r="M121" s="409"/>
      <c r="N121" s="408"/>
      <c r="P121" s="33"/>
      <c r="Q121" s="33"/>
      <c r="R121" s="33"/>
    </row>
    <row r="122" spans="1:18" ht="13.5" customHeight="1" thickTop="1" thickBot="1">
      <c r="B122" s="416" t="s">
        <v>162</v>
      </c>
      <c r="C122" s="417"/>
      <c r="D122" s="417"/>
      <c r="E122" s="417"/>
      <c r="F122" s="417"/>
      <c r="G122" s="417"/>
      <c r="H122" s="79"/>
      <c r="I122" s="79"/>
      <c r="J122" s="251"/>
      <c r="M122" s="197"/>
      <c r="P122" s="33"/>
      <c r="Q122" s="33"/>
      <c r="R122" s="33"/>
    </row>
    <row r="123" spans="1:18" ht="16.5" customHeight="1" thickTop="1" thickBot="1">
      <c r="B123" s="410">
        <f>+B121+1</f>
        <v>102</v>
      </c>
      <c r="C123" s="418" t="s">
        <v>163</v>
      </c>
      <c r="D123" s="377" t="s">
        <v>24</v>
      </c>
      <c r="E123" s="378">
        <v>40630</v>
      </c>
      <c r="F123" s="392">
        <v>43616</v>
      </c>
      <c r="G123" s="406">
        <v>0.96299999999999997</v>
      </c>
      <c r="H123" s="419">
        <v>111.307</v>
      </c>
      <c r="I123" s="420">
        <v>105.54600000000001</v>
      </c>
      <c r="J123" s="420">
        <v>105.363</v>
      </c>
      <c r="K123" s="222" t="s">
        <v>83</v>
      </c>
      <c r="M123" s="205">
        <f>+(J123-I123)/I123</f>
        <v>-1.7338411687795551E-3</v>
      </c>
      <c r="P123" s="33"/>
      <c r="Q123" s="33"/>
      <c r="R123" s="33"/>
    </row>
    <row r="124" spans="1:18" s="8" customFormat="1" ht="16.5" customHeight="1" thickTop="1" thickBot="1">
      <c r="A124" s="10"/>
      <c r="B124" s="410">
        <f>B123+1</f>
        <v>103</v>
      </c>
      <c r="C124" s="421" t="s">
        <v>164</v>
      </c>
      <c r="D124" s="422" t="s">
        <v>165</v>
      </c>
      <c r="E124" s="423">
        <v>40543</v>
      </c>
      <c r="F124" s="424">
        <v>43609</v>
      </c>
      <c r="G124" s="425">
        <v>2.6259999999999999</v>
      </c>
      <c r="H124" s="390">
        <v>112.31699999999999</v>
      </c>
      <c r="I124" s="390">
        <v>114.428</v>
      </c>
      <c r="J124" s="390">
        <v>114.74</v>
      </c>
      <c r="K124" s="204" t="s">
        <v>72</v>
      </c>
      <c r="M124" s="205" t="e">
        <f>+(#REF!-I124)/I124</f>
        <v>#REF!</v>
      </c>
      <c r="P124" s="33"/>
      <c r="Q124" s="33"/>
      <c r="R124" s="33"/>
    </row>
    <row r="125" spans="1:18" s="8" customFormat="1" ht="16.5" customHeight="1" thickTop="1" thickBot="1">
      <c r="A125" s="10"/>
      <c r="B125" s="410">
        <f t="shared" ref="B125:B138" si="11">B124+1</f>
        <v>104</v>
      </c>
      <c r="C125" s="382" t="s">
        <v>166</v>
      </c>
      <c r="D125" s="426" t="s">
        <v>165</v>
      </c>
      <c r="E125" s="394">
        <v>40543</v>
      </c>
      <c r="F125" s="424">
        <v>43245</v>
      </c>
      <c r="G125" s="427">
        <v>0.83299999999999996</v>
      </c>
      <c r="H125" s="390">
        <v>120.15600000000001</v>
      </c>
      <c r="I125" s="390">
        <v>119.983</v>
      </c>
      <c r="J125" s="390">
        <v>120.696</v>
      </c>
      <c r="K125" s="204" t="s">
        <v>72</v>
      </c>
      <c r="M125" s="205">
        <f t="shared" ref="M125:M130" si="12">+(J125-I125)/I125</f>
        <v>5.9425085220405714E-3</v>
      </c>
      <c r="P125" s="33"/>
      <c r="Q125" s="33"/>
      <c r="R125" s="33"/>
    </row>
    <row r="126" spans="1:18" s="8" customFormat="1" ht="17.25" customHeight="1" thickTop="1" thickBot="1">
      <c r="A126" s="10"/>
      <c r="B126" s="410">
        <f t="shared" si="11"/>
        <v>105</v>
      </c>
      <c r="C126" s="428" t="s">
        <v>167</v>
      </c>
      <c r="D126" s="377" t="s">
        <v>20</v>
      </c>
      <c r="E126" s="394">
        <v>38671</v>
      </c>
      <c r="F126" s="424">
        <v>43605</v>
      </c>
      <c r="G126" s="425">
        <v>5.0839999999999996</v>
      </c>
      <c r="H126" s="429">
        <v>206.41</v>
      </c>
      <c r="I126" s="429">
        <v>192.142</v>
      </c>
      <c r="J126" s="429">
        <v>191.48500000000001</v>
      </c>
      <c r="K126" s="207" t="s">
        <v>74</v>
      </c>
      <c r="M126" s="205">
        <f t="shared" si="12"/>
        <v>-3.4193461086070836E-3</v>
      </c>
      <c r="P126" s="33"/>
      <c r="Q126" s="33"/>
      <c r="R126" s="33"/>
    </row>
    <row r="127" spans="1:18" s="8" customFormat="1" ht="16.5" customHeight="1" thickTop="1" thickBot="1">
      <c r="A127" s="10"/>
      <c r="B127" s="410">
        <f t="shared" si="11"/>
        <v>106</v>
      </c>
      <c r="C127" s="428" t="s">
        <v>168</v>
      </c>
      <c r="D127" s="377" t="s">
        <v>20</v>
      </c>
      <c r="E127" s="394">
        <v>38671</v>
      </c>
      <c r="F127" s="424">
        <v>43605</v>
      </c>
      <c r="G127" s="399">
        <v>5.4729999999999999</v>
      </c>
      <c r="H127" s="390">
        <v>187.875</v>
      </c>
      <c r="I127" s="420">
        <v>179.785</v>
      </c>
      <c r="J127" s="420">
        <v>179.536</v>
      </c>
      <c r="K127" s="99" t="s">
        <v>74</v>
      </c>
      <c r="L127" s="41"/>
      <c r="M127" s="42">
        <f t="shared" si="12"/>
        <v>-1.3849876241065452E-3</v>
      </c>
      <c r="N127" s="41"/>
      <c r="P127" s="33"/>
      <c r="Q127" s="33"/>
      <c r="R127" s="33"/>
    </row>
    <row r="128" spans="1:18" s="8" customFormat="1" ht="16.5" customHeight="1" thickTop="1" thickBot="1">
      <c r="A128" s="10"/>
      <c r="B128" s="410">
        <f t="shared" si="11"/>
        <v>107</v>
      </c>
      <c r="C128" s="376" t="s">
        <v>169</v>
      </c>
      <c r="D128" s="377" t="s">
        <v>20</v>
      </c>
      <c r="E128" s="394">
        <v>38671</v>
      </c>
      <c r="F128" s="424">
        <v>43605</v>
      </c>
      <c r="G128" s="399">
        <v>6.4169999999999998</v>
      </c>
      <c r="H128" s="390">
        <v>163.505</v>
      </c>
      <c r="I128" s="420">
        <v>160.49600000000001</v>
      </c>
      <c r="J128" s="420">
        <v>160.483</v>
      </c>
      <c r="K128" s="99" t="s">
        <v>74</v>
      </c>
      <c r="L128" s="41"/>
      <c r="M128" s="42">
        <f t="shared" si="12"/>
        <v>-8.0998903399494249E-5</v>
      </c>
      <c r="N128" s="41"/>
      <c r="P128" s="33"/>
      <c r="Q128" s="33"/>
      <c r="R128" s="33"/>
    </row>
    <row r="129" spans="1:18" s="8" customFormat="1" ht="16.5" customHeight="1" thickTop="1" thickBot="1">
      <c r="A129" s="10"/>
      <c r="B129" s="410">
        <f t="shared" si="11"/>
        <v>108</v>
      </c>
      <c r="C129" s="382" t="s">
        <v>170</v>
      </c>
      <c r="D129" s="377" t="s">
        <v>20</v>
      </c>
      <c r="E129" s="394">
        <v>40014</v>
      </c>
      <c r="F129" s="430" t="s">
        <v>171</v>
      </c>
      <c r="G129" s="395" t="s">
        <v>171</v>
      </c>
      <c r="H129" s="390">
        <v>24.302</v>
      </c>
      <c r="I129" s="420">
        <v>23.201000000000001</v>
      </c>
      <c r="J129" s="420">
        <v>23.135000000000002</v>
      </c>
      <c r="K129" s="207" t="s">
        <v>74</v>
      </c>
      <c r="M129" s="205">
        <f t="shared" si="12"/>
        <v>-2.8447049696133332E-3</v>
      </c>
      <c r="P129" s="33"/>
      <c r="Q129" s="33"/>
      <c r="R129" s="33"/>
    </row>
    <row r="130" spans="1:18" s="8" customFormat="1" ht="16.5" customHeight="1" thickTop="1" thickBot="1">
      <c r="A130" s="10"/>
      <c r="B130" s="410">
        <f t="shared" si="11"/>
        <v>109</v>
      </c>
      <c r="C130" s="382" t="s">
        <v>172</v>
      </c>
      <c r="D130" s="377" t="s">
        <v>20</v>
      </c>
      <c r="E130" s="394">
        <v>40455</v>
      </c>
      <c r="F130" s="431" t="s">
        <v>171</v>
      </c>
      <c r="G130" s="395" t="s">
        <v>171</v>
      </c>
      <c r="H130" s="390">
        <v>145.46299999999999</v>
      </c>
      <c r="I130" s="420">
        <v>144.69</v>
      </c>
      <c r="J130" s="420">
        <v>144.06200000000001</v>
      </c>
      <c r="K130" s="207" t="s">
        <v>74</v>
      </c>
      <c r="M130" s="205">
        <f t="shared" si="12"/>
        <v>-4.3403137742759413E-3</v>
      </c>
      <c r="P130" s="33"/>
      <c r="Q130" s="33"/>
      <c r="R130" s="33"/>
    </row>
    <row r="131" spans="1:18" s="8" customFormat="1" ht="16.5" customHeight="1" thickTop="1" thickBot="1">
      <c r="A131" s="10"/>
      <c r="B131" s="410">
        <f t="shared" si="11"/>
        <v>110</v>
      </c>
      <c r="C131" s="382" t="s">
        <v>173</v>
      </c>
      <c r="D131" s="377" t="s">
        <v>174</v>
      </c>
      <c r="E131" s="394">
        <v>40240</v>
      </c>
      <c r="F131" s="392">
        <v>43600</v>
      </c>
      <c r="G131" s="395">
        <v>1.7370000000000001</v>
      </c>
      <c r="H131" s="390">
        <v>128.46</v>
      </c>
      <c r="I131" s="432">
        <v>137.88399999999999</v>
      </c>
      <c r="J131" s="432">
        <v>137.489</v>
      </c>
      <c r="K131" s="222" t="s">
        <v>83</v>
      </c>
      <c r="M131" s="205" t="e">
        <f>+(I131-#REF!)/#REF!</f>
        <v>#REF!</v>
      </c>
      <c r="P131" s="33"/>
      <c r="Q131" s="33"/>
      <c r="R131" s="33"/>
    </row>
    <row r="132" spans="1:18" s="8" customFormat="1" ht="16.5" customHeight="1" thickTop="1" thickBot="1">
      <c r="A132" s="10"/>
      <c r="B132" s="410">
        <f t="shared" si="11"/>
        <v>111</v>
      </c>
      <c r="C132" s="396" t="s">
        <v>175</v>
      </c>
      <c r="D132" s="397" t="s">
        <v>38</v>
      </c>
      <c r="E132" s="433">
        <v>40147</v>
      </c>
      <c r="F132" s="434">
        <v>43613</v>
      </c>
      <c r="G132" s="435">
        <v>80.346000000000004</v>
      </c>
      <c r="H132" s="390">
        <v>9549.0889999999999</v>
      </c>
      <c r="I132" s="436" t="s">
        <v>176</v>
      </c>
      <c r="J132" s="436" t="s">
        <v>176</v>
      </c>
      <c r="K132" s="437" t="s">
        <v>74</v>
      </c>
      <c r="L132" s="438"/>
      <c r="M132" s="439" t="e">
        <f t="shared" ref="M132:M136" si="13">+(J132-I132)/I132</f>
        <v>#VALUE!</v>
      </c>
      <c r="N132" s="438"/>
      <c r="P132" s="33"/>
      <c r="Q132" s="33"/>
      <c r="R132" s="33"/>
    </row>
    <row r="133" spans="1:18" s="8" customFormat="1" ht="16.5" customHeight="1" thickTop="1">
      <c r="A133" s="10"/>
      <c r="B133" s="410">
        <f t="shared" si="11"/>
        <v>112</v>
      </c>
      <c r="C133" s="440" t="s">
        <v>177</v>
      </c>
      <c r="D133" s="441" t="s">
        <v>68</v>
      </c>
      <c r="E133" s="442">
        <v>42170</v>
      </c>
      <c r="F133" s="424">
        <v>43601</v>
      </c>
      <c r="G133" s="443">
        <v>13.765000000000001</v>
      </c>
      <c r="H133" s="390">
        <v>1047.4490000000001</v>
      </c>
      <c r="I133" s="444">
        <v>1031.7080000000001</v>
      </c>
      <c r="J133" s="444">
        <v>1031.0239999999999</v>
      </c>
      <c r="K133" s="207"/>
      <c r="M133" s="225">
        <f t="shared" si="13"/>
        <v>-6.6297828455357173E-4</v>
      </c>
      <c r="P133" s="33"/>
      <c r="Q133" s="33"/>
      <c r="R133" s="33"/>
    </row>
    <row r="134" spans="1:18" s="8" customFormat="1" ht="16.5" customHeight="1">
      <c r="A134" s="10"/>
      <c r="B134" s="410">
        <f t="shared" si="11"/>
        <v>113</v>
      </c>
      <c r="C134" s="445" t="s">
        <v>178</v>
      </c>
      <c r="D134" s="441" t="s">
        <v>10</v>
      </c>
      <c r="E134" s="398">
        <v>42352</v>
      </c>
      <c r="F134" s="424">
        <v>43616</v>
      </c>
      <c r="G134" s="443">
        <v>101.82299999999999</v>
      </c>
      <c r="H134" s="390">
        <v>5956.6819999999998</v>
      </c>
      <c r="I134" s="390">
        <v>5798.165</v>
      </c>
      <c r="J134" s="390">
        <v>5796.2619999999997</v>
      </c>
      <c r="K134" s="207"/>
      <c r="M134" s="225">
        <f t="shared" si="13"/>
        <v>-3.2820728627078524E-4</v>
      </c>
      <c r="P134" s="33"/>
      <c r="Q134" s="33"/>
      <c r="R134" s="33"/>
    </row>
    <row r="135" spans="1:18" s="8" customFormat="1" ht="18" customHeight="1">
      <c r="A135" s="10"/>
      <c r="B135" s="410">
        <f t="shared" si="11"/>
        <v>114</v>
      </c>
      <c r="C135" s="446" t="s">
        <v>179</v>
      </c>
      <c r="D135" s="447" t="s">
        <v>34</v>
      </c>
      <c r="E135" s="448">
        <v>42580</v>
      </c>
      <c r="F135" s="424">
        <v>43616</v>
      </c>
      <c r="G135" s="449">
        <v>110.30500000000001</v>
      </c>
      <c r="H135" s="390">
        <v>5259.8339999999998</v>
      </c>
      <c r="I135" s="420">
        <v>5250.16</v>
      </c>
      <c r="J135" s="420">
        <v>5240.7309999999998</v>
      </c>
      <c r="K135" s="450"/>
      <c r="L135" s="451"/>
      <c r="M135" s="452">
        <f t="shared" si="13"/>
        <v>-1.7959452664299922E-3</v>
      </c>
      <c r="N135" s="451"/>
      <c r="P135" s="33"/>
      <c r="Q135" s="33"/>
      <c r="R135" s="33"/>
    </row>
    <row r="136" spans="1:18" s="8" customFormat="1" ht="16.5" customHeight="1">
      <c r="A136" s="10"/>
      <c r="B136" s="410">
        <f t="shared" si="11"/>
        <v>115</v>
      </c>
      <c r="C136" s="453" t="s">
        <v>180</v>
      </c>
      <c r="D136" s="454" t="s">
        <v>24</v>
      </c>
      <c r="E136" s="455">
        <v>42920</v>
      </c>
      <c r="F136" s="456">
        <v>43614</v>
      </c>
      <c r="G136" s="290">
        <v>1.883</v>
      </c>
      <c r="H136" s="390">
        <v>91.894000000000005</v>
      </c>
      <c r="I136" s="420">
        <v>90.799000000000007</v>
      </c>
      <c r="J136" s="420">
        <v>90.715999999999994</v>
      </c>
      <c r="K136" s="457"/>
      <c r="L136" s="458"/>
      <c r="M136" s="459">
        <f t="shared" si="13"/>
        <v>-9.1410698355722658E-4</v>
      </c>
      <c r="N136" s="458"/>
      <c r="P136" s="33"/>
      <c r="Q136" s="33"/>
      <c r="R136" s="33"/>
    </row>
    <row r="137" spans="1:18" s="8" customFormat="1" ht="16.5" customHeight="1">
      <c r="A137" s="10"/>
      <c r="B137" s="410">
        <f t="shared" si="11"/>
        <v>116</v>
      </c>
      <c r="C137" s="453" t="s">
        <v>181</v>
      </c>
      <c r="D137" s="441" t="s">
        <v>10</v>
      </c>
      <c r="E137" s="460">
        <v>43416</v>
      </c>
      <c r="F137" s="456" t="s">
        <v>136</v>
      </c>
      <c r="G137" s="290" t="s">
        <v>136</v>
      </c>
      <c r="H137" s="137">
        <v>5000</v>
      </c>
      <c r="I137" s="461">
        <v>5039.6869999999999</v>
      </c>
      <c r="J137" s="461">
        <v>5038.4319999999998</v>
      </c>
      <c r="K137" s="450"/>
      <c r="L137" s="451"/>
      <c r="M137" s="452">
        <f>+(J137-I137)/I137</f>
        <v>-2.4902340165175121E-4</v>
      </c>
      <c r="N137" s="451"/>
      <c r="P137" s="33"/>
      <c r="Q137" s="33"/>
      <c r="R137" s="33"/>
    </row>
    <row r="138" spans="1:18" s="8" customFormat="1" ht="16.5" customHeight="1" thickBot="1">
      <c r="A138" s="10"/>
      <c r="B138" s="410">
        <f t="shared" si="11"/>
        <v>117</v>
      </c>
      <c r="C138" s="445" t="s">
        <v>182</v>
      </c>
      <c r="D138" s="441" t="s">
        <v>118</v>
      </c>
      <c r="E138" s="462">
        <v>43507</v>
      </c>
      <c r="F138" s="456" t="s">
        <v>136</v>
      </c>
      <c r="G138" s="290" t="s">
        <v>136</v>
      </c>
      <c r="H138" s="463" t="s">
        <v>136</v>
      </c>
      <c r="I138" s="461">
        <v>9.9009999999999998</v>
      </c>
      <c r="J138" s="461">
        <v>9.8640000000000008</v>
      </c>
      <c r="K138" s="457"/>
      <c r="L138" s="458"/>
      <c r="M138" s="459">
        <f>+(J138-I138)/I138</f>
        <v>-3.7369962630036395E-3</v>
      </c>
      <c r="N138" s="458"/>
      <c r="P138" s="33"/>
      <c r="Q138" s="33"/>
      <c r="R138" s="33"/>
    </row>
    <row r="139" spans="1:18" s="8" customFormat="1" ht="13.5" customHeight="1" thickTop="1" thickBot="1">
      <c r="A139" s="10"/>
      <c r="B139" s="464" t="s">
        <v>183</v>
      </c>
      <c r="C139" s="283"/>
      <c r="D139" s="283"/>
      <c r="E139" s="283"/>
      <c r="F139" s="283"/>
      <c r="G139" s="283"/>
      <c r="H139" s="283"/>
      <c r="I139" s="283"/>
      <c r="J139" s="284"/>
      <c r="K139" s="325"/>
      <c r="L139" s="325"/>
      <c r="M139" s="197"/>
      <c r="N139" s="325"/>
      <c r="P139" s="33"/>
      <c r="Q139" s="33"/>
      <c r="R139" s="33"/>
    </row>
    <row r="140" spans="1:18" s="8" customFormat="1" ht="16.5" customHeight="1" thickTop="1" thickBot="1">
      <c r="A140" s="10"/>
      <c r="B140" s="465">
        <v>118</v>
      </c>
      <c r="C140" s="466" t="s">
        <v>184</v>
      </c>
      <c r="D140" s="346" t="s">
        <v>133</v>
      </c>
      <c r="E140" s="467">
        <v>42024</v>
      </c>
      <c r="F140" s="468">
        <v>43616</v>
      </c>
      <c r="G140" s="469">
        <v>3.8290000000000002</v>
      </c>
      <c r="H140" s="470">
        <v>123.003</v>
      </c>
      <c r="I140" s="470">
        <v>118.718</v>
      </c>
      <c r="J140" s="470">
        <v>118.59</v>
      </c>
      <c r="K140" s="261"/>
      <c r="L140" s="32"/>
      <c r="M140" s="471"/>
      <c r="N140" s="32"/>
      <c r="P140" s="33"/>
      <c r="Q140" s="33"/>
      <c r="R140" s="33"/>
    </row>
    <row r="141" spans="1:18" s="8" customFormat="1" ht="16.5" customHeight="1" thickTop="1" thickBot="1">
      <c r="A141" s="10"/>
      <c r="B141" s="342" t="s">
        <v>185</v>
      </c>
      <c r="C141" s="79"/>
      <c r="D141" s="79"/>
      <c r="E141" s="79"/>
      <c r="F141" s="79"/>
      <c r="G141" s="79"/>
      <c r="H141" s="79"/>
      <c r="I141" s="79"/>
      <c r="J141" s="251"/>
      <c r="M141" s="197"/>
      <c r="P141" s="33"/>
      <c r="Q141" s="33"/>
      <c r="R141" s="33"/>
    </row>
    <row r="142" spans="1:18" s="8" customFormat="1" ht="16.5" customHeight="1" thickTop="1" thickBot="1">
      <c r="A142" s="10"/>
      <c r="B142" s="472">
        <v>119</v>
      </c>
      <c r="C142" s="473" t="s">
        <v>186</v>
      </c>
      <c r="D142" s="474" t="s">
        <v>12</v>
      </c>
      <c r="E142" s="371">
        <v>42506</v>
      </c>
      <c r="F142" s="348">
        <v>43584</v>
      </c>
      <c r="G142" s="475">
        <v>205.92699999999999</v>
      </c>
      <c r="H142" s="476">
        <v>11963.014999999999</v>
      </c>
      <c r="I142" s="476">
        <v>11221.129000000001</v>
      </c>
      <c r="J142" s="476">
        <v>11177.401</v>
      </c>
      <c r="K142" s="207" t="s">
        <v>74</v>
      </c>
      <c r="M142" s="205">
        <f>+(J142-I142)/I142</f>
        <v>-3.8969340785584921E-3</v>
      </c>
      <c r="P142" s="33"/>
      <c r="Q142" s="33"/>
      <c r="R142" s="33"/>
    </row>
    <row r="143" spans="1:18" s="477" customFormat="1" ht="5.25" customHeight="1" thickTop="1">
      <c r="B143" s="478"/>
      <c r="C143" s="8"/>
      <c r="D143" s="479"/>
      <c r="E143" s="480"/>
      <c r="F143" s="481"/>
      <c r="G143" s="480"/>
      <c r="H143" s="481"/>
      <c r="I143" s="482"/>
      <c r="J143" s="483"/>
      <c r="M143" s="484"/>
    </row>
    <row r="144" spans="1:18" s="477" customFormat="1" ht="15.75" customHeight="1">
      <c r="B144" s="478" t="s">
        <v>187</v>
      </c>
      <c r="C144" s="479"/>
      <c r="D144" s="479"/>
      <c r="E144" s="480"/>
      <c r="F144" s="480"/>
      <c r="G144" s="480"/>
      <c r="H144" s="481"/>
      <c r="I144" s="481"/>
      <c r="J144" s="483"/>
      <c r="M144" s="484"/>
    </row>
    <row r="145" spans="2:13" s="477" customFormat="1" ht="15.75" customHeight="1">
      <c r="B145" s="485"/>
      <c r="C145" s="479"/>
      <c r="D145" s="479"/>
      <c r="E145" s="480"/>
      <c r="F145" s="480" t="s">
        <v>188</v>
      </c>
      <c r="G145" s="480"/>
      <c r="H145" s="481"/>
      <c r="I145" s="481"/>
      <c r="J145" s="483"/>
      <c r="M145" s="484"/>
    </row>
    <row r="146" spans="2:13" s="477" customFormat="1" ht="15.75" customHeight="1">
      <c r="B146" s="485"/>
      <c r="C146" s="479"/>
      <c r="D146" s="479"/>
      <c r="E146" s="480"/>
      <c r="F146" s="480"/>
      <c r="G146" s="480"/>
      <c r="H146" s="481"/>
      <c r="I146" s="481"/>
      <c r="J146" s="483"/>
      <c r="M146" s="484"/>
    </row>
    <row r="147" spans="2:13" s="477" customFormat="1" ht="15.75" customHeight="1">
      <c r="B147" s="485"/>
      <c r="C147" s="479"/>
      <c r="D147" s="479"/>
      <c r="E147" s="480"/>
      <c r="F147" s="480"/>
      <c r="G147" s="480"/>
      <c r="H147" s="481"/>
      <c r="I147" s="481"/>
      <c r="J147" s="483"/>
      <c r="M147" s="484"/>
    </row>
    <row r="148" spans="2:13" s="477" customFormat="1" ht="15.75" customHeight="1">
      <c r="B148" s="485"/>
      <c r="C148" s="479"/>
      <c r="D148" s="479"/>
      <c r="E148" s="480"/>
      <c r="F148" s="480"/>
      <c r="G148" s="480"/>
      <c r="H148" s="481"/>
      <c r="I148" s="481"/>
      <c r="J148" s="483"/>
      <c r="M148" s="484"/>
    </row>
    <row r="149" spans="2:13" s="477" customFormat="1" ht="15.75" customHeight="1">
      <c r="B149" s="485"/>
      <c r="C149" s="479"/>
      <c r="D149" s="479" t="s">
        <v>28</v>
      </c>
      <c r="E149" s="480"/>
      <c r="F149" s="480"/>
      <c r="G149" s="480"/>
      <c r="H149" s="481"/>
      <c r="I149" s="481"/>
      <c r="J149" s="483"/>
      <c r="M149" s="484"/>
    </row>
    <row r="150" spans="2:13" s="477" customFormat="1" ht="15.75" customHeight="1">
      <c r="B150" s="485"/>
      <c r="C150" s="479"/>
      <c r="D150" s="479" t="s">
        <v>28</v>
      </c>
      <c r="E150" s="480"/>
      <c r="F150" s="480"/>
      <c r="G150" s="480"/>
      <c r="H150" s="481"/>
      <c r="I150" s="481"/>
      <c r="J150" s="483"/>
      <c r="M150" s="484"/>
    </row>
    <row r="151" spans="2:13" s="477" customFormat="1" ht="15.75" customHeight="1">
      <c r="B151" s="485"/>
      <c r="C151" s="479"/>
      <c r="D151" s="479"/>
      <c r="E151" s="480"/>
      <c r="F151" s="480"/>
      <c r="G151" s="480"/>
      <c r="H151" s="481"/>
      <c r="I151" s="481"/>
      <c r="J151" s="483"/>
      <c r="M151" s="484"/>
    </row>
    <row r="152" spans="2:13" s="477" customFormat="1" ht="15.75" customHeight="1">
      <c r="B152" s="485"/>
      <c r="C152" s="479"/>
      <c r="D152" s="479"/>
      <c r="E152" s="480"/>
      <c r="F152" s="480"/>
      <c r="G152" s="480"/>
      <c r="H152" s="481"/>
      <c r="I152" s="481"/>
      <c r="J152" s="483"/>
      <c r="M152" s="484"/>
    </row>
    <row r="153" spans="2:13" s="477" customFormat="1" ht="15" customHeight="1">
      <c r="B153" s="485"/>
      <c r="C153" s="479"/>
      <c r="D153" s="479"/>
      <c r="E153" s="480"/>
      <c r="F153" s="480"/>
      <c r="G153" s="480"/>
      <c r="H153" s="481"/>
      <c r="I153" s="481"/>
      <c r="J153" s="483"/>
      <c r="M153" s="484"/>
    </row>
    <row r="154" spans="2:13" s="477" customFormat="1" ht="15.75" customHeight="1">
      <c r="B154" s="485"/>
      <c r="C154" s="479"/>
      <c r="D154" s="479"/>
      <c r="E154" s="480"/>
      <c r="F154" s="480"/>
      <c r="G154" s="480"/>
      <c r="H154" s="481"/>
      <c r="I154" s="481"/>
      <c r="J154" s="483"/>
      <c r="M154" s="484"/>
    </row>
    <row r="155" spans="2:13" s="477" customFormat="1" ht="15.75" customHeight="1">
      <c r="B155" s="485"/>
      <c r="C155" s="479"/>
      <c r="D155" s="479"/>
      <c r="E155" s="480"/>
      <c r="F155" s="480"/>
      <c r="G155" s="480"/>
      <c r="H155" s="481"/>
      <c r="I155" s="481"/>
      <c r="J155" s="483"/>
      <c r="M155" s="484"/>
    </row>
    <row r="156" spans="2:13" s="477" customFormat="1" ht="15.75" customHeight="1">
      <c r="B156" s="485"/>
      <c r="C156" s="479"/>
      <c r="D156" s="479"/>
      <c r="E156" s="480"/>
      <c r="F156" s="480"/>
      <c r="G156" s="480"/>
      <c r="H156" s="481"/>
      <c r="I156" s="481"/>
      <c r="J156" s="483"/>
      <c r="M156" s="484"/>
    </row>
    <row r="157" spans="2:13" s="477" customFormat="1" ht="15.75" customHeight="1">
      <c r="B157" s="485"/>
      <c r="C157" s="479"/>
      <c r="D157" s="479"/>
      <c r="E157" s="480"/>
      <c r="F157" s="480"/>
      <c r="G157" s="480"/>
      <c r="H157" s="481"/>
      <c r="I157" s="481"/>
      <c r="J157" s="483"/>
      <c r="M157" s="484"/>
    </row>
    <row r="158" spans="2:13" s="477" customFormat="1" ht="15.75" customHeight="1">
      <c r="B158" s="485"/>
      <c r="C158" s="479"/>
      <c r="D158" s="479"/>
      <c r="E158" s="480"/>
      <c r="F158" s="480"/>
      <c r="G158" s="480"/>
      <c r="H158" s="481"/>
      <c r="I158" s="481"/>
      <c r="J158" s="483"/>
      <c r="M158" s="484"/>
    </row>
    <row r="159" spans="2:13" s="477" customFormat="1" ht="15.75" customHeight="1">
      <c r="B159" s="485"/>
      <c r="C159" s="479"/>
      <c r="D159" s="479"/>
      <c r="E159" s="480"/>
      <c r="F159" s="480"/>
      <c r="G159" s="480"/>
      <c r="H159" s="481"/>
      <c r="I159" s="481"/>
      <c r="J159" s="483"/>
      <c r="M159" s="484"/>
    </row>
    <row r="160" spans="2:13" s="477" customFormat="1" ht="15.75" customHeight="1">
      <c r="B160" s="485"/>
      <c r="C160" s="479"/>
      <c r="D160" s="479"/>
      <c r="E160" s="480"/>
      <c r="F160" s="480"/>
      <c r="G160" s="480"/>
      <c r="H160" s="481"/>
      <c r="I160" s="481"/>
      <c r="J160" s="483"/>
      <c r="M160" s="484"/>
    </row>
    <row r="161" spans="2:13" s="477" customFormat="1" ht="15.75" customHeight="1">
      <c r="B161" s="485"/>
      <c r="C161" s="479"/>
      <c r="D161" s="479"/>
      <c r="E161" s="480"/>
      <c r="F161" s="480"/>
      <c r="G161" s="480"/>
      <c r="H161" s="481"/>
      <c r="I161" s="481"/>
      <c r="J161" s="483"/>
      <c r="M161" s="484"/>
    </row>
    <row r="162" spans="2:13" s="477" customFormat="1" ht="15.75" customHeight="1">
      <c r="B162" s="485"/>
      <c r="C162" s="479"/>
      <c r="D162" s="479"/>
      <c r="E162" s="480"/>
      <c r="F162" s="480"/>
      <c r="G162" s="480"/>
      <c r="H162" s="481"/>
      <c r="I162" s="481"/>
      <c r="J162" s="483"/>
      <c r="M162" s="484"/>
    </row>
    <row r="163" spans="2:13" s="477" customFormat="1" ht="15.75" customHeight="1">
      <c r="B163" s="485"/>
      <c r="C163" s="479"/>
      <c r="D163" s="479"/>
      <c r="E163" s="480"/>
      <c r="F163" s="480"/>
      <c r="G163" s="480"/>
      <c r="H163" s="481"/>
      <c r="I163" s="481"/>
      <c r="J163" s="483"/>
      <c r="M163" s="484"/>
    </row>
    <row r="164" spans="2:13" s="477" customFormat="1" ht="15.75" customHeight="1">
      <c r="B164" s="485"/>
      <c r="C164" s="479"/>
      <c r="D164" s="479"/>
      <c r="E164" s="480"/>
      <c r="F164" s="480"/>
      <c r="G164" s="480"/>
      <c r="H164" s="481"/>
      <c r="I164" s="481"/>
      <c r="J164" s="483"/>
      <c r="M164" s="484"/>
    </row>
    <row r="165" spans="2:13" s="477" customFormat="1" ht="15.75" customHeight="1">
      <c r="B165" s="485"/>
      <c r="C165" s="479"/>
      <c r="D165" s="479"/>
      <c r="E165" s="480"/>
      <c r="F165" s="480"/>
      <c r="G165" s="480"/>
      <c r="H165" s="481"/>
      <c r="I165" s="481"/>
      <c r="J165" s="483"/>
      <c r="M165" s="484"/>
    </row>
    <row r="166" spans="2:13" s="477" customFormat="1" ht="15.75" customHeight="1">
      <c r="B166" s="485"/>
      <c r="C166" s="479"/>
      <c r="D166" s="479"/>
      <c r="E166" s="480"/>
      <c r="F166" s="480"/>
      <c r="G166" s="480"/>
      <c r="H166" s="481"/>
      <c r="I166" s="481"/>
      <c r="J166" s="483"/>
      <c r="M166" s="484"/>
    </row>
    <row r="167" spans="2:13" s="477" customFormat="1" ht="15.75" customHeight="1">
      <c r="B167" s="485"/>
      <c r="C167" s="479"/>
      <c r="D167" s="479"/>
      <c r="E167" s="480"/>
      <c r="F167" s="480"/>
      <c r="G167" s="480"/>
      <c r="H167" s="481"/>
      <c r="I167" s="481"/>
      <c r="J167" s="483"/>
      <c r="M167" s="484"/>
    </row>
    <row r="168" spans="2:13" s="477" customFormat="1" ht="15.75" customHeight="1">
      <c r="B168" s="485"/>
      <c r="C168" s="479"/>
      <c r="D168" s="479"/>
      <c r="E168" s="480"/>
      <c r="F168" s="480"/>
      <c r="G168" s="480"/>
      <c r="H168" s="481"/>
      <c r="I168" s="481"/>
      <c r="J168" s="483"/>
      <c r="M168" s="484"/>
    </row>
    <row r="169" spans="2:13" s="477" customFormat="1" ht="15.75" customHeight="1">
      <c r="B169" s="485"/>
      <c r="C169" s="479"/>
      <c r="D169" s="479"/>
      <c r="E169" s="480"/>
      <c r="F169" s="480"/>
      <c r="G169" s="480"/>
      <c r="H169" s="481"/>
      <c r="I169" s="481"/>
      <c r="J169" s="483"/>
      <c r="M169" s="484"/>
    </row>
    <row r="170" spans="2:13" s="477" customFormat="1" ht="15.75" customHeight="1">
      <c r="B170" s="485"/>
      <c r="C170" s="479"/>
      <c r="D170" s="479"/>
      <c r="E170" s="480"/>
      <c r="F170" s="480"/>
      <c r="G170" s="480"/>
      <c r="H170" s="481"/>
      <c r="I170" s="481"/>
      <c r="J170" s="483"/>
      <c r="M170" s="484"/>
    </row>
    <row r="171" spans="2:13" s="477" customFormat="1" ht="15.75" customHeight="1">
      <c r="B171" s="485"/>
      <c r="C171" s="479"/>
      <c r="D171" s="479"/>
      <c r="E171" s="480"/>
      <c r="F171" s="480"/>
      <c r="G171" s="480"/>
      <c r="H171" s="481"/>
      <c r="I171" s="481"/>
      <c r="J171" s="483"/>
      <c r="M171" s="484"/>
    </row>
    <row r="172" spans="2:13" s="477" customFormat="1" ht="15.75" customHeight="1">
      <c r="B172" s="485"/>
      <c r="C172" s="479"/>
      <c r="D172" s="479"/>
      <c r="E172" s="480"/>
      <c r="F172" s="480"/>
      <c r="G172" s="480"/>
      <c r="H172" s="481"/>
      <c r="I172" s="481"/>
      <c r="J172" s="483"/>
      <c r="M172" s="484"/>
    </row>
    <row r="173" spans="2:13" s="477" customFormat="1" ht="15.75" customHeight="1">
      <c r="B173" s="485"/>
      <c r="C173" s="479"/>
      <c r="D173" s="479"/>
      <c r="E173" s="480"/>
      <c r="F173" s="480"/>
      <c r="G173" s="480"/>
      <c r="H173" s="481"/>
      <c r="I173" s="481"/>
      <c r="J173" s="483"/>
      <c r="M173" s="484"/>
    </row>
    <row r="174" spans="2:13" s="477" customFormat="1" ht="15.75" customHeight="1">
      <c r="B174" s="485"/>
      <c r="C174" s="479"/>
      <c r="D174" s="479"/>
      <c r="E174" s="480"/>
      <c r="F174" s="480"/>
      <c r="G174" s="480"/>
      <c r="H174" s="481"/>
      <c r="I174" s="481"/>
      <c r="J174" s="483"/>
      <c r="M174" s="484"/>
    </row>
    <row r="175" spans="2:13" s="477" customFormat="1" ht="15.75" customHeight="1">
      <c r="B175" s="485"/>
      <c r="C175" s="479"/>
      <c r="D175" s="479"/>
      <c r="E175" s="480"/>
      <c r="F175" s="480"/>
      <c r="G175" s="480"/>
      <c r="H175" s="481"/>
      <c r="I175" s="481"/>
      <c r="J175" s="483"/>
      <c r="M175" s="484"/>
    </row>
    <row r="176" spans="2:13" s="477" customFormat="1" ht="15.75" customHeight="1">
      <c r="B176" s="485"/>
      <c r="C176" s="479"/>
      <c r="D176" s="479"/>
      <c r="E176" s="480"/>
      <c r="F176" s="480"/>
      <c r="G176" s="480"/>
      <c r="H176" s="481"/>
      <c r="I176" s="481"/>
      <c r="J176" s="483"/>
      <c r="M176" s="484"/>
    </row>
    <row r="177" spans="2:13" s="477" customFormat="1" ht="15.75" customHeight="1">
      <c r="B177" s="485"/>
      <c r="C177" s="479"/>
      <c r="D177" s="479"/>
      <c r="E177" s="480"/>
      <c r="F177" s="480"/>
      <c r="G177" s="480"/>
      <c r="H177" s="481"/>
      <c r="I177" s="481"/>
      <c r="J177" s="483"/>
      <c r="M177" s="484"/>
    </row>
    <row r="178" spans="2:13" s="477" customFormat="1" ht="15.75" customHeight="1">
      <c r="B178" s="485"/>
      <c r="C178" s="479"/>
      <c r="D178" s="479"/>
      <c r="E178" s="480"/>
      <c r="F178" s="480"/>
      <c r="G178" s="480"/>
      <c r="H178" s="481"/>
      <c r="I178" s="481"/>
      <c r="J178" s="483"/>
      <c r="M178" s="484"/>
    </row>
    <row r="179" spans="2:13" s="477" customFormat="1" ht="15.75" customHeight="1">
      <c r="B179" s="485"/>
      <c r="C179" s="479"/>
      <c r="D179" s="479"/>
      <c r="E179" s="480"/>
      <c r="F179" s="480"/>
      <c r="G179" s="480"/>
      <c r="H179" s="481"/>
      <c r="I179" s="481"/>
      <c r="J179" s="483"/>
      <c r="M179" s="484"/>
    </row>
    <row r="180" spans="2:13" s="477" customFormat="1" ht="15.75" customHeight="1">
      <c r="B180" s="485"/>
      <c r="C180" s="479"/>
      <c r="D180" s="479"/>
      <c r="E180" s="480"/>
      <c r="F180" s="480"/>
      <c r="G180" s="480"/>
      <c r="H180" s="481"/>
      <c r="I180" s="481"/>
      <c r="J180" s="483"/>
      <c r="M180" s="484"/>
    </row>
    <row r="181" spans="2:13" s="477" customFormat="1" ht="15.75" customHeight="1">
      <c r="B181" s="485"/>
      <c r="C181" s="479"/>
      <c r="D181" s="479"/>
      <c r="E181" s="480"/>
      <c r="F181" s="480"/>
      <c r="G181" s="480"/>
      <c r="H181" s="481"/>
      <c r="I181" s="481"/>
      <c r="J181" s="483"/>
      <c r="M181" s="484"/>
    </row>
    <row r="182" spans="2:13" s="477" customFormat="1" ht="15.75" customHeight="1">
      <c r="B182" s="485"/>
      <c r="C182" s="479"/>
      <c r="D182" s="479"/>
      <c r="E182" s="480"/>
      <c r="F182" s="480"/>
      <c r="G182" s="480"/>
      <c r="H182" s="481"/>
      <c r="I182" s="481"/>
      <c r="J182" s="483"/>
      <c r="M182" s="484"/>
    </row>
    <row r="183" spans="2:13" s="477" customFormat="1" ht="15.75" customHeight="1">
      <c r="B183" s="485"/>
      <c r="C183" s="479"/>
      <c r="D183" s="479"/>
      <c r="E183" s="480"/>
      <c r="F183" s="480"/>
      <c r="G183" s="480"/>
      <c r="H183" s="481"/>
      <c r="I183" s="481"/>
      <c r="J183" s="483"/>
      <c r="M183" s="484"/>
    </row>
    <row r="184" spans="2:13" s="477" customFormat="1" ht="15.75" customHeight="1">
      <c r="B184" s="485"/>
      <c r="C184" s="479"/>
      <c r="D184" s="479"/>
      <c r="E184" s="480"/>
      <c r="F184" s="480"/>
      <c r="G184" s="480"/>
      <c r="H184" s="481"/>
      <c r="I184" s="481"/>
      <c r="J184" s="483"/>
      <c r="M184" s="484"/>
    </row>
    <row r="185" spans="2:13" s="477" customFormat="1" ht="15.75" customHeight="1">
      <c r="B185" s="485"/>
      <c r="C185" s="479"/>
      <c r="D185" s="479"/>
      <c r="E185" s="480"/>
      <c r="F185" s="480"/>
      <c r="G185" s="480"/>
      <c r="H185" s="481"/>
      <c r="I185" s="481"/>
      <c r="J185" s="483"/>
      <c r="M185" s="484"/>
    </row>
    <row r="186" spans="2:13" s="477" customFormat="1" ht="15.75" customHeight="1">
      <c r="B186" s="485"/>
      <c r="C186" s="479"/>
      <c r="D186" s="479"/>
      <c r="E186" s="480"/>
      <c r="F186" s="480"/>
      <c r="G186" s="480"/>
      <c r="H186" s="481"/>
      <c r="I186" s="481"/>
      <c r="J186" s="483"/>
      <c r="M186" s="484"/>
    </row>
    <row r="187" spans="2:13" s="477" customFormat="1" ht="15.75" customHeight="1">
      <c r="B187" s="485"/>
      <c r="C187" s="479"/>
      <c r="D187" s="479"/>
      <c r="E187" s="480"/>
      <c r="F187" s="480"/>
      <c r="G187" s="480"/>
      <c r="H187" s="481"/>
      <c r="I187" s="481"/>
      <c r="J187" s="483"/>
      <c r="M187" s="484"/>
    </row>
    <row r="188" spans="2:13" s="477" customFormat="1" ht="15.75" customHeight="1">
      <c r="B188" s="485"/>
      <c r="C188" s="479"/>
      <c r="D188" s="479"/>
      <c r="E188" s="480"/>
      <c r="F188" s="480"/>
      <c r="G188" s="480"/>
      <c r="H188" s="481"/>
      <c r="I188" s="481"/>
      <c r="J188" s="483"/>
      <c r="M188" s="484"/>
    </row>
    <row r="189" spans="2:13" s="477" customFormat="1" ht="15.75" customHeight="1">
      <c r="B189" s="485"/>
      <c r="C189" s="479"/>
      <c r="D189" s="479"/>
      <c r="E189" s="480"/>
      <c r="F189" s="480"/>
      <c r="G189" s="480"/>
      <c r="H189" s="481"/>
      <c r="I189" s="481"/>
      <c r="J189" s="483"/>
      <c r="M189" s="484"/>
    </row>
    <row r="190" spans="2:13" s="477" customFormat="1" ht="15.75" customHeight="1">
      <c r="B190" s="485"/>
      <c r="C190" s="479"/>
      <c r="D190" s="479"/>
      <c r="E190" s="480"/>
      <c r="F190" s="480"/>
      <c r="G190" s="480"/>
      <c r="H190" s="481"/>
      <c r="I190" s="481"/>
      <c r="J190" s="483"/>
      <c r="M190" s="484"/>
    </row>
    <row r="191" spans="2:13" s="477" customFormat="1" ht="15.75" customHeight="1">
      <c r="B191" s="485"/>
      <c r="C191" s="479"/>
      <c r="D191" s="479"/>
      <c r="E191" s="480"/>
      <c r="F191" s="480"/>
      <c r="G191" s="480"/>
      <c r="H191" s="481"/>
      <c r="I191" s="481"/>
      <c r="J191" s="483"/>
      <c r="M191" s="484"/>
    </row>
    <row r="192" spans="2:13" s="477" customFormat="1" ht="15.75" customHeight="1">
      <c r="B192" s="485"/>
      <c r="C192" s="479"/>
      <c r="D192" s="479"/>
      <c r="E192" s="480"/>
      <c r="F192" s="480"/>
      <c r="G192" s="480"/>
      <c r="H192" s="481"/>
      <c r="I192" s="481"/>
      <c r="J192" s="483"/>
      <c r="M192" s="484"/>
    </row>
    <row r="193" spans="2:13" s="477" customFormat="1" ht="15.75" customHeight="1">
      <c r="B193" s="485"/>
      <c r="C193" s="479"/>
      <c r="D193" s="479"/>
      <c r="E193" s="480"/>
      <c r="F193" s="480"/>
      <c r="G193" s="480"/>
      <c r="H193" s="481"/>
      <c r="I193" s="481"/>
      <c r="J193" s="483"/>
      <c r="M193" s="484"/>
    </row>
    <row r="194" spans="2:13" s="477" customFormat="1" ht="15.75" customHeight="1">
      <c r="B194" s="485"/>
      <c r="C194" s="479"/>
      <c r="D194" s="479"/>
      <c r="E194" s="480"/>
      <c r="F194" s="480"/>
      <c r="G194" s="480"/>
      <c r="H194" s="481"/>
      <c r="I194" s="481"/>
      <c r="J194" s="483"/>
      <c r="M194" s="484"/>
    </row>
    <row r="195" spans="2:13" s="477" customFormat="1" ht="15.75" customHeight="1">
      <c r="B195" s="485"/>
      <c r="C195" s="479"/>
      <c r="D195" s="479"/>
      <c r="E195" s="480"/>
      <c r="F195" s="480"/>
      <c r="G195" s="480"/>
      <c r="H195" s="481"/>
      <c r="I195" s="481"/>
      <c r="J195" s="483"/>
      <c r="M195" s="484"/>
    </row>
    <row r="196" spans="2:13" s="477" customFormat="1" ht="15.75" customHeight="1">
      <c r="B196" s="485"/>
      <c r="C196" s="479"/>
      <c r="D196" s="479"/>
      <c r="E196" s="480"/>
      <c r="F196" s="480"/>
      <c r="G196" s="480"/>
      <c r="H196" s="481"/>
      <c r="I196" s="481"/>
      <c r="J196" s="483"/>
      <c r="M196" s="484"/>
    </row>
    <row r="197" spans="2:13" s="477" customFormat="1" ht="15.75" customHeight="1">
      <c r="B197" s="485"/>
      <c r="C197" s="479"/>
      <c r="D197" s="479"/>
      <c r="E197" s="480"/>
      <c r="F197" s="480"/>
      <c r="G197" s="480"/>
      <c r="H197" s="481"/>
      <c r="I197" s="481"/>
      <c r="J197" s="483"/>
      <c r="M197" s="484"/>
    </row>
    <row r="198" spans="2:13" s="477" customFormat="1" ht="15.75" customHeight="1">
      <c r="B198" s="485"/>
      <c r="C198" s="479"/>
      <c r="D198" s="479"/>
      <c r="E198" s="480"/>
      <c r="F198" s="480"/>
      <c r="G198" s="480"/>
      <c r="H198" s="481"/>
      <c r="I198" s="481"/>
      <c r="J198" s="483"/>
      <c r="M198" s="484"/>
    </row>
    <row r="199" spans="2:13" s="477" customFormat="1" ht="15.75" customHeight="1">
      <c r="B199" s="485"/>
      <c r="C199" s="479"/>
      <c r="D199" s="479"/>
      <c r="E199" s="480"/>
      <c r="F199" s="480"/>
      <c r="G199" s="480"/>
      <c r="H199" s="481"/>
      <c r="I199" s="481"/>
      <c r="J199" s="483"/>
      <c r="M199" s="484"/>
    </row>
    <row r="200" spans="2:13" s="477" customFormat="1" ht="15.75" customHeight="1">
      <c r="B200" s="485"/>
      <c r="C200" s="479"/>
      <c r="D200" s="479"/>
      <c r="E200" s="480"/>
      <c r="F200" s="480"/>
      <c r="G200" s="480"/>
      <c r="H200" s="481"/>
      <c r="I200" s="481"/>
      <c r="J200" s="483"/>
      <c r="M200" s="484"/>
    </row>
    <row r="201" spans="2:13" s="477" customFormat="1" ht="15.75" customHeight="1">
      <c r="B201" s="485"/>
      <c r="C201" s="479"/>
      <c r="D201" s="479"/>
      <c r="E201" s="480"/>
      <c r="F201" s="480"/>
      <c r="G201" s="480"/>
      <c r="H201" s="481"/>
      <c r="I201" s="481"/>
      <c r="J201" s="483"/>
      <c r="M201" s="484"/>
    </row>
    <row r="202" spans="2:13" s="477" customFormat="1" ht="15.75" customHeight="1">
      <c r="B202" s="485"/>
      <c r="C202" s="479"/>
      <c r="D202" s="479"/>
      <c r="E202" s="480"/>
      <c r="F202" s="480"/>
      <c r="G202" s="480"/>
      <c r="H202" s="481"/>
      <c r="I202" s="481"/>
      <c r="J202" s="483"/>
      <c r="M202" s="484"/>
    </row>
    <row r="203" spans="2:13" s="477" customFormat="1" ht="15.75" customHeight="1">
      <c r="B203" s="485"/>
      <c r="C203" s="479"/>
      <c r="D203" s="479"/>
      <c r="E203" s="480"/>
      <c r="F203" s="480"/>
      <c r="G203" s="480"/>
      <c r="H203" s="481"/>
      <c r="I203" s="481"/>
      <c r="J203" s="483"/>
      <c r="M203" s="484"/>
    </row>
    <row r="204" spans="2:13" s="477" customFormat="1" ht="15.75" customHeight="1">
      <c r="B204" s="485"/>
      <c r="C204" s="479"/>
      <c r="D204" s="479"/>
      <c r="E204" s="480"/>
      <c r="F204" s="480"/>
      <c r="G204" s="480"/>
      <c r="H204" s="481"/>
      <c r="I204" s="481"/>
      <c r="J204" s="483"/>
      <c r="M204" s="484"/>
    </row>
    <row r="205" spans="2:13" s="477" customFormat="1" ht="15.75" customHeight="1">
      <c r="B205" s="485"/>
      <c r="C205" s="479"/>
      <c r="D205" s="479"/>
      <c r="E205" s="480"/>
      <c r="F205" s="480"/>
      <c r="G205" s="480"/>
      <c r="H205" s="481"/>
      <c r="I205" s="481"/>
      <c r="J205" s="483"/>
      <c r="M205" s="484"/>
    </row>
    <row r="206" spans="2:13" s="477" customFormat="1" ht="15.75" customHeight="1">
      <c r="B206" s="485"/>
      <c r="C206" s="479"/>
      <c r="D206" s="479"/>
      <c r="E206" s="480"/>
      <c r="F206" s="480"/>
      <c r="G206" s="480"/>
      <c r="H206" s="481"/>
      <c r="I206" s="481"/>
      <c r="J206" s="483"/>
      <c r="M206" s="484"/>
    </row>
    <row r="207" spans="2:13" s="477" customFormat="1" ht="15.75" customHeight="1">
      <c r="B207" s="485"/>
      <c r="C207" s="479"/>
      <c r="D207" s="479"/>
      <c r="E207" s="480"/>
      <c r="F207" s="480"/>
      <c r="G207" s="480"/>
      <c r="H207" s="481"/>
      <c r="I207" s="481"/>
      <c r="J207" s="483"/>
      <c r="M207" s="484"/>
    </row>
    <row r="208" spans="2:13" s="477" customFormat="1" ht="15.75" customHeight="1">
      <c r="B208" s="485"/>
      <c r="C208" s="479"/>
      <c r="D208" s="479"/>
      <c r="E208" s="480"/>
      <c r="F208" s="480"/>
      <c r="G208" s="480"/>
      <c r="H208" s="481"/>
      <c r="I208" s="481"/>
      <c r="J208" s="483"/>
      <c r="M208" s="484"/>
    </row>
    <row r="209" spans="2:13" s="477" customFormat="1" ht="15.75" customHeight="1">
      <c r="B209" s="485"/>
      <c r="C209" s="479"/>
      <c r="D209" s="479"/>
      <c r="E209" s="480"/>
      <c r="F209" s="480"/>
      <c r="G209" s="480"/>
      <c r="H209" s="481"/>
      <c r="I209" s="481"/>
      <c r="J209" s="483"/>
      <c r="M209" s="484"/>
    </row>
    <row r="210" spans="2:13" s="477" customFormat="1" ht="15.75" customHeight="1">
      <c r="B210" s="485"/>
      <c r="C210" s="479"/>
      <c r="D210" s="479"/>
      <c r="E210" s="480"/>
      <c r="F210" s="480"/>
      <c r="G210" s="480"/>
      <c r="H210" s="481"/>
      <c r="I210" s="481"/>
      <c r="J210" s="483"/>
      <c r="M210" s="484"/>
    </row>
    <row r="211" spans="2:13" s="477" customFormat="1" ht="15.75" customHeight="1">
      <c r="B211" s="485"/>
      <c r="C211" s="479"/>
      <c r="D211" s="479"/>
      <c r="E211" s="480"/>
      <c r="F211" s="480"/>
      <c r="G211" s="480"/>
      <c r="H211" s="481"/>
      <c r="I211" s="481"/>
      <c r="J211" s="483"/>
      <c r="M211" s="484"/>
    </row>
    <row r="212" spans="2:13" s="477" customFormat="1" ht="15.75" customHeight="1">
      <c r="B212" s="485"/>
      <c r="C212" s="479"/>
      <c r="D212" s="479"/>
      <c r="E212" s="480"/>
      <c r="F212" s="480"/>
      <c r="G212" s="480"/>
      <c r="H212" s="481"/>
      <c r="I212" s="481"/>
      <c r="J212" s="483"/>
      <c r="M212" s="484"/>
    </row>
    <row r="213" spans="2:13" s="477" customFormat="1" ht="15.75" customHeight="1">
      <c r="B213" s="485"/>
      <c r="C213" s="479"/>
      <c r="D213" s="479"/>
      <c r="E213" s="480"/>
      <c r="F213" s="480"/>
      <c r="G213" s="480"/>
      <c r="H213" s="481"/>
      <c r="I213" s="481"/>
      <c r="J213" s="483"/>
      <c r="M213" s="484"/>
    </row>
    <row r="214" spans="2:13" s="477" customFormat="1" ht="15.75" customHeight="1">
      <c r="B214" s="485"/>
      <c r="C214" s="479"/>
      <c r="D214" s="479"/>
      <c r="E214" s="480"/>
      <c r="F214" s="480"/>
      <c r="G214" s="480"/>
      <c r="H214" s="481"/>
      <c r="I214" s="481"/>
      <c r="J214" s="483"/>
      <c r="M214" s="484"/>
    </row>
    <row r="215" spans="2:13" s="477" customFormat="1" ht="15.75" customHeight="1">
      <c r="B215" s="485"/>
      <c r="C215" s="479"/>
      <c r="D215" s="479"/>
      <c r="E215" s="480"/>
      <c r="F215" s="480"/>
      <c r="G215" s="480"/>
      <c r="H215" s="481"/>
      <c r="I215" s="481"/>
      <c r="J215" s="483"/>
      <c r="M215" s="484"/>
    </row>
    <row r="216" spans="2:13" s="477" customFormat="1" ht="15.75" customHeight="1">
      <c r="B216" s="485"/>
      <c r="C216" s="479"/>
      <c r="D216" s="479"/>
      <c r="E216" s="480"/>
      <c r="F216" s="480"/>
      <c r="G216" s="480"/>
      <c r="H216" s="481"/>
      <c r="I216" s="481"/>
      <c r="J216" s="483"/>
      <c r="M216" s="484"/>
    </row>
    <row r="217" spans="2:13" s="477" customFormat="1" ht="15.75" customHeight="1">
      <c r="B217" s="485"/>
      <c r="C217" s="479"/>
      <c r="D217" s="479"/>
      <c r="E217" s="480"/>
      <c r="F217" s="480"/>
      <c r="G217" s="480"/>
      <c r="H217" s="481"/>
      <c r="I217" s="481"/>
      <c r="J217" s="483"/>
      <c r="M217" s="484"/>
    </row>
    <row r="218" spans="2:13" s="477" customFormat="1" ht="15.75" customHeight="1">
      <c r="B218" s="485"/>
      <c r="C218" s="479"/>
      <c r="D218" s="479"/>
      <c r="E218" s="480"/>
      <c r="F218" s="480"/>
      <c r="G218" s="480"/>
      <c r="H218" s="481"/>
      <c r="I218" s="481"/>
      <c r="J218" s="483"/>
      <c r="M218" s="484"/>
    </row>
    <row r="219" spans="2:13" s="477" customFormat="1" ht="15.75" customHeight="1">
      <c r="B219" s="485"/>
      <c r="C219" s="479"/>
      <c r="D219" s="479"/>
      <c r="E219" s="480"/>
      <c r="F219" s="480"/>
      <c r="G219" s="480"/>
      <c r="H219" s="481"/>
      <c r="I219" s="481"/>
      <c r="J219" s="483"/>
      <c r="M219" s="484"/>
    </row>
    <row r="220" spans="2:13" s="477" customFormat="1" ht="15.75" customHeight="1">
      <c r="B220" s="485"/>
      <c r="C220" s="479"/>
      <c r="D220" s="479"/>
      <c r="E220" s="480"/>
      <c r="F220" s="480"/>
      <c r="G220" s="480"/>
      <c r="H220" s="481"/>
      <c r="I220" s="481"/>
      <c r="J220" s="483"/>
      <c r="M220" s="484"/>
    </row>
    <row r="221" spans="2:13" s="477" customFormat="1" ht="15.75" customHeight="1">
      <c r="B221" s="485"/>
      <c r="C221" s="479"/>
      <c r="D221" s="479"/>
      <c r="E221" s="480"/>
      <c r="F221" s="480"/>
      <c r="G221" s="480"/>
      <c r="H221" s="481"/>
      <c r="I221" s="481"/>
      <c r="J221" s="483"/>
      <c r="M221" s="484"/>
    </row>
    <row r="222" spans="2:13" s="477" customFormat="1" ht="15.75" customHeight="1">
      <c r="B222" s="485"/>
      <c r="C222" s="479"/>
      <c r="D222" s="479"/>
      <c r="E222" s="480"/>
      <c r="F222" s="480"/>
      <c r="G222" s="480"/>
      <c r="H222" s="481"/>
      <c r="I222" s="481"/>
      <c r="J222" s="483"/>
      <c r="M222" s="484"/>
    </row>
    <row r="223" spans="2:13" s="477" customFormat="1" ht="15.75" customHeight="1">
      <c r="B223" s="485"/>
      <c r="C223" s="479"/>
      <c r="D223" s="479"/>
      <c r="E223" s="480"/>
      <c r="F223" s="480"/>
      <c r="G223" s="480"/>
      <c r="H223" s="481"/>
      <c r="I223" s="481"/>
      <c r="J223" s="483"/>
      <c r="M223" s="484"/>
    </row>
    <row r="224" spans="2:13" s="477" customFormat="1" ht="15.75" customHeight="1">
      <c r="B224" s="485"/>
      <c r="C224" s="479"/>
      <c r="D224" s="479"/>
      <c r="E224" s="480"/>
      <c r="F224" s="480"/>
      <c r="G224" s="480"/>
      <c r="H224" s="481"/>
      <c r="I224" s="481"/>
      <c r="J224" s="483"/>
      <c r="M224" s="484"/>
    </row>
    <row r="225" spans="2:13" s="477" customFormat="1" ht="15.75" customHeight="1">
      <c r="B225" s="485"/>
      <c r="C225" s="479"/>
      <c r="D225" s="479"/>
      <c r="E225" s="480"/>
      <c r="F225" s="480"/>
      <c r="G225" s="480"/>
      <c r="H225" s="481"/>
      <c r="I225" s="481"/>
      <c r="J225" s="483"/>
      <c r="M225" s="484"/>
    </row>
    <row r="226" spans="2:13" s="477" customFormat="1" ht="15.75" customHeight="1">
      <c r="B226" s="485"/>
      <c r="C226" s="479"/>
      <c r="D226" s="479"/>
      <c r="E226" s="480"/>
      <c r="F226" s="480"/>
      <c r="G226" s="480"/>
      <c r="H226" s="481"/>
      <c r="I226" s="481"/>
      <c r="J226" s="483"/>
      <c r="M226" s="484"/>
    </row>
    <row r="227" spans="2:13" s="477" customFormat="1" ht="15.75" customHeight="1">
      <c r="B227" s="485"/>
      <c r="C227" s="479"/>
      <c r="D227" s="479"/>
      <c r="E227" s="480"/>
      <c r="F227" s="480"/>
      <c r="G227" s="480"/>
      <c r="H227" s="481"/>
      <c r="I227" s="481"/>
      <c r="J227" s="483"/>
      <c r="M227" s="484"/>
    </row>
    <row r="228" spans="2:13" s="477" customFormat="1" ht="15.75" customHeight="1">
      <c r="B228" s="485"/>
      <c r="C228" s="479"/>
      <c r="D228" s="479"/>
      <c r="E228" s="480"/>
      <c r="F228" s="480"/>
      <c r="G228" s="480"/>
      <c r="H228" s="481"/>
      <c r="I228" s="481"/>
      <c r="J228" s="483"/>
      <c r="M228" s="484"/>
    </row>
    <row r="229" spans="2:13" s="477" customFormat="1" ht="15.75" customHeight="1">
      <c r="B229" s="485"/>
      <c r="C229" s="479"/>
      <c r="D229" s="479"/>
      <c r="E229" s="480"/>
      <c r="F229" s="480"/>
      <c r="G229" s="480"/>
      <c r="H229" s="481"/>
      <c r="I229" s="481"/>
      <c r="J229" s="483"/>
      <c r="M229" s="484"/>
    </row>
    <row r="230" spans="2:13" s="477" customFormat="1" ht="15.75" customHeight="1">
      <c r="B230" s="485"/>
      <c r="C230" s="479"/>
      <c r="D230" s="479"/>
      <c r="E230" s="480"/>
      <c r="F230" s="480"/>
      <c r="G230" s="480"/>
      <c r="H230" s="481"/>
      <c r="I230" s="481"/>
      <c r="J230" s="483"/>
      <c r="M230" s="484"/>
    </row>
    <row r="231" spans="2:13" s="477" customFormat="1" ht="15.75" customHeight="1">
      <c r="B231" s="485"/>
      <c r="C231" s="479"/>
      <c r="D231" s="479"/>
      <c r="E231" s="480"/>
      <c r="F231" s="480"/>
      <c r="G231" s="480"/>
      <c r="H231" s="481"/>
      <c r="I231" s="481"/>
      <c r="J231" s="483"/>
      <c r="M231" s="484"/>
    </row>
    <row r="232" spans="2:13" s="477" customFormat="1" ht="15.75" customHeight="1">
      <c r="B232" s="485"/>
      <c r="C232" s="479"/>
      <c r="D232" s="479"/>
      <c r="E232" s="480"/>
      <c r="F232" s="480"/>
      <c r="G232" s="480"/>
      <c r="H232" s="481"/>
      <c r="I232" s="481"/>
      <c r="J232" s="483"/>
      <c r="M232" s="484"/>
    </row>
    <row r="233" spans="2:13" s="477" customFormat="1" ht="15.75" customHeight="1">
      <c r="B233" s="485"/>
      <c r="C233" s="479"/>
      <c r="D233" s="479"/>
      <c r="E233" s="480"/>
      <c r="F233" s="480"/>
      <c r="G233" s="480"/>
      <c r="H233" s="481"/>
      <c r="I233" s="481"/>
      <c r="J233" s="483"/>
      <c r="M233" s="484"/>
    </row>
    <row r="234" spans="2:13" s="477" customFormat="1" ht="15.75" customHeight="1">
      <c r="B234" s="485"/>
      <c r="C234" s="479"/>
      <c r="D234" s="479"/>
      <c r="E234" s="480"/>
      <c r="F234" s="480"/>
      <c r="G234" s="480"/>
      <c r="H234" s="481"/>
      <c r="I234" s="481"/>
      <c r="J234" s="483"/>
      <c r="M234" s="484"/>
    </row>
    <row r="235" spans="2:13" s="477" customFormat="1" ht="15.75" customHeight="1">
      <c r="B235" s="485"/>
      <c r="C235" s="479"/>
      <c r="D235" s="479"/>
      <c r="E235" s="480"/>
      <c r="F235" s="480"/>
      <c r="G235" s="480"/>
      <c r="H235" s="481"/>
      <c r="I235" s="481"/>
      <c r="J235" s="483"/>
      <c r="M235" s="484"/>
    </row>
    <row r="236" spans="2:13" s="477" customFormat="1" ht="15.75" customHeight="1">
      <c r="B236" s="485"/>
      <c r="C236" s="479"/>
      <c r="D236" s="479"/>
      <c r="E236" s="480"/>
      <c r="F236" s="480"/>
      <c r="G236" s="480"/>
      <c r="H236" s="481"/>
      <c r="I236" s="481"/>
      <c r="J236" s="483"/>
      <c r="M236" s="484"/>
    </row>
    <row r="237" spans="2:13" s="477" customFormat="1" ht="15.75" customHeight="1">
      <c r="B237" s="485"/>
      <c r="C237" s="479"/>
      <c r="D237" s="479"/>
      <c r="E237" s="480"/>
      <c r="F237" s="480"/>
      <c r="G237" s="480"/>
      <c r="H237" s="481"/>
      <c r="I237" s="481"/>
      <c r="J237" s="483"/>
      <c r="M237" s="484"/>
    </row>
    <row r="238" spans="2:13" s="477" customFormat="1" ht="15.75" customHeight="1">
      <c r="B238" s="485"/>
      <c r="C238" s="479"/>
      <c r="D238" s="479"/>
      <c r="E238" s="480"/>
      <c r="F238" s="480"/>
      <c r="G238" s="480"/>
      <c r="H238" s="481"/>
      <c r="I238" s="481"/>
      <c r="J238" s="483"/>
      <c r="M238" s="484"/>
    </row>
    <row r="239" spans="2:13" s="477" customFormat="1" ht="15.75" customHeight="1">
      <c r="B239" s="485"/>
      <c r="C239" s="479"/>
      <c r="D239" s="479"/>
      <c r="E239" s="480"/>
      <c r="F239" s="480"/>
      <c r="G239" s="480"/>
      <c r="H239" s="481"/>
      <c r="I239" s="481"/>
      <c r="J239" s="483"/>
      <c r="M239" s="484"/>
    </row>
    <row r="240" spans="2:13" s="477" customFormat="1" ht="15.75" customHeight="1">
      <c r="B240" s="485"/>
      <c r="C240" s="479"/>
      <c r="D240" s="479"/>
      <c r="E240" s="480"/>
      <c r="F240" s="480"/>
      <c r="G240" s="480"/>
      <c r="H240" s="481"/>
      <c r="I240" s="481"/>
      <c r="J240" s="483"/>
      <c r="M240" s="484"/>
    </row>
    <row r="241" spans="2:13" s="477" customFormat="1" ht="15.75" customHeight="1">
      <c r="B241" s="485"/>
      <c r="C241" s="479"/>
      <c r="D241" s="479"/>
      <c r="E241" s="480"/>
      <c r="F241" s="480"/>
      <c r="G241" s="480"/>
      <c r="H241" s="481"/>
      <c r="I241" s="481"/>
      <c r="J241" s="483"/>
      <c r="M241" s="484"/>
    </row>
    <row r="242" spans="2:13" s="477" customFormat="1" ht="15.75" customHeight="1">
      <c r="B242" s="485"/>
      <c r="C242" s="479"/>
      <c r="D242" s="479"/>
      <c r="E242" s="480"/>
      <c r="F242" s="480"/>
      <c r="G242" s="480"/>
      <c r="H242" s="481"/>
      <c r="I242" s="481"/>
      <c r="J242" s="483"/>
      <c r="M242" s="484"/>
    </row>
    <row r="243" spans="2:13" s="477" customFormat="1" ht="15.75" customHeight="1">
      <c r="B243" s="485"/>
      <c r="C243" s="479"/>
      <c r="D243" s="479"/>
      <c r="E243" s="480"/>
      <c r="F243" s="480"/>
      <c r="G243" s="480"/>
      <c r="H243" s="481"/>
      <c r="I243" s="481"/>
      <c r="J243" s="483"/>
      <c r="M243" s="484"/>
    </row>
    <row r="244" spans="2:13" s="477" customFormat="1" ht="15.75" customHeight="1">
      <c r="B244" s="485"/>
      <c r="C244" s="479"/>
      <c r="D244" s="479"/>
      <c r="E244" s="480"/>
      <c r="F244" s="480"/>
      <c r="G244" s="480"/>
      <c r="H244" s="481"/>
      <c r="I244" s="481"/>
      <c r="J244" s="483"/>
      <c r="M244" s="484"/>
    </row>
    <row r="245" spans="2:13" s="477" customFormat="1" ht="15.75" customHeight="1">
      <c r="B245" s="485"/>
      <c r="C245" s="479"/>
      <c r="D245" s="479"/>
      <c r="E245" s="480"/>
      <c r="F245" s="480"/>
      <c r="G245" s="480"/>
      <c r="H245" s="481"/>
      <c r="I245" s="481"/>
      <c r="J245" s="483"/>
      <c r="M245" s="484"/>
    </row>
    <row r="246" spans="2:13" s="477" customFormat="1" ht="15.75" customHeight="1">
      <c r="B246" s="485"/>
      <c r="C246" s="479"/>
      <c r="D246" s="479"/>
      <c r="E246" s="480"/>
      <c r="F246" s="480"/>
      <c r="G246" s="480"/>
      <c r="H246" s="481"/>
      <c r="I246" s="481"/>
      <c r="J246" s="483"/>
      <c r="M246" s="484"/>
    </row>
    <row r="247" spans="2:13" s="477" customFormat="1" ht="15.75" customHeight="1">
      <c r="B247" s="485"/>
      <c r="C247" s="479"/>
      <c r="D247" s="479"/>
      <c r="E247" s="480"/>
      <c r="F247" s="480"/>
      <c r="G247" s="480"/>
      <c r="H247" s="481"/>
      <c r="I247" s="481"/>
      <c r="J247" s="483"/>
      <c r="M247" s="484"/>
    </row>
    <row r="248" spans="2:13" s="477" customFormat="1" ht="15.75" customHeight="1">
      <c r="B248" s="485"/>
      <c r="C248" s="479"/>
      <c r="D248" s="479"/>
      <c r="E248" s="480"/>
      <c r="F248" s="480"/>
      <c r="G248" s="480"/>
      <c r="H248" s="481"/>
      <c r="I248" s="481"/>
      <c r="J248" s="483"/>
      <c r="M248" s="484"/>
    </row>
    <row r="249" spans="2:13" s="477" customFormat="1" ht="15.75" customHeight="1">
      <c r="B249" s="485"/>
      <c r="C249" s="479"/>
      <c r="D249" s="479"/>
      <c r="E249" s="480"/>
      <c r="F249" s="480"/>
      <c r="G249" s="480"/>
      <c r="H249" s="481"/>
      <c r="I249" s="481"/>
      <c r="J249" s="483"/>
      <c r="M249" s="484"/>
    </row>
    <row r="250" spans="2:13" s="477" customFormat="1" ht="15.75" customHeight="1">
      <c r="B250" s="485"/>
      <c r="C250" s="479"/>
      <c r="D250" s="479"/>
      <c r="E250" s="480"/>
      <c r="F250" s="480"/>
      <c r="G250" s="480"/>
      <c r="H250" s="481"/>
      <c r="I250" s="481"/>
      <c r="J250" s="483"/>
      <c r="M250" s="484"/>
    </row>
    <row r="251" spans="2:13" s="477" customFormat="1" ht="15.75" customHeight="1">
      <c r="B251" s="485"/>
      <c r="C251" s="479"/>
      <c r="D251" s="479"/>
      <c r="E251" s="480"/>
      <c r="F251" s="480"/>
      <c r="G251" s="480"/>
      <c r="H251" s="481"/>
      <c r="I251" s="481"/>
      <c r="J251" s="483"/>
      <c r="M251" s="484"/>
    </row>
    <row r="252" spans="2:13" s="477" customFormat="1" ht="15.75" customHeight="1">
      <c r="B252" s="485"/>
      <c r="C252" s="479"/>
      <c r="D252" s="479"/>
      <c r="E252" s="480"/>
      <c r="F252" s="480"/>
      <c r="G252" s="480"/>
      <c r="H252" s="481"/>
      <c r="I252" s="481"/>
      <c r="J252" s="483"/>
      <c r="M252" s="484"/>
    </row>
    <row r="253" spans="2:13" s="477" customFormat="1" ht="15.75" customHeight="1">
      <c r="B253" s="485"/>
      <c r="C253" s="479"/>
      <c r="D253" s="479"/>
      <c r="E253" s="480"/>
      <c r="F253" s="480"/>
      <c r="G253" s="480"/>
      <c r="H253" s="481"/>
      <c r="I253" s="481"/>
      <c r="J253" s="483"/>
      <c r="M253" s="484"/>
    </row>
    <row r="254" spans="2:13" s="477" customFormat="1" ht="15.75" customHeight="1">
      <c r="B254" s="485"/>
      <c r="C254" s="479"/>
      <c r="D254" s="479"/>
      <c r="E254" s="480"/>
      <c r="F254" s="480"/>
      <c r="G254" s="480"/>
      <c r="H254" s="481"/>
      <c r="I254" s="481"/>
      <c r="J254" s="483"/>
      <c r="M254" s="484"/>
    </row>
    <row r="255" spans="2:13" s="477" customFormat="1" ht="15.75" customHeight="1">
      <c r="B255" s="485"/>
      <c r="C255" s="479"/>
      <c r="D255" s="479"/>
      <c r="E255" s="480"/>
      <c r="F255" s="480"/>
      <c r="G255" s="480"/>
      <c r="H255" s="481"/>
      <c r="I255" s="481"/>
      <c r="J255" s="483"/>
      <c r="M255" s="484"/>
    </row>
    <row r="256" spans="2:13" s="477" customFormat="1" ht="15.75" customHeight="1">
      <c r="B256" s="485"/>
      <c r="C256" s="479"/>
      <c r="D256" s="479"/>
      <c r="E256" s="480"/>
      <c r="F256" s="480"/>
      <c r="G256" s="480"/>
      <c r="H256" s="481"/>
      <c r="I256" s="481"/>
      <c r="J256" s="483"/>
      <c r="M256" s="484"/>
    </row>
    <row r="257" spans="2:13" s="477" customFormat="1" ht="15.75" customHeight="1">
      <c r="B257" s="485"/>
      <c r="C257" s="479"/>
      <c r="D257" s="479"/>
      <c r="E257" s="480"/>
      <c r="F257" s="480"/>
      <c r="G257" s="480"/>
      <c r="H257" s="481"/>
      <c r="I257" s="481"/>
      <c r="J257" s="483"/>
      <c r="M257" s="484"/>
    </row>
    <row r="258" spans="2:13" s="477" customFormat="1" ht="15.75" customHeight="1">
      <c r="B258" s="485"/>
      <c r="C258" s="479"/>
      <c r="D258" s="479"/>
      <c r="E258" s="480"/>
      <c r="F258" s="480"/>
      <c r="G258" s="480"/>
      <c r="H258" s="481"/>
      <c r="I258" s="481"/>
      <c r="J258" s="483"/>
      <c r="M258" s="484"/>
    </row>
    <row r="259" spans="2:13" s="477" customFormat="1" ht="15.75" customHeight="1">
      <c r="B259" s="485"/>
      <c r="C259" s="479"/>
      <c r="D259" s="479"/>
      <c r="E259" s="480"/>
      <c r="F259" s="480"/>
      <c r="G259" s="480"/>
      <c r="H259" s="481"/>
      <c r="I259" s="481"/>
      <c r="J259" s="483"/>
      <c r="M259" s="484"/>
    </row>
    <row r="260" spans="2:13" s="477" customFormat="1" ht="15.75" customHeight="1">
      <c r="B260" s="485"/>
      <c r="C260" s="479"/>
      <c r="D260" s="479"/>
      <c r="E260" s="480"/>
      <c r="F260" s="480"/>
      <c r="G260" s="480"/>
      <c r="H260" s="481"/>
      <c r="I260" s="481"/>
      <c r="J260" s="483"/>
      <c r="M260" s="484"/>
    </row>
    <row r="261" spans="2:13" s="477" customFormat="1" ht="15.75" customHeight="1">
      <c r="B261" s="485"/>
      <c r="C261" s="479"/>
      <c r="D261" s="479"/>
      <c r="E261" s="480"/>
      <c r="F261" s="480"/>
      <c r="G261" s="480"/>
      <c r="H261" s="481"/>
      <c r="I261" s="481"/>
      <c r="J261" s="483"/>
      <c r="M261" s="484"/>
    </row>
    <row r="262" spans="2:13" s="477" customFormat="1" ht="15.75" customHeight="1">
      <c r="B262" s="485"/>
      <c r="C262" s="479"/>
      <c r="D262" s="479"/>
      <c r="E262" s="480"/>
      <c r="F262" s="480"/>
      <c r="G262" s="480"/>
      <c r="H262" s="481"/>
      <c r="I262" s="481"/>
      <c r="J262" s="483"/>
      <c r="M262" s="484"/>
    </row>
    <row r="263" spans="2:13" s="477" customFormat="1" ht="15.75" customHeight="1">
      <c r="B263" s="485"/>
      <c r="C263" s="479"/>
      <c r="D263" s="479"/>
      <c r="E263" s="480"/>
      <c r="F263" s="480"/>
      <c r="G263" s="480"/>
      <c r="H263" s="481"/>
      <c r="I263" s="481"/>
      <c r="J263" s="483"/>
      <c r="M263" s="484"/>
    </row>
    <row r="264" spans="2:13" s="477" customFormat="1" ht="15.75" customHeight="1">
      <c r="B264" s="485"/>
      <c r="C264" s="479"/>
      <c r="D264" s="479"/>
      <c r="E264" s="480"/>
      <c r="F264" s="480"/>
      <c r="G264" s="480"/>
      <c r="H264" s="481"/>
      <c r="I264" s="481"/>
      <c r="J264" s="483"/>
      <c r="M264" s="484"/>
    </row>
    <row r="265" spans="2:13" s="477" customFormat="1" ht="15.75" customHeight="1">
      <c r="B265" s="485"/>
      <c r="C265" s="479"/>
      <c r="D265" s="479"/>
      <c r="E265" s="480"/>
      <c r="F265" s="480"/>
      <c r="G265" s="480"/>
      <c r="H265" s="481"/>
      <c r="I265" s="481"/>
      <c r="J265" s="483"/>
      <c r="M265" s="484"/>
    </row>
    <row r="266" spans="2:13" s="477" customFormat="1" ht="15.75" customHeight="1">
      <c r="B266" s="485"/>
      <c r="C266" s="479"/>
      <c r="D266" s="479"/>
      <c r="E266" s="480"/>
      <c r="F266" s="480"/>
      <c r="G266" s="480"/>
      <c r="H266" s="481"/>
      <c r="I266" s="481"/>
      <c r="J266" s="483"/>
      <c r="M266" s="484"/>
    </row>
    <row r="267" spans="2:13" s="477" customFormat="1" ht="15.75" customHeight="1">
      <c r="B267" s="485"/>
      <c r="C267" s="479"/>
      <c r="D267" s="479"/>
      <c r="E267" s="480"/>
      <c r="F267" s="480"/>
      <c r="G267" s="480"/>
      <c r="H267" s="481"/>
      <c r="I267" s="481"/>
      <c r="J267" s="483"/>
      <c r="M267" s="484"/>
    </row>
    <row r="268" spans="2:13" s="477" customFormat="1" ht="15.75" customHeight="1">
      <c r="B268" s="485"/>
      <c r="C268" s="479"/>
      <c r="D268" s="479"/>
      <c r="E268" s="480"/>
      <c r="F268" s="480"/>
      <c r="G268" s="480"/>
      <c r="H268" s="481"/>
      <c r="I268" s="481"/>
      <c r="J268" s="483"/>
      <c r="M268" s="484"/>
    </row>
    <row r="269" spans="2:13" s="477" customFormat="1" ht="15.75" customHeight="1">
      <c r="B269" s="485"/>
      <c r="C269" s="479"/>
      <c r="D269" s="479"/>
      <c r="E269" s="480"/>
      <c r="F269" s="480"/>
      <c r="G269" s="480"/>
      <c r="H269" s="481"/>
      <c r="I269" s="481"/>
      <c r="J269" s="483"/>
      <c r="M269" s="484"/>
    </row>
    <row r="270" spans="2:13" s="477" customFormat="1" ht="15.75" customHeight="1">
      <c r="B270" s="485"/>
      <c r="C270" s="479"/>
      <c r="D270" s="479"/>
      <c r="E270" s="480"/>
      <c r="F270" s="480"/>
      <c r="G270" s="480"/>
      <c r="H270" s="481"/>
      <c r="I270" s="481"/>
      <c r="J270" s="483"/>
      <c r="M270" s="484"/>
    </row>
    <row r="271" spans="2:13" s="477" customFormat="1" ht="15.75" customHeight="1">
      <c r="B271" s="485"/>
      <c r="C271" s="479"/>
      <c r="D271" s="479"/>
      <c r="E271" s="480"/>
      <c r="F271" s="480"/>
      <c r="G271" s="480"/>
      <c r="H271" s="481"/>
      <c r="I271" s="481"/>
      <c r="J271" s="483"/>
      <c r="M271" s="484"/>
    </row>
    <row r="272" spans="2:13" s="477" customFormat="1" ht="15.75" customHeight="1">
      <c r="B272" s="485"/>
      <c r="C272" s="479"/>
      <c r="D272" s="479"/>
      <c r="E272" s="480"/>
      <c r="F272" s="480"/>
      <c r="G272" s="480"/>
      <c r="H272" s="481"/>
      <c r="I272" s="481"/>
      <c r="J272" s="483"/>
      <c r="M272" s="484"/>
    </row>
    <row r="273" spans="2:13" s="477" customFormat="1" ht="15.75" customHeight="1">
      <c r="B273" s="485"/>
      <c r="C273" s="479"/>
      <c r="D273" s="479"/>
      <c r="E273" s="480"/>
      <c r="F273" s="480"/>
      <c r="G273" s="480"/>
      <c r="H273" s="481"/>
      <c r="I273" s="481"/>
      <c r="J273" s="483"/>
      <c r="M273" s="484"/>
    </row>
    <row r="274" spans="2:13" s="477" customFormat="1" ht="15.75" customHeight="1">
      <c r="B274" s="485"/>
      <c r="C274" s="479"/>
      <c r="D274" s="479"/>
      <c r="E274" s="480"/>
      <c r="F274" s="480"/>
      <c r="G274" s="480"/>
      <c r="H274" s="481"/>
      <c r="I274" s="481"/>
      <c r="J274" s="483"/>
      <c r="M274" s="484"/>
    </row>
    <row r="275" spans="2:13" s="477" customFormat="1" ht="15.75" customHeight="1">
      <c r="B275" s="485"/>
      <c r="C275" s="479"/>
      <c r="D275" s="479"/>
      <c r="E275" s="480"/>
      <c r="F275" s="480"/>
      <c r="G275" s="480"/>
      <c r="H275" s="481"/>
      <c r="I275" s="481"/>
      <c r="J275" s="483"/>
      <c r="M275" s="484"/>
    </row>
    <row r="276" spans="2:13" s="477" customFormat="1" ht="15.75" customHeight="1">
      <c r="B276" s="485"/>
      <c r="C276" s="479"/>
      <c r="D276" s="479"/>
      <c r="E276" s="480"/>
      <c r="F276" s="480"/>
      <c r="G276" s="480"/>
      <c r="H276" s="481"/>
      <c r="I276" s="481"/>
      <c r="J276" s="483"/>
      <c r="M276" s="484"/>
    </row>
    <row r="277" spans="2:13" s="477" customFormat="1" ht="15.75" customHeight="1">
      <c r="B277" s="485"/>
      <c r="C277" s="479"/>
      <c r="D277" s="479"/>
      <c r="E277" s="480"/>
      <c r="F277" s="480"/>
      <c r="G277" s="480"/>
      <c r="H277" s="481"/>
      <c r="I277" s="481"/>
      <c r="J277" s="483"/>
      <c r="M277" s="484"/>
    </row>
    <row r="278" spans="2:13" s="477" customFormat="1" ht="15.75" customHeight="1">
      <c r="B278" s="485"/>
      <c r="C278" s="479"/>
      <c r="D278" s="479"/>
      <c r="E278" s="480"/>
      <c r="F278" s="480"/>
      <c r="G278" s="480"/>
      <c r="H278" s="481"/>
      <c r="I278" s="481"/>
      <c r="J278" s="483"/>
      <c r="M278" s="484"/>
    </row>
    <row r="279" spans="2:13" s="477" customFormat="1" ht="15.75" customHeight="1">
      <c r="B279" s="485"/>
      <c r="C279" s="479"/>
      <c r="D279" s="479"/>
      <c r="E279" s="480"/>
      <c r="F279" s="480"/>
      <c r="G279" s="480"/>
      <c r="H279" s="481"/>
      <c r="I279" s="481"/>
      <c r="J279" s="483"/>
      <c r="M279" s="484"/>
    </row>
    <row r="280" spans="2:13" s="477" customFormat="1" ht="15.75" customHeight="1">
      <c r="B280" s="485"/>
      <c r="C280" s="479"/>
      <c r="D280" s="479"/>
      <c r="E280" s="480"/>
      <c r="F280" s="480"/>
      <c r="G280" s="480"/>
      <c r="H280" s="481"/>
      <c r="I280" s="481"/>
      <c r="J280" s="483"/>
      <c r="M280" s="484"/>
    </row>
    <row r="281" spans="2:13" s="477" customFormat="1" ht="15.75" customHeight="1">
      <c r="B281" s="485"/>
      <c r="C281" s="479"/>
      <c r="D281" s="479"/>
      <c r="E281" s="480"/>
      <c r="F281" s="480"/>
      <c r="G281" s="480"/>
      <c r="H281" s="481"/>
      <c r="I281" s="481"/>
      <c r="J281" s="483"/>
      <c r="M281" s="484"/>
    </row>
    <row r="282" spans="2:13" s="477" customFormat="1" ht="15.75" customHeight="1">
      <c r="B282" s="485"/>
      <c r="C282" s="479"/>
      <c r="D282" s="479"/>
      <c r="E282" s="480"/>
      <c r="F282" s="480"/>
      <c r="G282" s="480"/>
      <c r="H282" s="481"/>
      <c r="I282" s="481"/>
      <c r="J282" s="483"/>
      <c r="M282" s="484"/>
    </row>
    <row r="283" spans="2:13" s="477" customFormat="1" ht="15.75" customHeight="1">
      <c r="B283" s="485"/>
      <c r="C283" s="479"/>
      <c r="D283" s="479"/>
      <c r="E283" s="480"/>
      <c r="F283" s="480"/>
      <c r="G283" s="480"/>
      <c r="H283" s="481"/>
      <c r="I283" s="481"/>
      <c r="J283" s="483"/>
      <c r="M283" s="484"/>
    </row>
    <row r="284" spans="2:13" s="477" customFormat="1" ht="15.75" customHeight="1">
      <c r="B284" s="485"/>
      <c r="C284" s="479"/>
      <c r="D284" s="479"/>
      <c r="E284" s="480"/>
      <c r="F284" s="480"/>
      <c r="G284" s="480"/>
      <c r="H284" s="481"/>
      <c r="I284" s="481"/>
      <c r="J284" s="483"/>
      <c r="M284" s="484"/>
    </row>
    <row r="285" spans="2:13" s="477" customFormat="1" ht="15.75" customHeight="1">
      <c r="B285" s="485"/>
      <c r="C285" s="479"/>
      <c r="D285" s="479"/>
      <c r="E285" s="480"/>
      <c r="F285" s="480"/>
      <c r="G285" s="480"/>
      <c r="H285" s="481"/>
      <c r="I285" s="481"/>
      <c r="J285" s="483"/>
      <c r="M285" s="484"/>
    </row>
    <row r="286" spans="2:13" s="477" customFormat="1" ht="15.75" customHeight="1">
      <c r="B286" s="485"/>
      <c r="C286" s="479"/>
      <c r="D286" s="479"/>
      <c r="E286" s="480"/>
      <c r="F286" s="480"/>
      <c r="G286" s="480"/>
      <c r="H286" s="481"/>
      <c r="I286" s="481"/>
      <c r="J286" s="483"/>
      <c r="M286" s="484"/>
    </row>
    <row r="287" spans="2:13" s="477" customFormat="1" ht="15.75" customHeight="1">
      <c r="B287" s="485"/>
      <c r="C287" s="479"/>
      <c r="D287" s="479"/>
      <c r="E287" s="480"/>
      <c r="F287" s="480"/>
      <c r="G287" s="480"/>
      <c r="H287" s="481"/>
      <c r="I287" s="481"/>
      <c r="J287" s="483"/>
      <c r="M287" s="484"/>
    </row>
    <row r="288" spans="2:13" s="477" customFormat="1" ht="15.75" customHeight="1">
      <c r="B288" s="485"/>
      <c r="C288" s="479"/>
      <c r="D288" s="479"/>
      <c r="E288" s="480"/>
      <c r="F288" s="480"/>
      <c r="G288" s="480"/>
      <c r="H288" s="481"/>
      <c r="I288" s="481"/>
      <c r="J288" s="483"/>
      <c r="M288" s="484"/>
    </row>
    <row r="289" spans="2:13" s="477" customFormat="1" ht="15.75" customHeight="1">
      <c r="B289" s="485"/>
      <c r="C289" s="479"/>
      <c r="D289" s="479"/>
      <c r="E289" s="480"/>
      <c r="F289" s="480"/>
      <c r="G289" s="480"/>
      <c r="H289" s="481"/>
      <c r="I289" s="481"/>
      <c r="J289" s="483"/>
      <c r="M289" s="484"/>
    </row>
    <row r="290" spans="2:13" s="477" customFormat="1" ht="15.75" customHeight="1">
      <c r="B290" s="485"/>
      <c r="C290" s="479"/>
      <c r="D290" s="479"/>
      <c r="E290" s="480"/>
      <c r="F290" s="480"/>
      <c r="G290" s="480"/>
      <c r="H290" s="481"/>
      <c r="I290" s="481"/>
      <c r="J290" s="483"/>
      <c r="M290" s="484"/>
    </row>
    <row r="291" spans="2:13" s="477" customFormat="1" ht="15.75" customHeight="1">
      <c r="B291" s="485"/>
      <c r="C291" s="479"/>
      <c r="D291" s="479"/>
      <c r="E291" s="480"/>
      <c r="F291" s="480"/>
      <c r="G291" s="480"/>
      <c r="H291" s="481"/>
      <c r="I291" s="481"/>
      <c r="J291" s="483"/>
      <c r="M291" s="484"/>
    </row>
    <row r="292" spans="2:13" s="477" customFormat="1" ht="15.75" customHeight="1">
      <c r="B292" s="485"/>
      <c r="C292" s="479"/>
      <c r="D292" s="479"/>
      <c r="E292" s="480"/>
      <c r="F292" s="480"/>
      <c r="G292" s="480"/>
      <c r="H292" s="481"/>
      <c r="I292" s="481"/>
      <c r="J292" s="483"/>
      <c r="M292" s="484"/>
    </row>
    <row r="293" spans="2:13" s="477" customFormat="1" ht="15.75" customHeight="1">
      <c r="B293" s="485"/>
      <c r="C293" s="479"/>
      <c r="D293" s="479"/>
      <c r="E293" s="480"/>
      <c r="F293" s="480"/>
      <c r="G293" s="480"/>
      <c r="H293" s="481"/>
      <c r="I293" s="481"/>
      <c r="J293" s="483"/>
      <c r="M293" s="484"/>
    </row>
    <row r="294" spans="2:13" s="477" customFormat="1" ht="15.75" customHeight="1">
      <c r="B294" s="485"/>
      <c r="C294" s="479"/>
      <c r="D294" s="479"/>
      <c r="E294" s="480"/>
      <c r="F294" s="480"/>
      <c r="G294" s="480"/>
      <c r="H294" s="481"/>
      <c r="I294" s="481"/>
      <c r="J294" s="483"/>
      <c r="M294" s="484"/>
    </row>
    <row r="295" spans="2:13" s="477" customFormat="1" ht="15.75" customHeight="1">
      <c r="B295" s="485"/>
      <c r="C295" s="479"/>
      <c r="D295" s="479"/>
      <c r="E295" s="480"/>
      <c r="F295" s="480"/>
      <c r="G295" s="480"/>
      <c r="H295" s="481"/>
      <c r="I295" s="481"/>
      <c r="J295" s="483"/>
      <c r="M295" s="484"/>
    </row>
    <row r="296" spans="2:13" s="477" customFormat="1" ht="15.75" customHeight="1">
      <c r="B296" s="485"/>
      <c r="C296" s="479"/>
      <c r="D296" s="479"/>
      <c r="E296" s="480"/>
      <c r="F296" s="480"/>
      <c r="G296" s="480"/>
      <c r="H296" s="481"/>
      <c r="I296" s="481"/>
      <c r="J296" s="483"/>
      <c r="M296" s="484"/>
    </row>
    <row r="297" spans="2:13" s="477" customFormat="1" ht="15.75" customHeight="1">
      <c r="B297" s="485"/>
      <c r="C297" s="479"/>
      <c r="D297" s="479"/>
      <c r="E297" s="480"/>
      <c r="F297" s="480"/>
      <c r="G297" s="480"/>
      <c r="H297" s="481"/>
      <c r="I297" s="481"/>
      <c r="J297" s="483"/>
      <c r="M297" s="484"/>
    </row>
    <row r="298" spans="2:13" s="477" customFormat="1" ht="15.75" customHeight="1">
      <c r="B298" s="485"/>
      <c r="C298" s="479"/>
      <c r="D298" s="479"/>
      <c r="E298" s="480"/>
      <c r="F298" s="480"/>
      <c r="G298" s="480"/>
      <c r="H298" s="481"/>
      <c r="I298" s="481"/>
      <c r="J298" s="483"/>
      <c r="M298" s="484"/>
    </row>
    <row r="299" spans="2:13" s="477" customFormat="1" ht="15.75" customHeight="1">
      <c r="B299" s="485"/>
      <c r="C299" s="479"/>
      <c r="D299" s="479"/>
      <c r="E299" s="480"/>
      <c r="F299" s="480"/>
      <c r="G299" s="480"/>
      <c r="H299" s="481"/>
      <c r="I299" s="481"/>
      <c r="J299" s="483"/>
      <c r="M299" s="484"/>
    </row>
    <row r="300" spans="2:13" s="477" customFormat="1" ht="15.75" customHeight="1">
      <c r="B300" s="485"/>
      <c r="C300" s="479"/>
      <c r="D300" s="479"/>
      <c r="E300" s="480"/>
      <c r="F300" s="480"/>
      <c r="G300" s="480"/>
      <c r="H300" s="481"/>
      <c r="I300" s="481"/>
      <c r="J300" s="483"/>
      <c r="M300" s="484"/>
    </row>
    <row r="301" spans="2:13" s="477" customFormat="1" ht="15.75" customHeight="1">
      <c r="B301" s="485"/>
      <c r="C301" s="479"/>
      <c r="D301" s="479"/>
      <c r="E301" s="480"/>
      <c r="F301" s="480"/>
      <c r="G301" s="480"/>
      <c r="H301" s="481"/>
      <c r="I301" s="481"/>
      <c r="J301" s="483"/>
      <c r="M301" s="484"/>
    </row>
    <row r="302" spans="2:13" s="477" customFormat="1" ht="15.75" customHeight="1">
      <c r="B302" s="485"/>
      <c r="C302" s="479"/>
      <c r="D302" s="479"/>
      <c r="E302" s="480"/>
      <c r="F302" s="480"/>
      <c r="G302" s="480"/>
      <c r="H302" s="481"/>
      <c r="I302" s="481"/>
      <c r="J302" s="483"/>
      <c r="M302" s="484"/>
    </row>
    <row r="303" spans="2:13" s="477" customFormat="1" ht="15.75" customHeight="1">
      <c r="B303" s="485"/>
      <c r="C303" s="479"/>
      <c r="D303" s="479"/>
      <c r="E303" s="480"/>
      <c r="F303" s="480"/>
      <c r="G303" s="480"/>
      <c r="H303" s="481"/>
      <c r="I303" s="481"/>
      <c r="J303" s="483"/>
      <c r="M303" s="484"/>
    </row>
    <row r="304" spans="2:13" s="477" customFormat="1" ht="15.75" customHeight="1">
      <c r="B304" s="485"/>
      <c r="C304" s="479"/>
      <c r="D304" s="479"/>
      <c r="E304" s="480"/>
      <c r="F304" s="480"/>
      <c r="G304" s="480"/>
      <c r="H304" s="481"/>
      <c r="I304" s="481"/>
      <c r="J304" s="483"/>
      <c r="M304" s="484"/>
    </row>
    <row r="305" spans="2:13" s="477" customFormat="1" ht="15.75" customHeight="1">
      <c r="B305" s="485"/>
      <c r="C305" s="479"/>
      <c r="D305" s="479"/>
      <c r="E305" s="480"/>
      <c r="F305" s="480"/>
      <c r="G305" s="480"/>
      <c r="H305" s="481"/>
      <c r="I305" s="481"/>
      <c r="J305" s="483"/>
      <c r="M305" s="484"/>
    </row>
    <row r="306" spans="2:13" s="477" customFormat="1" ht="15.75" customHeight="1">
      <c r="B306" s="485"/>
      <c r="C306" s="479"/>
      <c r="D306" s="479"/>
      <c r="E306" s="480"/>
      <c r="F306" s="480"/>
      <c r="G306" s="480"/>
      <c r="H306" s="481"/>
      <c r="I306" s="481"/>
      <c r="J306" s="483"/>
      <c r="M306" s="484"/>
    </row>
    <row r="307" spans="2:13" s="477" customFormat="1" ht="15.75" customHeight="1">
      <c r="B307" s="485"/>
      <c r="C307" s="479"/>
      <c r="D307" s="479"/>
      <c r="E307" s="480"/>
      <c r="F307" s="480"/>
      <c r="G307" s="480"/>
      <c r="H307" s="481"/>
      <c r="I307" s="481"/>
      <c r="J307" s="483"/>
      <c r="M307" s="484"/>
    </row>
    <row r="308" spans="2:13" s="477" customFormat="1" ht="15.75" customHeight="1">
      <c r="B308" s="485"/>
      <c r="C308" s="479"/>
      <c r="D308" s="479"/>
      <c r="E308" s="480"/>
      <c r="F308" s="480"/>
      <c r="G308" s="480"/>
      <c r="H308" s="481"/>
      <c r="I308" s="481"/>
      <c r="J308" s="483"/>
      <c r="M308" s="484"/>
    </row>
    <row r="309" spans="2:13" s="477" customFormat="1" ht="15.75" customHeight="1">
      <c r="B309" s="485"/>
      <c r="C309" s="479"/>
      <c r="D309" s="479"/>
      <c r="E309" s="480"/>
      <c r="F309" s="480"/>
      <c r="G309" s="480"/>
      <c r="H309" s="481"/>
      <c r="I309" s="481"/>
      <c r="J309" s="483"/>
      <c r="M309" s="484"/>
    </row>
    <row r="310" spans="2:13" s="477" customFormat="1" ht="15.75" customHeight="1">
      <c r="B310" s="485"/>
      <c r="C310" s="479"/>
      <c r="D310" s="479"/>
      <c r="E310" s="480"/>
      <c r="F310" s="480"/>
      <c r="G310" s="480"/>
      <c r="H310" s="481"/>
      <c r="I310" s="481"/>
      <c r="J310" s="483"/>
      <c r="M310" s="484"/>
    </row>
    <row r="311" spans="2:13" s="477" customFormat="1" ht="15.75" customHeight="1">
      <c r="B311" s="485"/>
      <c r="C311" s="479"/>
      <c r="D311" s="479"/>
      <c r="E311" s="480"/>
      <c r="F311" s="480"/>
      <c r="G311" s="480"/>
      <c r="H311" s="481"/>
      <c r="I311" s="481"/>
      <c r="J311" s="483"/>
      <c r="M311" s="484"/>
    </row>
    <row r="312" spans="2:13" s="477" customFormat="1" ht="15.75" customHeight="1">
      <c r="B312" s="485"/>
      <c r="C312" s="479"/>
      <c r="D312" s="479"/>
      <c r="E312" s="480"/>
      <c r="F312" s="480"/>
      <c r="G312" s="480"/>
      <c r="H312" s="481"/>
      <c r="I312" s="481"/>
      <c r="J312" s="483"/>
      <c r="M312" s="484"/>
    </row>
    <row r="313" spans="2:13" s="477" customFormat="1" ht="15.75" customHeight="1">
      <c r="B313" s="485"/>
      <c r="C313" s="479"/>
      <c r="D313" s="479"/>
      <c r="E313" s="480"/>
      <c r="F313" s="480"/>
      <c r="G313" s="480"/>
      <c r="H313" s="481"/>
      <c r="I313" s="481"/>
      <c r="J313" s="483"/>
      <c r="M313" s="484"/>
    </row>
    <row r="314" spans="2:13" s="477" customFormat="1" ht="15.75" customHeight="1">
      <c r="B314" s="485"/>
      <c r="C314" s="479"/>
      <c r="D314" s="479"/>
      <c r="E314" s="480"/>
      <c r="F314" s="480"/>
      <c r="G314" s="480"/>
      <c r="H314" s="481"/>
      <c r="I314" s="481"/>
      <c r="J314" s="483"/>
      <c r="M314" s="484"/>
    </row>
    <row r="315" spans="2:13" s="477" customFormat="1" ht="15.75" customHeight="1">
      <c r="B315" s="485"/>
      <c r="C315" s="479"/>
      <c r="D315" s="479"/>
      <c r="E315" s="480"/>
      <c r="F315" s="480"/>
      <c r="G315" s="480"/>
      <c r="H315" s="481"/>
      <c r="I315" s="481"/>
      <c r="J315" s="483"/>
      <c r="M315" s="484"/>
    </row>
    <row r="316" spans="2:13" s="477" customFormat="1" ht="15.75" customHeight="1">
      <c r="B316" s="485"/>
      <c r="C316" s="479"/>
      <c r="D316" s="479"/>
      <c r="E316" s="480"/>
      <c r="F316" s="480"/>
      <c r="G316" s="480"/>
      <c r="H316" s="481"/>
      <c r="I316" s="481"/>
      <c r="J316" s="483"/>
      <c r="M316" s="484"/>
    </row>
    <row r="317" spans="2:13" s="477" customFormat="1" ht="15.75" customHeight="1">
      <c r="B317" s="485"/>
      <c r="C317" s="479"/>
      <c r="D317" s="479"/>
      <c r="E317" s="480"/>
      <c r="F317" s="480"/>
      <c r="G317" s="480"/>
      <c r="H317" s="481"/>
      <c r="I317" s="481"/>
      <c r="J317" s="483"/>
      <c r="M317" s="484"/>
    </row>
    <row r="318" spans="2:13" s="477" customFormat="1" ht="15.75" customHeight="1">
      <c r="B318" s="485"/>
      <c r="C318" s="479"/>
      <c r="D318" s="479"/>
      <c r="E318" s="480"/>
      <c r="F318" s="480"/>
      <c r="G318" s="480"/>
      <c r="H318" s="481"/>
      <c r="I318" s="481"/>
      <c r="J318" s="483"/>
      <c r="M318" s="484"/>
    </row>
    <row r="319" spans="2:13" s="477" customFormat="1" ht="15.75" customHeight="1">
      <c r="B319" s="485"/>
      <c r="C319" s="479"/>
      <c r="D319" s="479"/>
      <c r="E319" s="480"/>
      <c r="F319" s="480"/>
      <c r="G319" s="480"/>
      <c r="H319" s="481"/>
      <c r="I319" s="481"/>
      <c r="J319" s="483"/>
      <c r="M319" s="484"/>
    </row>
    <row r="320" spans="2:13" s="477" customFormat="1" ht="15.75" customHeight="1">
      <c r="B320" s="485"/>
      <c r="C320" s="479"/>
      <c r="D320" s="479"/>
      <c r="E320" s="480"/>
      <c r="F320" s="480"/>
      <c r="G320" s="480"/>
      <c r="H320" s="481"/>
      <c r="I320" s="481"/>
      <c r="J320" s="483"/>
      <c r="M320" s="484"/>
    </row>
    <row r="321" spans="2:13" s="477" customFormat="1" ht="15.75" customHeight="1">
      <c r="B321" s="485"/>
      <c r="C321" s="479"/>
      <c r="D321" s="479"/>
      <c r="E321" s="480"/>
      <c r="F321" s="480"/>
      <c r="G321" s="480"/>
      <c r="H321" s="481"/>
      <c r="I321" s="481"/>
      <c r="J321" s="483"/>
      <c r="M321" s="484"/>
    </row>
    <row r="322" spans="2:13" s="477" customFormat="1" ht="15.75" customHeight="1">
      <c r="B322" s="485"/>
      <c r="C322" s="479"/>
      <c r="D322" s="479"/>
      <c r="E322" s="480"/>
      <c r="F322" s="480"/>
      <c r="G322" s="480"/>
      <c r="H322" s="481"/>
      <c r="I322" s="481"/>
      <c r="J322" s="483"/>
      <c r="M322" s="484"/>
    </row>
    <row r="323" spans="2:13" s="477" customFormat="1" ht="15.75" customHeight="1">
      <c r="B323" s="485"/>
      <c r="C323" s="479"/>
      <c r="D323" s="479"/>
      <c r="E323" s="480"/>
      <c r="F323" s="480"/>
      <c r="G323" s="480"/>
      <c r="H323" s="481"/>
      <c r="I323" s="481"/>
      <c r="J323" s="483"/>
      <c r="M323" s="484"/>
    </row>
    <row r="324" spans="2:13" s="477" customFormat="1" ht="15.75" customHeight="1">
      <c r="B324" s="485"/>
      <c r="C324" s="479"/>
      <c r="D324" s="479"/>
      <c r="E324" s="480"/>
      <c r="F324" s="480"/>
      <c r="G324" s="480"/>
      <c r="H324" s="481"/>
      <c r="I324" s="481"/>
      <c r="J324" s="483"/>
      <c r="M324" s="484"/>
    </row>
    <row r="325" spans="2:13" s="477" customFormat="1" ht="15.75" customHeight="1">
      <c r="B325" s="485"/>
      <c r="C325" s="479"/>
      <c r="D325" s="479"/>
      <c r="E325" s="480"/>
      <c r="F325" s="480"/>
      <c r="G325" s="480"/>
      <c r="H325" s="481"/>
      <c r="I325" s="481"/>
      <c r="J325" s="483"/>
      <c r="M325" s="484"/>
    </row>
    <row r="326" spans="2:13" s="477" customFormat="1" ht="15.75" customHeight="1">
      <c r="B326" s="485"/>
      <c r="C326" s="479"/>
      <c r="D326" s="479"/>
      <c r="E326" s="480"/>
      <c r="F326" s="480"/>
      <c r="G326" s="480"/>
      <c r="H326" s="481"/>
      <c r="I326" s="481"/>
      <c r="J326" s="483"/>
      <c r="M326" s="484"/>
    </row>
    <row r="327" spans="2:13" s="477" customFormat="1" ht="15.75" customHeight="1">
      <c r="B327" s="485"/>
      <c r="C327" s="479"/>
      <c r="D327" s="479"/>
      <c r="E327" s="480"/>
      <c r="F327" s="480"/>
      <c r="G327" s="480"/>
      <c r="H327" s="481"/>
      <c r="I327" s="481"/>
      <c r="J327" s="483"/>
      <c r="M327" s="484"/>
    </row>
    <row r="328" spans="2:13" s="477" customFormat="1" ht="15.75" customHeight="1">
      <c r="B328" s="485"/>
      <c r="C328" s="479"/>
      <c r="D328" s="479"/>
      <c r="E328" s="480"/>
      <c r="F328" s="480"/>
      <c r="G328" s="480"/>
      <c r="H328" s="481"/>
      <c r="I328" s="481"/>
      <c r="J328" s="483"/>
      <c r="M328" s="484"/>
    </row>
    <row r="329" spans="2:13" s="477" customFormat="1" ht="15.75" customHeight="1">
      <c r="B329" s="485"/>
      <c r="C329" s="479"/>
      <c r="D329" s="479"/>
      <c r="E329" s="480"/>
      <c r="F329" s="480"/>
      <c r="G329" s="480"/>
      <c r="H329" s="481"/>
      <c r="I329" s="481"/>
      <c r="J329" s="483"/>
      <c r="M329" s="484"/>
    </row>
    <row r="330" spans="2:13" s="477" customFormat="1" ht="15.75" customHeight="1">
      <c r="B330" s="485"/>
      <c r="C330" s="479"/>
      <c r="D330" s="479"/>
      <c r="E330" s="480"/>
      <c r="F330" s="480"/>
      <c r="G330" s="480"/>
      <c r="H330" s="481"/>
      <c r="I330" s="481"/>
      <c r="J330" s="483"/>
      <c r="M330" s="484"/>
    </row>
    <row r="331" spans="2:13" s="477" customFormat="1" ht="15.75" customHeight="1">
      <c r="B331" s="485"/>
      <c r="C331" s="479"/>
      <c r="D331" s="479"/>
      <c r="E331" s="480"/>
      <c r="F331" s="480"/>
      <c r="G331" s="480"/>
      <c r="H331" s="481"/>
      <c r="I331" s="481"/>
      <c r="J331" s="483"/>
      <c r="M331" s="484"/>
    </row>
    <row r="332" spans="2:13" s="477" customFormat="1" ht="15.75" customHeight="1">
      <c r="B332" s="485"/>
      <c r="C332" s="479"/>
      <c r="D332" s="479"/>
      <c r="E332" s="480"/>
      <c r="F332" s="480"/>
      <c r="G332" s="480"/>
      <c r="H332" s="481"/>
      <c r="I332" s="481"/>
      <c r="J332" s="483"/>
      <c r="M332" s="484"/>
    </row>
    <row r="333" spans="2:13" s="477" customFormat="1" ht="15.75" customHeight="1">
      <c r="B333" s="485"/>
      <c r="C333" s="479"/>
      <c r="D333" s="479"/>
      <c r="E333" s="480"/>
      <c r="F333" s="480"/>
      <c r="G333" s="480"/>
      <c r="H333" s="481"/>
      <c r="I333" s="481"/>
      <c r="J333" s="483"/>
      <c r="M333" s="484"/>
    </row>
    <row r="334" spans="2:13" s="477" customFormat="1" ht="15.75" customHeight="1">
      <c r="B334" s="485"/>
      <c r="C334" s="479"/>
      <c r="D334" s="479"/>
      <c r="E334" s="480"/>
      <c r="F334" s="480"/>
      <c r="G334" s="480"/>
      <c r="H334" s="481"/>
      <c r="I334" s="481"/>
      <c r="J334" s="483"/>
      <c r="M334" s="484"/>
    </row>
    <row r="335" spans="2:13" s="477" customFormat="1" ht="15.75" customHeight="1">
      <c r="B335" s="485"/>
      <c r="C335" s="479"/>
      <c r="D335" s="479"/>
      <c r="E335" s="480"/>
      <c r="F335" s="480"/>
      <c r="G335" s="480"/>
      <c r="H335" s="481"/>
      <c r="I335" s="481"/>
      <c r="J335" s="483"/>
      <c r="M335" s="484"/>
    </row>
    <row r="336" spans="2:13" s="477" customFormat="1" ht="15.75" customHeight="1">
      <c r="B336" s="485"/>
      <c r="C336" s="479"/>
      <c r="D336" s="479"/>
      <c r="E336" s="480"/>
      <c r="F336" s="480"/>
      <c r="G336" s="480"/>
      <c r="H336" s="481"/>
      <c r="I336" s="481"/>
      <c r="J336" s="483"/>
      <c r="M336" s="484"/>
    </row>
    <row r="337" spans="2:13" s="477" customFormat="1" ht="15.75" customHeight="1">
      <c r="B337" s="485"/>
      <c r="C337" s="479"/>
      <c r="D337" s="479"/>
      <c r="E337" s="480"/>
      <c r="F337" s="480"/>
      <c r="G337" s="480"/>
      <c r="H337" s="481"/>
      <c r="I337" s="481"/>
      <c r="J337" s="483"/>
      <c r="M337" s="484"/>
    </row>
    <row r="338" spans="2:13" s="477" customFormat="1" ht="15.75" customHeight="1">
      <c r="B338" s="485"/>
      <c r="C338" s="479"/>
      <c r="D338" s="479"/>
      <c r="E338" s="480"/>
      <c r="F338" s="480"/>
      <c r="G338" s="480"/>
      <c r="H338" s="481"/>
      <c r="I338" s="481"/>
      <c r="J338" s="483"/>
      <c r="M338" s="484"/>
    </row>
    <row r="339" spans="2:13" s="477" customFormat="1" ht="15.75" customHeight="1">
      <c r="B339" s="485"/>
      <c r="C339" s="479"/>
      <c r="D339" s="479"/>
      <c r="E339" s="480"/>
      <c r="F339" s="480"/>
      <c r="G339" s="480"/>
      <c r="H339" s="481"/>
      <c r="I339" s="481"/>
      <c r="J339" s="483"/>
      <c r="M339" s="484"/>
    </row>
    <row r="340" spans="2:13" s="477" customFormat="1" ht="15.75" customHeight="1">
      <c r="B340" s="485"/>
      <c r="C340" s="479"/>
      <c r="D340" s="479"/>
      <c r="E340" s="480"/>
      <c r="F340" s="480"/>
      <c r="G340" s="480"/>
      <c r="H340" s="481"/>
      <c r="I340" s="481"/>
      <c r="J340" s="483"/>
      <c r="M340" s="484"/>
    </row>
    <row r="341" spans="2:13" s="477" customFormat="1" ht="15.75" customHeight="1">
      <c r="B341" s="485"/>
      <c r="C341" s="479"/>
      <c r="D341" s="479"/>
      <c r="E341" s="480"/>
      <c r="F341" s="480"/>
      <c r="G341" s="480"/>
      <c r="H341" s="481"/>
      <c r="I341" s="481"/>
      <c r="J341" s="483"/>
      <c r="M341" s="484"/>
    </row>
    <row r="342" spans="2:13" s="477" customFormat="1" ht="15.75" customHeight="1">
      <c r="B342" s="485"/>
      <c r="C342" s="479"/>
      <c r="D342" s="479"/>
      <c r="E342" s="480"/>
      <c r="F342" s="480"/>
      <c r="G342" s="480"/>
      <c r="H342" s="481"/>
      <c r="I342" s="481"/>
      <c r="J342" s="483"/>
      <c r="M342" s="484"/>
    </row>
    <row r="343" spans="2:13" s="477" customFormat="1" ht="15.75" customHeight="1">
      <c r="B343" s="485"/>
      <c r="C343" s="479"/>
      <c r="D343" s="479"/>
      <c r="E343" s="480"/>
      <c r="F343" s="480"/>
      <c r="G343" s="480"/>
      <c r="H343" s="481"/>
      <c r="I343" s="481"/>
      <c r="J343" s="483"/>
      <c r="M343" s="484"/>
    </row>
    <row r="344" spans="2:13" s="477" customFormat="1" ht="15.75" customHeight="1">
      <c r="B344" s="485"/>
      <c r="C344" s="479"/>
      <c r="D344" s="479"/>
      <c r="E344" s="480"/>
      <c r="F344" s="480"/>
      <c r="G344" s="480"/>
      <c r="H344" s="481"/>
      <c r="I344" s="481"/>
      <c r="J344" s="483"/>
      <c r="M344" s="484"/>
    </row>
    <row r="345" spans="2:13" s="477" customFormat="1" ht="15.75" customHeight="1">
      <c r="B345" s="485"/>
      <c r="C345" s="479"/>
      <c r="D345" s="479"/>
      <c r="E345" s="480"/>
      <c r="F345" s="480"/>
      <c r="G345" s="480"/>
      <c r="H345" s="481"/>
      <c r="I345" s="481"/>
      <c r="J345" s="483"/>
      <c r="M345" s="484"/>
    </row>
    <row r="346" spans="2:13" s="477" customFormat="1" ht="15.75" customHeight="1">
      <c r="B346" s="485"/>
      <c r="C346" s="479"/>
      <c r="D346" s="479"/>
      <c r="E346" s="480"/>
      <c r="F346" s="480"/>
      <c r="G346" s="480"/>
      <c r="H346" s="481"/>
      <c r="I346" s="481"/>
      <c r="J346" s="483"/>
      <c r="M346" s="484"/>
    </row>
    <row r="347" spans="2:13" s="477" customFormat="1" ht="15.75" customHeight="1">
      <c r="B347" s="485"/>
      <c r="C347" s="479"/>
      <c r="D347" s="479"/>
      <c r="E347" s="480"/>
      <c r="F347" s="480"/>
      <c r="G347" s="480"/>
      <c r="H347" s="481"/>
      <c r="I347" s="481"/>
      <c r="J347" s="483"/>
      <c r="M347" s="484"/>
    </row>
    <row r="348" spans="2:13" s="477" customFormat="1" ht="15.75" customHeight="1">
      <c r="B348" s="485"/>
      <c r="C348" s="479"/>
      <c r="D348" s="479"/>
      <c r="E348" s="480"/>
      <c r="F348" s="480"/>
      <c r="G348" s="480"/>
      <c r="H348" s="481"/>
      <c r="I348" s="481"/>
      <c r="J348" s="483"/>
      <c r="M348" s="484"/>
    </row>
    <row r="349" spans="2:13" s="477" customFormat="1" ht="15.75" customHeight="1">
      <c r="B349" s="485"/>
      <c r="C349" s="479"/>
      <c r="D349" s="479"/>
      <c r="E349" s="480"/>
      <c r="F349" s="480"/>
      <c r="G349" s="480"/>
      <c r="H349" s="481"/>
      <c r="I349" s="481"/>
      <c r="J349" s="483"/>
      <c r="M349" s="484"/>
    </row>
    <row r="350" spans="2:13" s="477" customFormat="1" ht="15.75" customHeight="1">
      <c r="B350" s="485"/>
      <c r="C350" s="479"/>
      <c r="D350" s="479"/>
      <c r="E350" s="480"/>
      <c r="F350" s="480"/>
      <c r="G350" s="480"/>
      <c r="H350" s="481"/>
      <c r="I350" s="481"/>
      <c r="J350" s="483"/>
      <c r="M350" s="484"/>
    </row>
    <row r="351" spans="2:13" s="477" customFormat="1" ht="15.75" customHeight="1">
      <c r="B351" s="485"/>
      <c r="C351" s="479"/>
      <c r="D351" s="479"/>
      <c r="E351" s="480"/>
      <c r="F351" s="480"/>
      <c r="G351" s="480"/>
      <c r="H351" s="481"/>
      <c r="I351" s="481"/>
      <c r="J351" s="483"/>
      <c r="M351" s="484"/>
    </row>
    <row r="352" spans="2:13" s="477" customFormat="1" ht="15.75" customHeight="1">
      <c r="B352" s="485"/>
      <c r="C352" s="479"/>
      <c r="D352" s="479"/>
      <c r="E352" s="480"/>
      <c r="F352" s="480"/>
      <c r="G352" s="480"/>
      <c r="H352" s="481"/>
      <c r="I352" s="481"/>
      <c r="J352" s="483"/>
      <c r="M352" s="484"/>
    </row>
    <row r="353" spans="2:13" s="477" customFormat="1" ht="15.75" customHeight="1">
      <c r="B353" s="485"/>
      <c r="C353" s="479"/>
      <c r="D353" s="479"/>
      <c r="E353" s="480"/>
      <c r="F353" s="480"/>
      <c r="G353" s="480"/>
      <c r="H353" s="481"/>
      <c r="I353" s="481"/>
      <c r="J353" s="483"/>
      <c r="M353" s="484"/>
    </row>
    <row r="354" spans="2:13" s="477" customFormat="1" ht="15.75" customHeight="1">
      <c r="B354" s="485"/>
      <c r="C354" s="479"/>
      <c r="D354" s="479"/>
      <c r="E354" s="480"/>
      <c r="F354" s="480"/>
      <c r="G354" s="480"/>
      <c r="H354" s="481"/>
      <c r="I354" s="481"/>
      <c r="J354" s="483"/>
      <c r="M354" s="484"/>
    </row>
    <row r="355" spans="2:13" s="477" customFormat="1" ht="15.75" customHeight="1">
      <c r="B355" s="485"/>
      <c r="C355" s="479"/>
      <c r="D355" s="479"/>
      <c r="E355" s="480"/>
      <c r="F355" s="480"/>
      <c r="G355" s="480"/>
      <c r="H355" s="481"/>
      <c r="I355" s="481"/>
      <c r="J355" s="483"/>
      <c r="M355" s="484"/>
    </row>
    <row r="356" spans="2:13" s="477" customFormat="1" ht="15.75" customHeight="1">
      <c r="B356" s="485"/>
      <c r="C356" s="479"/>
      <c r="D356" s="479"/>
      <c r="E356" s="480"/>
      <c r="F356" s="480"/>
      <c r="G356" s="480"/>
      <c r="H356" s="481"/>
      <c r="I356" s="481"/>
      <c r="J356" s="483"/>
      <c r="M356" s="484"/>
    </row>
    <row r="357" spans="2:13" s="477" customFormat="1" ht="15.75" customHeight="1">
      <c r="B357" s="485"/>
      <c r="C357" s="479"/>
      <c r="D357" s="479"/>
      <c r="E357" s="480"/>
      <c r="F357" s="480"/>
      <c r="G357" s="480"/>
      <c r="H357" s="481"/>
      <c r="I357" s="481"/>
      <c r="J357" s="483"/>
      <c r="M357" s="484"/>
    </row>
    <row r="358" spans="2:13" s="477" customFormat="1" ht="15.75" customHeight="1">
      <c r="B358" s="485"/>
      <c r="C358" s="479"/>
      <c r="D358" s="479"/>
      <c r="E358" s="480"/>
      <c r="F358" s="480"/>
      <c r="G358" s="480"/>
      <c r="H358" s="481"/>
      <c r="I358" s="481"/>
      <c r="J358" s="483"/>
      <c r="M358" s="484"/>
    </row>
    <row r="359" spans="2:13" s="477" customFormat="1" ht="15.75" customHeight="1">
      <c r="B359" s="485"/>
      <c r="C359" s="479"/>
      <c r="D359" s="479"/>
      <c r="E359" s="480"/>
      <c r="F359" s="480"/>
      <c r="G359" s="480"/>
      <c r="H359" s="481"/>
      <c r="I359" s="481"/>
      <c r="J359" s="483"/>
      <c r="M359" s="484"/>
    </row>
    <row r="360" spans="2:13" s="477" customFormat="1" ht="15.75" customHeight="1">
      <c r="B360" s="485"/>
      <c r="C360" s="479"/>
      <c r="D360" s="479"/>
      <c r="E360" s="480"/>
      <c r="F360" s="480"/>
      <c r="G360" s="480"/>
      <c r="H360" s="481"/>
      <c r="I360" s="481"/>
      <c r="J360" s="483"/>
      <c r="M360" s="484"/>
    </row>
    <row r="361" spans="2:13" s="477" customFormat="1" ht="15.75" customHeight="1">
      <c r="B361" s="485"/>
      <c r="C361" s="479"/>
      <c r="D361" s="479"/>
      <c r="E361" s="480"/>
      <c r="F361" s="480"/>
      <c r="G361" s="480"/>
      <c r="H361" s="481"/>
      <c r="I361" s="481"/>
      <c r="J361" s="483"/>
      <c r="M361" s="484"/>
    </row>
    <row r="362" spans="2:13" s="477" customFormat="1" ht="15.75" customHeight="1">
      <c r="B362" s="485"/>
      <c r="C362" s="479"/>
      <c r="D362" s="479"/>
      <c r="E362" s="480"/>
      <c r="F362" s="480"/>
      <c r="G362" s="480"/>
      <c r="H362" s="481"/>
      <c r="I362" s="481"/>
      <c r="J362" s="483"/>
      <c r="M362" s="484"/>
    </row>
    <row r="363" spans="2:13" s="477" customFormat="1" ht="15.75" customHeight="1">
      <c r="B363" s="485"/>
      <c r="C363" s="479"/>
      <c r="D363" s="479"/>
      <c r="E363" s="480"/>
      <c r="F363" s="480"/>
      <c r="G363" s="480"/>
      <c r="H363" s="481"/>
      <c r="I363" s="481"/>
      <c r="J363" s="483"/>
      <c r="M363" s="484"/>
    </row>
    <row r="364" spans="2:13" s="477" customFormat="1" ht="15.75" customHeight="1">
      <c r="B364" s="485"/>
      <c r="C364" s="479"/>
      <c r="D364" s="479"/>
      <c r="E364" s="480"/>
      <c r="F364" s="480"/>
      <c r="G364" s="480"/>
      <c r="H364" s="481"/>
      <c r="I364" s="481"/>
      <c r="J364" s="483"/>
      <c r="M364" s="484"/>
    </row>
    <row r="365" spans="2:13" s="477" customFormat="1" ht="15.75" customHeight="1">
      <c r="B365" s="485"/>
      <c r="C365" s="479"/>
      <c r="D365" s="479"/>
      <c r="E365" s="480"/>
      <c r="F365" s="480"/>
      <c r="G365" s="480"/>
      <c r="H365" s="481"/>
      <c r="I365" s="481"/>
      <c r="J365" s="483"/>
      <c r="M365" s="484"/>
    </row>
    <row r="366" spans="2:13" s="477" customFormat="1" ht="15.75" customHeight="1">
      <c r="B366" s="485"/>
      <c r="C366" s="479"/>
      <c r="D366" s="479"/>
      <c r="E366" s="480"/>
      <c r="F366" s="480"/>
      <c r="G366" s="480"/>
      <c r="H366" s="481"/>
      <c r="I366" s="481"/>
      <c r="J366" s="483"/>
      <c r="M366" s="484"/>
    </row>
    <row r="367" spans="2:13" s="477" customFormat="1" ht="15.75" customHeight="1">
      <c r="B367" s="485"/>
      <c r="C367" s="479"/>
      <c r="D367" s="479"/>
      <c r="E367" s="480"/>
      <c r="F367" s="480"/>
      <c r="G367" s="480"/>
      <c r="H367" s="481"/>
      <c r="I367" s="481"/>
      <c r="J367" s="483"/>
      <c r="M367" s="484"/>
    </row>
    <row r="368" spans="2:13" s="477" customFormat="1" ht="15.75" customHeight="1">
      <c r="B368" s="485"/>
      <c r="C368" s="479"/>
      <c r="D368" s="479"/>
      <c r="E368" s="480"/>
      <c r="F368" s="480"/>
      <c r="G368" s="480"/>
      <c r="H368" s="481"/>
      <c r="I368" s="481"/>
      <c r="J368" s="483"/>
      <c r="M368" s="484"/>
    </row>
    <row r="369" spans="2:13" s="477" customFormat="1" ht="15.75" customHeight="1">
      <c r="B369" s="485"/>
      <c r="C369" s="479"/>
      <c r="D369" s="479"/>
      <c r="E369" s="480"/>
      <c r="F369" s="480"/>
      <c r="G369" s="480"/>
      <c r="H369" s="481"/>
      <c r="I369" s="481"/>
      <c r="J369" s="483"/>
      <c r="M369" s="484"/>
    </row>
    <row r="370" spans="2:13" s="477" customFormat="1" ht="15.75" customHeight="1">
      <c r="B370" s="485"/>
      <c r="C370" s="479"/>
      <c r="D370" s="479"/>
      <c r="E370" s="480"/>
      <c r="F370" s="480"/>
      <c r="G370" s="480"/>
      <c r="H370" s="481"/>
      <c r="I370" s="481"/>
      <c r="J370" s="483"/>
      <c r="M370" s="484"/>
    </row>
    <row r="371" spans="2:13" s="477" customFormat="1" ht="15.75" customHeight="1">
      <c r="B371" s="485"/>
      <c r="C371" s="479"/>
      <c r="D371" s="479"/>
      <c r="E371" s="480"/>
      <c r="F371" s="480"/>
      <c r="G371" s="480"/>
      <c r="H371" s="481"/>
      <c r="I371" s="481"/>
      <c r="J371" s="483"/>
      <c r="M371" s="484"/>
    </row>
    <row r="372" spans="2:13" s="477" customFormat="1" ht="15.75" customHeight="1">
      <c r="B372" s="485"/>
      <c r="C372" s="479"/>
      <c r="D372" s="479"/>
      <c r="E372" s="480"/>
      <c r="F372" s="480"/>
      <c r="G372" s="480"/>
      <c r="H372" s="481"/>
      <c r="I372" s="481"/>
      <c r="J372" s="483"/>
      <c r="M372" s="484"/>
    </row>
    <row r="373" spans="2:13" s="477" customFormat="1" ht="15.75" customHeight="1">
      <c r="B373" s="485"/>
      <c r="C373" s="479"/>
      <c r="D373" s="479"/>
      <c r="E373" s="480"/>
      <c r="F373" s="480"/>
      <c r="G373" s="480"/>
      <c r="H373" s="481"/>
      <c r="I373" s="481"/>
      <c r="J373" s="483"/>
      <c r="M373" s="484"/>
    </row>
    <row r="374" spans="2:13" s="477" customFormat="1" ht="15.75" customHeight="1">
      <c r="B374" s="485"/>
      <c r="C374" s="479"/>
      <c r="D374" s="479"/>
      <c r="E374" s="480"/>
      <c r="F374" s="480"/>
      <c r="G374" s="480"/>
      <c r="H374" s="481"/>
      <c r="I374" s="481"/>
      <c r="J374" s="483"/>
      <c r="M374" s="484"/>
    </row>
    <row r="375" spans="2:13" s="477" customFormat="1" ht="15.75" customHeight="1">
      <c r="B375" s="485"/>
      <c r="C375" s="479"/>
      <c r="D375" s="479"/>
      <c r="E375" s="480"/>
      <c r="F375" s="480"/>
      <c r="G375" s="480"/>
      <c r="H375" s="481"/>
      <c r="I375" s="481"/>
      <c r="J375" s="483"/>
      <c r="M375" s="484"/>
    </row>
    <row r="376" spans="2:13" s="477" customFormat="1" ht="15.75" customHeight="1">
      <c r="B376" s="485"/>
      <c r="C376" s="479"/>
      <c r="D376" s="479"/>
      <c r="E376" s="480"/>
      <c r="F376" s="480"/>
      <c r="G376" s="480"/>
      <c r="H376" s="481"/>
      <c r="I376" s="481"/>
      <c r="J376" s="483"/>
      <c r="M376" s="484"/>
    </row>
    <row r="377" spans="2:13" s="477" customFormat="1" ht="15.75" customHeight="1">
      <c r="B377" s="485"/>
      <c r="C377" s="479"/>
      <c r="D377" s="479"/>
      <c r="E377" s="480"/>
      <c r="F377" s="480"/>
      <c r="G377" s="480"/>
      <c r="H377" s="481"/>
      <c r="I377" s="481"/>
      <c r="J377" s="483"/>
      <c r="M377" s="484"/>
    </row>
    <row r="378" spans="2:13" s="477" customFormat="1" ht="15.75" customHeight="1">
      <c r="B378" s="485"/>
      <c r="C378" s="479"/>
      <c r="D378" s="479"/>
      <c r="E378" s="480"/>
      <c r="F378" s="480"/>
      <c r="G378" s="480"/>
      <c r="H378" s="481"/>
      <c r="I378" s="481"/>
      <c r="J378" s="483"/>
      <c r="M378" s="484"/>
    </row>
    <row r="379" spans="2:13" s="477" customFormat="1" ht="15.75" customHeight="1">
      <c r="B379" s="485"/>
      <c r="C379" s="479"/>
      <c r="D379" s="479"/>
      <c r="E379" s="480"/>
      <c r="F379" s="480"/>
      <c r="G379" s="480"/>
      <c r="H379" s="481"/>
      <c r="I379" s="481"/>
      <c r="J379" s="483"/>
      <c r="M379" s="484"/>
    </row>
    <row r="380" spans="2:13" s="477" customFormat="1" ht="15.75" customHeight="1">
      <c r="B380" s="485"/>
      <c r="C380" s="479"/>
      <c r="D380" s="479"/>
      <c r="E380" s="480"/>
      <c r="F380" s="480"/>
      <c r="G380" s="480"/>
      <c r="H380" s="481"/>
      <c r="I380" s="481"/>
      <c r="J380" s="483"/>
      <c r="M380" s="484"/>
    </row>
    <row r="381" spans="2:13" s="477" customFormat="1" ht="15.75" customHeight="1">
      <c r="B381" s="485"/>
      <c r="C381" s="479"/>
      <c r="D381" s="479"/>
      <c r="E381" s="480"/>
      <c r="F381" s="480"/>
      <c r="G381" s="480"/>
      <c r="H381" s="481"/>
      <c r="I381" s="481"/>
      <c r="J381" s="483"/>
      <c r="M381" s="484"/>
    </row>
    <row r="382" spans="2:13" s="477" customFormat="1" ht="15.75" customHeight="1">
      <c r="B382" s="485"/>
      <c r="C382" s="479"/>
      <c r="D382" s="479"/>
      <c r="E382" s="480"/>
      <c r="F382" s="480"/>
      <c r="G382" s="480"/>
      <c r="H382" s="481"/>
      <c r="I382" s="481"/>
      <c r="J382" s="483"/>
      <c r="M382" s="484"/>
    </row>
    <row r="383" spans="2:13" s="477" customFormat="1" ht="15.75" customHeight="1">
      <c r="B383" s="485"/>
      <c r="C383" s="479"/>
      <c r="D383" s="479"/>
      <c r="E383" s="480"/>
      <c r="F383" s="480"/>
      <c r="G383" s="480"/>
      <c r="H383" s="481"/>
      <c r="I383" s="481"/>
      <c r="J383" s="483"/>
      <c r="M383" s="484"/>
    </row>
    <row r="384" spans="2:13" s="477" customFormat="1" ht="15.75" customHeight="1">
      <c r="B384" s="485"/>
      <c r="C384" s="479"/>
      <c r="D384" s="479"/>
      <c r="E384" s="480"/>
      <c r="F384" s="480"/>
      <c r="G384" s="480"/>
      <c r="H384" s="481"/>
      <c r="I384" s="481"/>
      <c r="J384" s="483"/>
      <c r="M384" s="484"/>
    </row>
    <row r="385" spans="2:13" s="477" customFormat="1" ht="15.75" customHeight="1">
      <c r="B385" s="485"/>
      <c r="C385" s="479"/>
      <c r="D385" s="479"/>
      <c r="E385" s="480"/>
      <c r="F385" s="480"/>
      <c r="G385" s="480"/>
      <c r="H385" s="481"/>
      <c r="I385" s="481"/>
      <c r="J385" s="483"/>
      <c r="M385" s="484"/>
    </row>
    <row r="386" spans="2:13" s="477" customFormat="1" ht="15.75" customHeight="1">
      <c r="B386" s="485"/>
      <c r="C386" s="479"/>
      <c r="D386" s="479"/>
      <c r="E386" s="480"/>
      <c r="F386" s="480"/>
      <c r="G386" s="480"/>
      <c r="H386" s="481"/>
      <c r="I386" s="481"/>
      <c r="J386" s="483"/>
      <c r="M386" s="484"/>
    </row>
    <row r="387" spans="2:13" s="477" customFormat="1" ht="15.75" customHeight="1">
      <c r="B387" s="485"/>
      <c r="C387" s="479"/>
      <c r="D387" s="479"/>
      <c r="E387" s="480"/>
      <c r="F387" s="480"/>
      <c r="G387" s="480"/>
      <c r="H387" s="481"/>
      <c r="I387" s="481"/>
      <c r="J387" s="483"/>
      <c r="M387" s="484"/>
    </row>
    <row r="388" spans="2:13" s="477" customFormat="1" ht="15.75" customHeight="1">
      <c r="B388" s="485"/>
      <c r="C388" s="479"/>
      <c r="D388" s="479"/>
      <c r="E388" s="480"/>
      <c r="F388" s="480"/>
      <c r="G388" s="480"/>
      <c r="H388" s="481"/>
      <c r="I388" s="481"/>
      <c r="J388" s="483"/>
      <c r="M388" s="484"/>
    </row>
    <row r="389" spans="2:13" s="477" customFormat="1" ht="15.75" customHeight="1">
      <c r="B389" s="485"/>
      <c r="C389" s="479"/>
      <c r="D389" s="479"/>
      <c r="E389" s="480"/>
      <c r="F389" s="480"/>
      <c r="G389" s="480"/>
      <c r="H389" s="481"/>
      <c r="I389" s="481"/>
      <c r="J389" s="483"/>
      <c r="M389" s="484"/>
    </row>
    <row r="390" spans="2:13" s="477" customFormat="1" ht="15.75" customHeight="1">
      <c r="B390" s="485"/>
      <c r="C390" s="479"/>
      <c r="D390" s="479"/>
      <c r="E390" s="480"/>
      <c r="F390" s="480"/>
      <c r="G390" s="480"/>
      <c r="H390" s="481"/>
      <c r="I390" s="481"/>
      <c r="J390" s="483"/>
      <c r="M390" s="484"/>
    </row>
    <row r="391" spans="2:13" s="477" customFormat="1" ht="15.75" customHeight="1">
      <c r="B391" s="485"/>
      <c r="C391" s="479"/>
      <c r="D391" s="479"/>
      <c r="E391" s="480"/>
      <c r="F391" s="480"/>
      <c r="G391" s="480"/>
      <c r="H391" s="481"/>
      <c r="I391" s="481"/>
      <c r="J391" s="483"/>
      <c r="M391" s="484"/>
    </row>
    <row r="392" spans="2:13" s="477" customFormat="1" ht="15.75" customHeight="1">
      <c r="B392" s="485"/>
      <c r="C392" s="479"/>
      <c r="D392" s="479"/>
      <c r="E392" s="480"/>
      <c r="F392" s="480"/>
      <c r="G392" s="480"/>
      <c r="H392" s="481"/>
      <c r="I392" s="481"/>
      <c r="J392" s="483"/>
      <c r="M392" s="484"/>
    </row>
    <row r="393" spans="2:13" s="477" customFormat="1" ht="15.75" customHeight="1">
      <c r="B393" s="485"/>
      <c r="C393" s="479"/>
      <c r="D393" s="479"/>
      <c r="E393" s="480"/>
      <c r="F393" s="480"/>
      <c r="G393" s="480"/>
      <c r="H393" s="481"/>
      <c r="I393" s="481"/>
      <c r="J393" s="483"/>
      <c r="M393" s="484"/>
    </row>
    <row r="394" spans="2:13" s="477" customFormat="1" ht="15.75" customHeight="1">
      <c r="B394" s="485"/>
      <c r="C394" s="479"/>
      <c r="D394" s="479"/>
      <c r="E394" s="480"/>
      <c r="F394" s="480"/>
      <c r="G394" s="480"/>
      <c r="H394" s="481"/>
      <c r="I394" s="481"/>
      <c r="J394" s="483"/>
      <c r="M394" s="484"/>
    </row>
    <row r="395" spans="2:13" s="477" customFormat="1" ht="15.75" customHeight="1">
      <c r="B395" s="485"/>
      <c r="C395" s="479"/>
      <c r="D395" s="479"/>
      <c r="E395" s="480"/>
      <c r="F395" s="480"/>
      <c r="G395" s="480"/>
      <c r="H395" s="481"/>
      <c r="I395" s="481"/>
      <c r="J395" s="483"/>
      <c r="M395" s="484"/>
    </row>
    <row r="396" spans="2:13" s="477" customFormat="1" ht="15.75" customHeight="1">
      <c r="B396" s="485"/>
      <c r="C396" s="479"/>
      <c r="D396" s="479"/>
      <c r="E396" s="480"/>
      <c r="F396" s="480"/>
      <c r="G396" s="480"/>
      <c r="H396" s="481"/>
      <c r="I396" s="481"/>
      <c r="J396" s="483"/>
      <c r="M396" s="484"/>
    </row>
    <row r="397" spans="2:13" s="477" customFormat="1" ht="15.75" customHeight="1">
      <c r="B397" s="485"/>
      <c r="C397" s="479"/>
      <c r="D397" s="479"/>
      <c r="E397" s="480"/>
      <c r="F397" s="480"/>
      <c r="G397" s="480"/>
      <c r="H397" s="481"/>
      <c r="I397" s="481"/>
      <c r="J397" s="483"/>
      <c r="M397" s="484"/>
    </row>
    <row r="398" spans="2:13" s="477" customFormat="1" ht="15.75" customHeight="1">
      <c r="B398" s="485"/>
      <c r="C398" s="479"/>
      <c r="D398" s="479"/>
      <c r="E398" s="480"/>
      <c r="F398" s="480"/>
      <c r="G398" s="480"/>
      <c r="H398" s="481"/>
      <c r="I398" s="481"/>
      <c r="J398" s="483"/>
      <c r="M398" s="484"/>
    </row>
    <row r="399" spans="2:13" s="477" customFormat="1" ht="15.75" customHeight="1">
      <c r="B399" s="485"/>
      <c r="C399" s="479"/>
      <c r="D399" s="479"/>
      <c r="E399" s="480"/>
      <c r="F399" s="480"/>
      <c r="G399" s="480"/>
      <c r="H399" s="481"/>
      <c r="I399" s="481"/>
      <c r="J399" s="483"/>
      <c r="M399" s="484"/>
    </row>
    <row r="400" spans="2:13" s="477" customFormat="1" ht="15.75" customHeight="1">
      <c r="B400" s="485"/>
      <c r="C400" s="479"/>
      <c r="D400" s="479"/>
      <c r="E400" s="480"/>
      <c r="F400" s="480"/>
      <c r="G400" s="480"/>
      <c r="H400" s="481"/>
      <c r="I400" s="481"/>
      <c r="J400" s="483"/>
      <c r="M400" s="484"/>
    </row>
    <row r="401" spans="2:13" s="477" customFormat="1" ht="15.75" customHeight="1">
      <c r="B401" s="485"/>
      <c r="C401" s="479"/>
      <c r="D401" s="479"/>
      <c r="E401" s="480"/>
      <c r="F401" s="480"/>
      <c r="G401" s="480"/>
      <c r="H401" s="481"/>
      <c r="I401" s="481"/>
      <c r="J401" s="483"/>
      <c r="M401" s="484"/>
    </row>
    <row r="402" spans="2:13" s="477" customFormat="1" ht="15.75" customHeight="1">
      <c r="B402" s="485"/>
      <c r="C402" s="479"/>
      <c r="D402" s="479"/>
      <c r="E402" s="480"/>
      <c r="F402" s="480"/>
      <c r="G402" s="480"/>
      <c r="H402" s="481"/>
      <c r="I402" s="481"/>
      <c r="J402" s="483"/>
      <c r="M402" s="484"/>
    </row>
    <row r="403" spans="2:13" s="477" customFormat="1" ht="15.75" customHeight="1">
      <c r="B403" s="485"/>
      <c r="C403" s="479"/>
      <c r="D403" s="479"/>
      <c r="E403" s="480"/>
      <c r="F403" s="480"/>
      <c r="G403" s="480"/>
      <c r="H403" s="481"/>
      <c r="I403" s="481"/>
      <c r="J403" s="483"/>
      <c r="M403" s="484"/>
    </row>
    <row r="404" spans="2:13" s="477" customFormat="1" ht="15.75" customHeight="1">
      <c r="B404" s="485"/>
      <c r="C404" s="479"/>
      <c r="D404" s="479"/>
      <c r="E404" s="480"/>
      <c r="F404" s="480"/>
      <c r="G404" s="480"/>
      <c r="H404" s="481"/>
      <c r="I404" s="481"/>
      <c r="J404" s="483"/>
      <c r="M404" s="484"/>
    </row>
    <row r="405" spans="2:13" s="477" customFormat="1" ht="15.75" customHeight="1">
      <c r="B405" s="485"/>
      <c r="C405" s="479"/>
      <c r="D405" s="479"/>
      <c r="E405" s="480"/>
      <c r="F405" s="480"/>
      <c r="G405" s="480"/>
      <c r="H405" s="481"/>
      <c r="I405" s="481"/>
      <c r="J405" s="483"/>
      <c r="M405" s="484"/>
    </row>
    <row r="406" spans="2:13" s="477" customFormat="1" ht="15.75" customHeight="1">
      <c r="B406" s="485"/>
      <c r="C406" s="479"/>
      <c r="D406" s="479"/>
      <c r="E406" s="480"/>
      <c r="F406" s="480"/>
      <c r="G406" s="480"/>
      <c r="H406" s="481"/>
      <c r="I406" s="481"/>
      <c r="J406" s="483"/>
      <c r="M406" s="484"/>
    </row>
    <row r="407" spans="2:13" s="477" customFormat="1" ht="15.75" customHeight="1">
      <c r="B407" s="485"/>
      <c r="C407" s="479"/>
      <c r="D407" s="479"/>
      <c r="E407" s="480"/>
      <c r="F407" s="480"/>
      <c r="G407" s="480"/>
      <c r="H407" s="481"/>
      <c r="I407" s="481"/>
      <c r="J407" s="483"/>
      <c r="M407" s="484"/>
    </row>
    <row r="408" spans="2:13" s="477" customFormat="1" ht="15.75" customHeight="1">
      <c r="B408" s="485"/>
      <c r="C408" s="479"/>
      <c r="D408" s="479"/>
      <c r="E408" s="480"/>
      <c r="F408" s="480"/>
      <c r="G408" s="480"/>
      <c r="H408" s="481"/>
      <c r="I408" s="481"/>
      <c r="J408" s="483"/>
      <c r="M408" s="484"/>
    </row>
    <row r="409" spans="2:13" s="477" customFormat="1" ht="15.75" customHeight="1">
      <c r="B409" s="485"/>
      <c r="C409" s="479"/>
      <c r="D409" s="479"/>
      <c r="E409" s="480"/>
      <c r="F409" s="480"/>
      <c r="G409" s="480"/>
      <c r="H409" s="481"/>
      <c r="I409" s="481"/>
      <c r="J409" s="483"/>
      <c r="M409" s="484"/>
    </row>
    <row r="410" spans="2:13" s="477" customFormat="1" ht="15.75" customHeight="1">
      <c r="B410" s="485"/>
      <c r="C410" s="479"/>
      <c r="D410" s="479"/>
      <c r="E410" s="480"/>
      <c r="F410" s="480"/>
      <c r="G410" s="480"/>
      <c r="H410" s="481"/>
      <c r="I410" s="481"/>
      <c r="J410" s="483"/>
      <c r="M410" s="484"/>
    </row>
    <row r="411" spans="2:13" s="477" customFormat="1" ht="15.75" customHeight="1">
      <c r="B411" s="485"/>
      <c r="C411" s="479"/>
      <c r="D411" s="479"/>
      <c r="E411" s="480"/>
      <c r="F411" s="480"/>
      <c r="G411" s="480"/>
      <c r="H411" s="481"/>
      <c r="I411" s="481"/>
      <c r="J411" s="483"/>
      <c r="M411" s="484"/>
    </row>
    <row r="412" spans="2:13" s="477" customFormat="1" ht="15.75" customHeight="1">
      <c r="B412" s="485"/>
      <c r="C412" s="479"/>
      <c r="D412" s="479"/>
      <c r="E412" s="480"/>
      <c r="F412" s="480"/>
      <c r="G412" s="480"/>
      <c r="H412" s="481"/>
      <c r="I412" s="481"/>
      <c r="J412" s="483"/>
      <c r="M412" s="484"/>
    </row>
    <row r="413" spans="2:13" s="477" customFormat="1" ht="15.75" customHeight="1">
      <c r="B413" s="485"/>
      <c r="C413" s="479"/>
      <c r="D413" s="479"/>
      <c r="E413" s="480"/>
      <c r="F413" s="480"/>
      <c r="G413" s="480"/>
      <c r="H413" s="481"/>
      <c r="I413" s="481"/>
      <c r="J413" s="483"/>
      <c r="M413" s="484"/>
    </row>
    <row r="414" spans="2:13" s="477" customFormat="1" ht="15.75" customHeight="1">
      <c r="B414" s="485"/>
      <c r="C414" s="479"/>
      <c r="D414" s="479"/>
      <c r="E414" s="480"/>
      <c r="F414" s="480"/>
      <c r="G414" s="480"/>
      <c r="H414" s="481"/>
      <c r="I414" s="481"/>
      <c r="J414" s="483"/>
      <c r="M414" s="484"/>
    </row>
    <row r="415" spans="2:13" s="477" customFormat="1" ht="15.75" customHeight="1">
      <c r="B415" s="485"/>
      <c r="C415" s="479"/>
      <c r="D415" s="479"/>
      <c r="E415" s="480"/>
      <c r="F415" s="480"/>
      <c r="G415" s="480"/>
      <c r="H415" s="481"/>
      <c r="I415" s="481"/>
      <c r="J415" s="483"/>
      <c r="M415" s="484"/>
    </row>
    <row r="416" spans="2:13" s="477" customFormat="1" ht="15.75" customHeight="1">
      <c r="B416" s="485"/>
      <c r="C416" s="479"/>
      <c r="D416" s="479"/>
      <c r="E416" s="480"/>
      <c r="F416" s="480"/>
      <c r="G416" s="480"/>
      <c r="H416" s="481"/>
      <c r="I416" s="481"/>
      <c r="J416" s="483"/>
      <c r="M416" s="484"/>
    </row>
    <row r="417" spans="2:13" s="477" customFormat="1" ht="15.75" customHeight="1">
      <c r="B417" s="485"/>
      <c r="C417" s="479"/>
      <c r="D417" s="479"/>
      <c r="E417" s="480"/>
      <c r="F417" s="480"/>
      <c r="G417" s="480"/>
      <c r="H417" s="481"/>
      <c r="I417" s="481"/>
      <c r="J417" s="483"/>
      <c r="M417" s="484"/>
    </row>
    <row r="418" spans="2:13" s="477" customFormat="1" ht="15.75" customHeight="1">
      <c r="B418" s="485"/>
      <c r="C418" s="479"/>
      <c r="D418" s="479"/>
      <c r="E418" s="480"/>
      <c r="F418" s="480"/>
      <c r="G418" s="480"/>
      <c r="H418" s="481"/>
      <c r="I418" s="481"/>
      <c r="J418" s="483"/>
      <c r="M418" s="484"/>
    </row>
    <row r="419" spans="2:13" s="477" customFormat="1" ht="15.75" customHeight="1">
      <c r="B419" s="485"/>
      <c r="C419" s="479"/>
      <c r="D419" s="479"/>
      <c r="E419" s="480"/>
      <c r="F419" s="480"/>
      <c r="G419" s="480"/>
      <c r="H419" s="481"/>
      <c r="I419" s="481"/>
      <c r="J419" s="483"/>
      <c r="M419" s="484"/>
    </row>
    <row r="420" spans="2:13" s="477" customFormat="1" ht="15.75" customHeight="1">
      <c r="B420" s="485"/>
      <c r="C420" s="479"/>
      <c r="D420" s="479"/>
      <c r="E420" s="480"/>
      <c r="F420" s="480"/>
      <c r="G420" s="480"/>
      <c r="H420" s="481"/>
      <c r="I420" s="481"/>
      <c r="J420" s="483"/>
      <c r="M420" s="484"/>
    </row>
    <row r="421" spans="2:13" s="477" customFormat="1" ht="15.75" customHeight="1">
      <c r="B421" s="485"/>
      <c r="C421" s="479"/>
      <c r="D421" s="479"/>
      <c r="E421" s="480"/>
      <c r="F421" s="480"/>
      <c r="G421" s="480"/>
      <c r="H421" s="481"/>
      <c r="I421" s="481"/>
      <c r="J421" s="483"/>
      <c r="M421" s="484"/>
    </row>
    <row r="422" spans="2:13" s="477" customFormat="1" ht="15.75" customHeight="1">
      <c r="B422" s="485"/>
      <c r="C422" s="479"/>
      <c r="D422" s="479"/>
      <c r="E422" s="480"/>
      <c r="F422" s="480"/>
      <c r="G422" s="480"/>
      <c r="H422" s="481"/>
      <c r="I422" s="481"/>
      <c r="J422" s="483"/>
      <c r="M422" s="484"/>
    </row>
    <row r="423" spans="2:13" s="477" customFormat="1" ht="15.75" customHeight="1">
      <c r="B423" s="485"/>
      <c r="C423" s="479"/>
      <c r="D423" s="479"/>
      <c r="E423" s="480"/>
      <c r="F423" s="480"/>
      <c r="G423" s="480"/>
      <c r="H423" s="481"/>
      <c r="I423" s="481"/>
      <c r="J423" s="483"/>
      <c r="M423" s="484"/>
    </row>
    <row r="424" spans="2:13" s="477" customFormat="1" ht="15.75" customHeight="1">
      <c r="B424" s="485"/>
      <c r="C424" s="479"/>
      <c r="D424" s="479"/>
      <c r="E424" s="480"/>
      <c r="F424" s="480"/>
      <c r="G424" s="480"/>
      <c r="H424" s="481"/>
      <c r="I424" s="481"/>
      <c r="J424" s="483"/>
      <c r="M424" s="484"/>
    </row>
    <row r="425" spans="2:13" s="477" customFormat="1" ht="15.75" customHeight="1">
      <c r="B425" s="485"/>
      <c r="C425" s="479"/>
      <c r="D425" s="479"/>
      <c r="E425" s="480"/>
      <c r="F425" s="480"/>
      <c r="G425" s="480"/>
      <c r="H425" s="481"/>
      <c r="I425" s="481"/>
      <c r="J425" s="483"/>
      <c r="M425" s="484"/>
    </row>
    <row r="426" spans="2:13" s="477" customFormat="1" ht="15.75" customHeight="1">
      <c r="B426" s="485"/>
      <c r="C426" s="479"/>
      <c r="D426" s="479"/>
      <c r="E426" s="480"/>
      <c r="F426" s="480"/>
      <c r="G426" s="480"/>
      <c r="H426" s="481"/>
      <c r="I426" s="481"/>
      <c r="J426" s="483"/>
      <c r="M426" s="484"/>
    </row>
    <row r="427" spans="2:13" s="477" customFormat="1" ht="15.75" customHeight="1">
      <c r="B427" s="485"/>
      <c r="C427" s="479"/>
      <c r="D427" s="479"/>
      <c r="E427" s="480"/>
      <c r="F427" s="480"/>
      <c r="G427" s="480"/>
      <c r="H427" s="481"/>
      <c r="I427" s="481"/>
      <c r="J427" s="483"/>
      <c r="M427" s="484"/>
    </row>
    <row r="428" spans="2:13" s="477" customFormat="1" ht="15.75" customHeight="1">
      <c r="B428" s="485"/>
      <c r="C428" s="479"/>
      <c r="D428" s="479"/>
      <c r="E428" s="480"/>
      <c r="F428" s="480"/>
      <c r="G428" s="480"/>
      <c r="H428" s="481"/>
      <c r="I428" s="481"/>
      <c r="J428" s="483"/>
      <c r="M428" s="484"/>
    </row>
    <row r="429" spans="2:13" s="477" customFormat="1" ht="15.75" customHeight="1">
      <c r="B429" s="485"/>
      <c r="C429" s="479"/>
      <c r="D429" s="479"/>
      <c r="E429" s="480"/>
      <c r="F429" s="480"/>
      <c r="G429" s="480"/>
      <c r="H429" s="481"/>
      <c r="I429" s="481"/>
      <c r="J429" s="483"/>
      <c r="M429" s="484"/>
    </row>
    <row r="430" spans="2:13" s="477" customFormat="1" ht="15.75" customHeight="1">
      <c r="B430" s="485"/>
      <c r="C430" s="479"/>
      <c r="D430" s="479"/>
      <c r="E430" s="480"/>
      <c r="F430" s="480"/>
      <c r="G430" s="480"/>
      <c r="H430" s="481"/>
      <c r="I430" s="481"/>
      <c r="J430" s="483"/>
      <c r="M430" s="484"/>
    </row>
    <row r="431" spans="2:13" s="477" customFormat="1" ht="15.75" customHeight="1">
      <c r="B431" s="485"/>
      <c r="C431" s="479"/>
      <c r="D431" s="479"/>
      <c r="E431" s="480"/>
      <c r="F431" s="480"/>
      <c r="G431" s="480"/>
      <c r="H431" s="481"/>
      <c r="I431" s="481"/>
      <c r="J431" s="483"/>
      <c r="M431" s="484"/>
    </row>
    <row r="432" spans="2:13" s="477" customFormat="1" ht="15.75" customHeight="1">
      <c r="B432" s="485"/>
      <c r="C432" s="479"/>
      <c r="D432" s="479"/>
      <c r="E432" s="480"/>
      <c r="F432" s="480"/>
      <c r="G432" s="480"/>
      <c r="H432" s="481"/>
      <c r="I432" s="481"/>
      <c r="J432" s="483"/>
      <c r="M432" s="484"/>
    </row>
    <row r="433" spans="2:13" s="477" customFormat="1" ht="15.75" customHeight="1">
      <c r="B433" s="485"/>
      <c r="C433" s="479"/>
      <c r="D433" s="479"/>
      <c r="E433" s="480"/>
      <c r="F433" s="480"/>
      <c r="G433" s="480"/>
      <c r="H433" s="481"/>
      <c r="I433" s="481"/>
      <c r="J433" s="483"/>
      <c r="M433" s="484"/>
    </row>
    <row r="434" spans="2:13" s="477" customFormat="1" ht="15.75" customHeight="1">
      <c r="B434" s="485"/>
      <c r="C434" s="479"/>
      <c r="D434" s="479"/>
      <c r="E434" s="480"/>
      <c r="F434" s="480"/>
      <c r="G434" s="480"/>
      <c r="H434" s="481"/>
      <c r="I434" s="481"/>
      <c r="J434" s="483"/>
      <c r="M434" s="484"/>
    </row>
    <row r="435" spans="2:13" s="477" customFormat="1" ht="15.75" customHeight="1">
      <c r="B435" s="485"/>
      <c r="C435" s="479"/>
      <c r="D435" s="479"/>
      <c r="E435" s="480"/>
      <c r="F435" s="480"/>
      <c r="G435" s="480"/>
      <c r="H435" s="481"/>
      <c r="I435" s="481"/>
      <c r="J435" s="483"/>
      <c r="M435" s="484"/>
    </row>
    <row r="436" spans="2:13" s="477" customFormat="1" ht="15.75" customHeight="1">
      <c r="B436" s="485"/>
      <c r="C436" s="479"/>
      <c r="D436" s="479"/>
      <c r="E436" s="480"/>
      <c r="F436" s="480"/>
      <c r="G436" s="480"/>
      <c r="H436" s="481"/>
      <c r="I436" s="481"/>
      <c r="J436" s="483"/>
      <c r="M436" s="484"/>
    </row>
    <row r="437" spans="2:13" s="477" customFormat="1" ht="15.75" customHeight="1">
      <c r="B437" s="485"/>
      <c r="C437" s="479"/>
      <c r="D437" s="479"/>
      <c r="E437" s="480"/>
      <c r="F437" s="480"/>
      <c r="G437" s="480"/>
      <c r="H437" s="481"/>
      <c r="I437" s="481"/>
      <c r="J437" s="483"/>
      <c r="M437" s="484"/>
    </row>
    <row r="438" spans="2:13" s="477" customFormat="1" ht="15.75" customHeight="1">
      <c r="B438" s="485"/>
      <c r="C438" s="479"/>
      <c r="D438" s="479"/>
      <c r="E438" s="480"/>
      <c r="F438" s="480"/>
      <c r="G438" s="480"/>
      <c r="H438" s="481"/>
      <c r="I438" s="481"/>
      <c r="J438" s="483"/>
      <c r="M438" s="484"/>
    </row>
    <row r="439" spans="2:13" s="477" customFormat="1" ht="15.75" customHeight="1">
      <c r="B439" s="485"/>
      <c r="C439" s="479"/>
      <c r="D439" s="479"/>
      <c r="E439" s="480"/>
      <c r="F439" s="480"/>
      <c r="G439" s="480"/>
      <c r="H439" s="481"/>
      <c r="I439" s="481"/>
      <c r="J439" s="483"/>
      <c r="M439" s="484"/>
    </row>
    <row r="440" spans="2:13" s="477" customFormat="1" ht="15.75" customHeight="1">
      <c r="B440" s="485"/>
      <c r="C440" s="479"/>
      <c r="D440" s="479"/>
      <c r="E440" s="480"/>
      <c r="F440" s="480"/>
      <c r="G440" s="480"/>
      <c r="H440" s="481"/>
      <c r="I440" s="481"/>
      <c r="J440" s="483"/>
      <c r="M440" s="484"/>
    </row>
    <row r="441" spans="2:13" s="477" customFormat="1" ht="15.75" customHeight="1">
      <c r="B441" s="485"/>
      <c r="C441" s="479"/>
      <c r="D441" s="479"/>
      <c r="E441" s="480"/>
      <c r="F441" s="480"/>
      <c r="G441" s="480"/>
      <c r="H441" s="481"/>
      <c r="I441" s="481"/>
      <c r="J441" s="483"/>
      <c r="M441" s="484"/>
    </row>
    <row r="442" spans="2:13" s="477" customFormat="1" ht="15.75" customHeight="1">
      <c r="B442" s="485"/>
      <c r="C442" s="479"/>
      <c r="D442" s="479"/>
      <c r="E442" s="480"/>
      <c r="F442" s="480"/>
      <c r="G442" s="480"/>
      <c r="H442" s="481"/>
      <c r="I442" s="481"/>
      <c r="J442" s="483"/>
      <c r="M442" s="484"/>
    </row>
    <row r="443" spans="2:13" s="477" customFormat="1" ht="15.75" customHeight="1">
      <c r="B443" s="485"/>
      <c r="C443" s="479"/>
      <c r="D443" s="479"/>
      <c r="E443" s="480"/>
      <c r="F443" s="480"/>
      <c r="G443" s="480"/>
      <c r="H443" s="481"/>
      <c r="I443" s="481"/>
      <c r="J443" s="483"/>
      <c r="M443" s="484"/>
    </row>
    <row r="444" spans="2:13" s="477" customFormat="1" ht="15.75" customHeight="1">
      <c r="B444" s="485"/>
      <c r="C444" s="479"/>
      <c r="D444" s="479"/>
      <c r="E444" s="480"/>
      <c r="F444" s="480"/>
      <c r="G444" s="480"/>
      <c r="H444" s="481"/>
      <c r="I444" s="481"/>
      <c r="J444" s="483"/>
      <c r="M444" s="484"/>
    </row>
    <row r="445" spans="2:13" s="477" customFormat="1" ht="15.75" customHeight="1">
      <c r="B445" s="485"/>
      <c r="C445" s="479"/>
      <c r="D445" s="479"/>
      <c r="E445" s="480"/>
      <c r="F445" s="480"/>
      <c r="G445" s="480"/>
      <c r="H445" s="481"/>
      <c r="I445" s="481"/>
      <c r="J445" s="483"/>
      <c r="M445" s="484"/>
    </row>
    <row r="446" spans="2:13" s="477" customFormat="1" ht="15.75" customHeight="1">
      <c r="B446" s="485"/>
      <c r="C446" s="479"/>
      <c r="D446" s="479"/>
      <c r="E446" s="480"/>
      <c r="F446" s="480"/>
      <c r="G446" s="480"/>
      <c r="H446" s="481"/>
      <c r="I446" s="481"/>
      <c r="J446" s="483"/>
      <c r="M446" s="484"/>
    </row>
    <row r="447" spans="2:13" s="477" customFormat="1" ht="15.75" customHeight="1">
      <c r="B447" s="485"/>
      <c r="C447" s="479"/>
      <c r="D447" s="479"/>
      <c r="E447" s="480"/>
      <c r="F447" s="480"/>
      <c r="G447" s="480"/>
      <c r="H447" s="481"/>
      <c r="I447" s="481"/>
      <c r="J447" s="483"/>
      <c r="M447" s="484"/>
    </row>
    <row r="448" spans="2:13" s="477" customFormat="1" ht="15.75" customHeight="1">
      <c r="B448" s="485"/>
      <c r="C448" s="479"/>
      <c r="D448" s="479"/>
      <c r="E448" s="480"/>
      <c r="F448" s="480"/>
      <c r="G448" s="480"/>
      <c r="H448" s="481"/>
      <c r="I448" s="481"/>
      <c r="J448" s="483"/>
      <c r="M448" s="484"/>
    </row>
    <row r="449" spans="2:13" s="477" customFormat="1" ht="15.75" customHeight="1">
      <c r="B449" s="485"/>
      <c r="C449" s="479"/>
      <c r="D449" s="479"/>
      <c r="E449" s="480"/>
      <c r="F449" s="480"/>
      <c r="G449" s="480"/>
      <c r="H449" s="481"/>
      <c r="I449" s="481"/>
      <c r="J449" s="483"/>
      <c r="M449" s="484"/>
    </row>
    <row r="450" spans="2:13" s="477" customFormat="1" ht="15.75" customHeight="1">
      <c r="B450" s="485"/>
      <c r="C450" s="479"/>
      <c r="D450" s="479"/>
      <c r="E450" s="480"/>
      <c r="F450" s="480"/>
      <c r="G450" s="480"/>
      <c r="H450" s="481"/>
      <c r="I450" s="481"/>
      <c r="J450" s="483"/>
      <c r="M450" s="484"/>
    </row>
    <row r="451" spans="2:13" s="477" customFormat="1" ht="15.75" customHeight="1">
      <c r="B451" s="485"/>
      <c r="C451" s="479"/>
      <c r="D451" s="479"/>
      <c r="E451" s="480"/>
      <c r="F451" s="480"/>
      <c r="G451" s="480"/>
      <c r="H451" s="481"/>
      <c r="I451" s="481"/>
      <c r="J451" s="483"/>
      <c r="M451" s="484"/>
    </row>
    <row r="452" spans="2:13" s="477" customFormat="1" ht="15.75" customHeight="1">
      <c r="B452" s="485"/>
      <c r="C452" s="479"/>
      <c r="D452" s="479"/>
      <c r="E452" s="480"/>
      <c r="F452" s="480"/>
      <c r="G452" s="480"/>
      <c r="H452" s="481"/>
      <c r="I452" s="481"/>
      <c r="J452" s="483"/>
      <c r="M452" s="484"/>
    </row>
    <row r="453" spans="2:13" s="477" customFormat="1" ht="15.75" customHeight="1">
      <c r="B453" s="485"/>
      <c r="C453" s="479"/>
      <c r="D453" s="479"/>
      <c r="E453" s="480"/>
      <c r="F453" s="480"/>
      <c r="G453" s="480"/>
      <c r="H453" s="481"/>
      <c r="I453" s="481"/>
      <c r="J453" s="483"/>
      <c r="M453" s="484"/>
    </row>
    <row r="454" spans="2:13" s="477" customFormat="1" ht="15.75" customHeight="1">
      <c r="B454" s="485"/>
      <c r="C454" s="479"/>
      <c r="D454" s="479"/>
      <c r="E454" s="480"/>
      <c r="F454" s="480"/>
      <c r="G454" s="480"/>
      <c r="H454" s="481"/>
      <c r="I454" s="481"/>
      <c r="J454" s="483"/>
      <c r="M454" s="484"/>
    </row>
    <row r="455" spans="2:13" s="477" customFormat="1" ht="15.75" customHeight="1">
      <c r="B455" s="485"/>
      <c r="C455" s="479"/>
      <c r="D455" s="479"/>
      <c r="E455" s="480"/>
      <c r="F455" s="480"/>
      <c r="G455" s="480"/>
      <c r="H455" s="481"/>
      <c r="I455" s="481"/>
      <c r="J455" s="483"/>
      <c r="M455" s="484"/>
    </row>
    <row r="456" spans="2:13" s="477" customFormat="1" ht="15.75" customHeight="1">
      <c r="B456" s="485"/>
      <c r="C456" s="479"/>
      <c r="D456" s="479"/>
      <c r="E456" s="480"/>
      <c r="F456" s="480"/>
      <c r="G456" s="480"/>
      <c r="H456" s="481"/>
      <c r="I456" s="481"/>
      <c r="J456" s="483"/>
      <c r="M456" s="484"/>
    </row>
    <row r="457" spans="2:13" s="477" customFormat="1" ht="15.75" customHeight="1">
      <c r="B457" s="485"/>
      <c r="C457" s="479"/>
      <c r="D457" s="479"/>
      <c r="E457" s="480"/>
      <c r="F457" s="480"/>
      <c r="G457" s="480"/>
      <c r="H457" s="481"/>
      <c r="I457" s="481"/>
      <c r="J457" s="483"/>
      <c r="M457" s="484"/>
    </row>
    <row r="458" spans="2:13" s="477" customFormat="1" ht="15.75" customHeight="1">
      <c r="B458" s="485"/>
      <c r="C458" s="479"/>
      <c r="D458" s="479"/>
      <c r="E458" s="480"/>
      <c r="F458" s="480"/>
      <c r="G458" s="480"/>
      <c r="H458" s="481"/>
      <c r="I458" s="481"/>
      <c r="J458" s="483"/>
      <c r="M458" s="484"/>
    </row>
    <row r="459" spans="2:13" s="477" customFormat="1" ht="15.75" customHeight="1">
      <c r="B459" s="485"/>
      <c r="C459" s="479"/>
      <c r="D459" s="479"/>
      <c r="E459" s="480"/>
      <c r="F459" s="480"/>
      <c r="G459" s="480"/>
      <c r="H459" s="481"/>
      <c r="I459" s="481"/>
      <c r="J459" s="483"/>
      <c r="M459" s="484"/>
    </row>
    <row r="460" spans="2:13" s="477" customFormat="1" ht="15.75" customHeight="1">
      <c r="B460" s="485"/>
      <c r="C460" s="479"/>
      <c r="D460" s="479"/>
      <c r="E460" s="480"/>
      <c r="F460" s="480"/>
      <c r="G460" s="480"/>
      <c r="H460" s="481"/>
      <c r="I460" s="481"/>
      <c r="J460" s="483"/>
      <c r="M460" s="484"/>
    </row>
    <row r="461" spans="2:13" s="477" customFormat="1" ht="15.75" customHeight="1">
      <c r="B461" s="485"/>
      <c r="C461" s="479"/>
      <c r="D461" s="479"/>
      <c r="E461" s="480"/>
      <c r="F461" s="480"/>
      <c r="G461" s="480"/>
      <c r="H461" s="481"/>
      <c r="I461" s="481"/>
      <c r="J461" s="483"/>
      <c r="M461" s="484"/>
    </row>
    <row r="462" spans="2:13" s="477" customFormat="1" ht="15.75" customHeight="1">
      <c r="B462" s="485"/>
      <c r="C462" s="479"/>
      <c r="D462" s="479"/>
      <c r="E462" s="480"/>
      <c r="F462" s="480"/>
      <c r="G462" s="480"/>
      <c r="H462" s="481"/>
      <c r="I462" s="481"/>
      <c r="J462" s="483"/>
      <c r="M462" s="484"/>
    </row>
    <row r="463" spans="2:13" s="477" customFormat="1" ht="15.75" customHeight="1">
      <c r="B463" s="485"/>
      <c r="C463" s="479"/>
      <c r="D463" s="479"/>
      <c r="E463" s="480"/>
      <c r="F463" s="480"/>
      <c r="G463" s="480"/>
      <c r="H463" s="481"/>
      <c r="I463" s="481"/>
      <c r="J463" s="483"/>
      <c r="M463" s="484"/>
    </row>
    <row r="464" spans="2:13" s="477" customFormat="1" ht="15.75" customHeight="1">
      <c r="B464" s="485"/>
      <c r="C464" s="479"/>
      <c r="D464" s="479"/>
      <c r="E464" s="480"/>
      <c r="F464" s="480"/>
      <c r="G464" s="480"/>
      <c r="H464" s="481"/>
      <c r="I464" s="481"/>
      <c r="J464" s="483"/>
      <c r="M464" s="484"/>
    </row>
    <row r="465" spans="2:13" s="477" customFormat="1" ht="15.75" customHeight="1">
      <c r="B465" s="485"/>
      <c r="C465" s="479"/>
      <c r="D465" s="479"/>
      <c r="E465" s="480"/>
      <c r="F465" s="480"/>
      <c r="G465" s="480"/>
      <c r="H465" s="481"/>
      <c r="I465" s="481"/>
      <c r="J465" s="483"/>
      <c r="M465" s="484"/>
    </row>
    <row r="466" spans="2:13" s="477" customFormat="1" ht="15.75" customHeight="1">
      <c r="B466" s="485"/>
      <c r="C466" s="479"/>
      <c r="D466" s="479"/>
      <c r="E466" s="480"/>
      <c r="F466" s="480"/>
      <c r="G466" s="480"/>
      <c r="H466" s="481"/>
      <c r="I466" s="481"/>
      <c r="J466" s="483"/>
      <c r="M466" s="484"/>
    </row>
    <row r="467" spans="2:13" s="477" customFormat="1" ht="15.75" customHeight="1">
      <c r="B467" s="485"/>
      <c r="C467" s="479"/>
      <c r="D467" s="479"/>
      <c r="E467" s="480"/>
      <c r="F467" s="480"/>
      <c r="G467" s="480"/>
      <c r="H467" s="481"/>
      <c r="I467" s="481"/>
      <c r="J467" s="483"/>
      <c r="M467" s="484"/>
    </row>
    <row r="468" spans="2:13" s="477" customFormat="1" ht="15.75" customHeight="1">
      <c r="B468" s="485"/>
      <c r="C468" s="479"/>
      <c r="D468" s="479"/>
      <c r="E468" s="480"/>
      <c r="F468" s="480"/>
      <c r="G468" s="480"/>
      <c r="H468" s="481"/>
      <c r="I468" s="481"/>
      <c r="J468" s="483"/>
      <c r="M468" s="484"/>
    </row>
    <row r="469" spans="2:13" s="477" customFormat="1" ht="15.75" customHeight="1">
      <c r="B469" s="485"/>
      <c r="C469" s="479"/>
      <c r="D469" s="479"/>
      <c r="E469" s="480"/>
      <c r="F469" s="480"/>
      <c r="G469" s="480"/>
      <c r="H469" s="481"/>
      <c r="I469" s="481"/>
      <c r="J469" s="483"/>
      <c r="M469" s="484"/>
    </row>
    <row r="470" spans="2:13" s="477" customFormat="1" ht="15.75" customHeight="1">
      <c r="B470" s="485"/>
      <c r="C470" s="479"/>
      <c r="D470" s="479"/>
      <c r="E470" s="480"/>
      <c r="F470" s="480"/>
      <c r="G470" s="480"/>
      <c r="H470" s="481"/>
      <c r="I470" s="481"/>
      <c r="J470" s="483"/>
      <c r="M470" s="484"/>
    </row>
    <row r="471" spans="2:13" s="477" customFormat="1" ht="15.75" customHeight="1">
      <c r="B471" s="485"/>
      <c r="C471" s="479"/>
      <c r="D471" s="479"/>
      <c r="E471" s="480"/>
      <c r="F471" s="480"/>
      <c r="G471" s="480"/>
      <c r="H471" s="481"/>
      <c r="I471" s="481"/>
      <c r="J471" s="483"/>
      <c r="M471" s="484"/>
    </row>
    <row r="472" spans="2:13" s="477" customFormat="1" ht="15.75" customHeight="1">
      <c r="B472" s="485"/>
      <c r="C472" s="479"/>
      <c r="D472" s="479"/>
      <c r="E472" s="480"/>
      <c r="F472" s="480"/>
      <c r="G472" s="480"/>
      <c r="H472" s="481"/>
      <c r="I472" s="481"/>
      <c r="J472" s="483"/>
      <c r="M472" s="484"/>
    </row>
    <row r="473" spans="2:13" s="477" customFormat="1" ht="15.75" customHeight="1">
      <c r="B473" s="485"/>
      <c r="C473" s="479"/>
      <c r="D473" s="479"/>
      <c r="E473" s="480"/>
      <c r="F473" s="480"/>
      <c r="G473" s="480"/>
      <c r="H473" s="481"/>
      <c r="I473" s="481"/>
      <c r="J473" s="483"/>
      <c r="M473" s="484"/>
    </row>
    <row r="474" spans="2:13" s="477" customFormat="1" ht="15.75" customHeight="1">
      <c r="B474" s="485"/>
      <c r="C474" s="479"/>
      <c r="D474" s="479"/>
      <c r="E474" s="480"/>
      <c r="F474" s="480"/>
      <c r="G474" s="480"/>
      <c r="H474" s="481"/>
      <c r="I474" s="481"/>
      <c r="J474" s="483"/>
      <c r="M474" s="484"/>
    </row>
    <row r="475" spans="2:13" s="477" customFormat="1" ht="15.75" customHeight="1">
      <c r="B475" s="485"/>
      <c r="C475" s="479"/>
      <c r="D475" s="479"/>
      <c r="E475" s="480"/>
      <c r="F475" s="480"/>
      <c r="G475" s="480"/>
      <c r="H475" s="481"/>
      <c r="I475" s="481"/>
      <c r="J475" s="483"/>
      <c r="M475" s="484"/>
    </row>
    <row r="476" spans="2:13" s="477" customFormat="1" ht="15.75" customHeight="1">
      <c r="B476" s="485"/>
      <c r="C476" s="479"/>
      <c r="D476" s="479"/>
      <c r="E476" s="480"/>
      <c r="F476" s="480"/>
      <c r="G476" s="480"/>
      <c r="H476" s="481"/>
      <c r="I476" s="481"/>
      <c r="J476" s="483"/>
      <c r="M476" s="484"/>
    </row>
    <row r="477" spans="2:13" s="477" customFormat="1" ht="15.75" customHeight="1">
      <c r="B477" s="485"/>
      <c r="C477" s="479"/>
      <c r="D477" s="479"/>
      <c r="E477" s="480"/>
      <c r="F477" s="480"/>
      <c r="G477" s="480"/>
      <c r="H477" s="481"/>
      <c r="I477" s="481"/>
      <c r="J477" s="483"/>
      <c r="M477" s="484"/>
    </row>
    <row r="478" spans="2:13" s="477" customFormat="1" ht="15.75" customHeight="1">
      <c r="B478" s="485"/>
      <c r="C478" s="479"/>
      <c r="D478" s="479"/>
      <c r="E478" s="480"/>
      <c r="F478" s="480"/>
      <c r="G478" s="480"/>
      <c r="H478" s="481"/>
      <c r="I478" s="481"/>
      <c r="J478" s="483"/>
      <c r="M478" s="484"/>
    </row>
    <row r="479" spans="2:13" s="477" customFormat="1" ht="15.75" customHeight="1">
      <c r="B479" s="485"/>
      <c r="C479" s="479"/>
      <c r="D479" s="479"/>
      <c r="E479" s="480"/>
      <c r="F479" s="480"/>
      <c r="G479" s="480"/>
      <c r="H479" s="481"/>
      <c r="I479" s="481"/>
      <c r="J479" s="483"/>
      <c r="M479" s="484"/>
    </row>
    <row r="480" spans="2:13" s="477" customFormat="1" ht="15.75" customHeight="1">
      <c r="B480" s="485"/>
      <c r="C480" s="479"/>
      <c r="D480" s="479"/>
      <c r="E480" s="480"/>
      <c r="F480" s="480"/>
      <c r="G480" s="480"/>
      <c r="H480" s="481"/>
      <c r="I480" s="481"/>
      <c r="J480" s="483"/>
      <c r="M480" s="484"/>
    </row>
    <row r="481" spans="2:13" s="477" customFormat="1" ht="15.75" customHeight="1">
      <c r="B481" s="485"/>
      <c r="C481" s="479"/>
      <c r="D481" s="479"/>
      <c r="E481" s="480"/>
      <c r="F481" s="480"/>
      <c r="G481" s="480"/>
      <c r="H481" s="481"/>
      <c r="I481" s="481"/>
      <c r="J481" s="483"/>
      <c r="M481" s="484"/>
    </row>
    <row r="482" spans="2:13" s="477" customFormat="1" ht="15.75" customHeight="1">
      <c r="B482" s="485"/>
      <c r="C482" s="479"/>
      <c r="D482" s="479"/>
      <c r="E482" s="480"/>
      <c r="F482" s="480"/>
      <c r="G482" s="480"/>
      <c r="H482" s="481"/>
      <c r="I482" s="481"/>
      <c r="J482" s="483"/>
      <c r="M482" s="484"/>
    </row>
    <row r="483" spans="2:13" s="477" customFormat="1" ht="15.75" customHeight="1">
      <c r="B483" s="485"/>
      <c r="C483" s="479"/>
      <c r="D483" s="479"/>
      <c r="E483" s="480"/>
      <c r="F483" s="480"/>
      <c r="G483" s="480"/>
      <c r="H483" s="481"/>
      <c r="I483" s="481"/>
      <c r="J483" s="483"/>
      <c r="M483" s="484"/>
    </row>
    <row r="484" spans="2:13" s="477" customFormat="1" ht="15.75" customHeight="1">
      <c r="B484" s="485"/>
      <c r="C484" s="479"/>
      <c r="D484" s="479"/>
      <c r="E484" s="480"/>
      <c r="F484" s="480"/>
      <c r="G484" s="480"/>
      <c r="H484" s="481"/>
      <c r="I484" s="481"/>
      <c r="J484" s="483"/>
      <c r="M484" s="484"/>
    </row>
    <row r="485" spans="2:13" s="477" customFormat="1" ht="15.75" customHeight="1">
      <c r="B485" s="485"/>
      <c r="C485" s="479"/>
      <c r="D485" s="479"/>
      <c r="E485" s="480"/>
      <c r="F485" s="480"/>
      <c r="G485" s="480"/>
      <c r="H485" s="481"/>
      <c r="I485" s="481"/>
      <c r="J485" s="483"/>
      <c r="M485" s="484"/>
    </row>
    <row r="486" spans="2:13" s="477" customFormat="1" ht="15.75" customHeight="1">
      <c r="B486" s="485"/>
      <c r="C486" s="479"/>
      <c r="D486" s="479"/>
      <c r="E486" s="480"/>
      <c r="F486" s="480"/>
      <c r="G486" s="480"/>
      <c r="H486" s="481"/>
      <c r="I486" s="481"/>
      <c r="J486" s="483"/>
      <c r="M486" s="484"/>
    </row>
    <row r="487" spans="2:13" s="477" customFormat="1" ht="15.75" customHeight="1">
      <c r="B487" s="485"/>
      <c r="C487" s="479"/>
      <c r="D487" s="479"/>
      <c r="E487" s="480"/>
      <c r="F487" s="480"/>
      <c r="G487" s="480"/>
      <c r="H487" s="481"/>
      <c r="I487" s="481"/>
      <c r="J487" s="483"/>
      <c r="M487" s="484"/>
    </row>
    <row r="488" spans="2:13" s="477" customFormat="1" ht="15.75" customHeight="1">
      <c r="B488" s="485"/>
      <c r="C488" s="479"/>
      <c r="D488" s="479"/>
      <c r="E488" s="480"/>
      <c r="F488" s="480"/>
      <c r="G488" s="480"/>
      <c r="H488" s="481"/>
      <c r="I488" s="481"/>
      <c r="J488" s="483"/>
      <c r="M488" s="484"/>
    </row>
    <row r="489" spans="2:13" s="477" customFormat="1" ht="15.75" customHeight="1">
      <c r="B489" s="485"/>
      <c r="C489" s="479"/>
      <c r="D489" s="479"/>
      <c r="E489" s="480"/>
      <c r="F489" s="480"/>
      <c r="G489" s="480"/>
      <c r="H489" s="481"/>
      <c r="I489" s="481"/>
      <c r="J489" s="483"/>
      <c r="M489" s="484"/>
    </row>
    <row r="490" spans="2:13" s="477" customFormat="1" ht="15.75" customHeight="1">
      <c r="B490" s="485"/>
      <c r="C490" s="479"/>
      <c r="D490" s="479"/>
      <c r="E490" s="480"/>
      <c r="F490" s="480"/>
      <c r="G490" s="480"/>
      <c r="H490" s="481"/>
      <c r="I490" s="481"/>
      <c r="J490" s="483"/>
      <c r="M490" s="484"/>
    </row>
    <row r="491" spans="2:13" s="477" customFormat="1" ht="15.75" customHeight="1">
      <c r="B491" s="485"/>
      <c r="C491" s="479"/>
      <c r="D491" s="479"/>
      <c r="E491" s="480"/>
      <c r="F491" s="480"/>
      <c r="G491" s="480"/>
      <c r="H491" s="481"/>
      <c r="I491" s="481"/>
      <c r="J491" s="483"/>
      <c r="M491" s="484"/>
    </row>
    <row r="492" spans="2:13" s="477" customFormat="1" ht="15.75" customHeight="1">
      <c r="B492" s="485"/>
      <c r="C492" s="479"/>
      <c r="D492" s="479"/>
      <c r="E492" s="480"/>
      <c r="F492" s="480"/>
      <c r="G492" s="480"/>
      <c r="H492" s="481"/>
      <c r="I492" s="481"/>
      <c r="J492" s="483"/>
      <c r="M492" s="484"/>
    </row>
    <row r="493" spans="2:13" s="477" customFormat="1" ht="15.75" customHeight="1">
      <c r="B493" s="485"/>
      <c r="C493" s="479"/>
      <c r="D493" s="479"/>
      <c r="E493" s="480"/>
      <c r="F493" s="480"/>
      <c r="G493" s="480"/>
      <c r="H493" s="481"/>
      <c r="I493" s="481"/>
      <c r="J493" s="483"/>
      <c r="M493" s="484"/>
    </row>
    <row r="494" spans="2:13" s="477" customFormat="1" ht="15.75" customHeight="1">
      <c r="B494" s="485"/>
      <c r="C494" s="479"/>
      <c r="D494" s="479"/>
      <c r="E494" s="480"/>
      <c r="F494" s="480"/>
      <c r="G494" s="480"/>
      <c r="H494" s="481"/>
      <c r="I494" s="481"/>
      <c r="J494" s="483"/>
      <c r="M494" s="484"/>
    </row>
    <row r="495" spans="2:13" s="477" customFormat="1" ht="15.75" customHeight="1">
      <c r="B495" s="485"/>
      <c r="C495" s="479"/>
      <c r="D495" s="479"/>
      <c r="E495" s="480"/>
      <c r="F495" s="480"/>
      <c r="G495" s="480"/>
      <c r="H495" s="481"/>
      <c r="I495" s="481"/>
      <c r="J495" s="483"/>
      <c r="M495" s="484"/>
    </row>
    <row r="496" spans="2:13" s="477" customFormat="1" ht="15.75" customHeight="1">
      <c r="B496" s="485"/>
      <c r="C496" s="479"/>
      <c r="D496" s="479"/>
      <c r="E496" s="480"/>
      <c r="F496" s="480"/>
      <c r="G496" s="480"/>
      <c r="H496" s="481"/>
      <c r="I496" s="481"/>
      <c r="J496" s="483"/>
      <c r="M496" s="484"/>
    </row>
    <row r="497" spans="1:14" s="477" customFormat="1" ht="15.75" customHeight="1">
      <c r="B497" s="485"/>
      <c r="C497" s="479"/>
      <c r="D497" s="479"/>
      <c r="E497" s="480"/>
      <c r="F497" s="480"/>
      <c r="G497" s="480"/>
      <c r="H497" s="481"/>
      <c r="I497" s="481"/>
      <c r="J497" s="483"/>
      <c r="M497" s="484"/>
    </row>
    <row r="498" spans="1:14" s="477" customFormat="1" ht="15.75" customHeight="1">
      <c r="B498" s="485"/>
      <c r="C498" s="479"/>
      <c r="D498" s="479"/>
      <c r="E498" s="480"/>
      <c r="F498" s="480"/>
      <c r="G498" s="480"/>
      <c r="H498" s="481"/>
      <c r="I498" s="481"/>
      <c r="J498" s="483"/>
      <c r="M498" s="484"/>
    </row>
    <row r="499" spans="1:14" s="477" customFormat="1" ht="15.75" customHeight="1">
      <c r="B499" s="485"/>
      <c r="C499" s="479"/>
      <c r="D499" s="479"/>
      <c r="E499" s="480"/>
      <c r="F499" s="480"/>
      <c r="G499" s="480"/>
      <c r="H499" s="481"/>
      <c r="I499" s="481"/>
      <c r="J499" s="483"/>
      <c r="M499" s="484"/>
    </row>
    <row r="500" spans="1:14" s="477" customFormat="1" ht="15.75" customHeight="1">
      <c r="B500" s="485"/>
      <c r="C500" s="479"/>
      <c r="D500" s="479"/>
      <c r="E500" s="480"/>
      <c r="F500" s="480"/>
      <c r="G500" s="480"/>
      <c r="H500" s="481"/>
      <c r="I500" s="481"/>
      <c r="J500" s="483"/>
      <c r="M500" s="484"/>
    </row>
    <row r="501" spans="1:14" s="477" customFormat="1" ht="15.75" customHeight="1">
      <c r="B501" s="485"/>
      <c r="C501" s="479"/>
      <c r="D501" s="479"/>
      <c r="E501" s="480"/>
      <c r="F501" s="480"/>
      <c r="G501" s="480"/>
      <c r="H501" s="481"/>
      <c r="I501" s="481"/>
      <c r="J501" s="483"/>
      <c r="M501" s="9"/>
    </row>
    <row r="502" spans="1:14" s="477" customFormat="1" ht="15.75" customHeight="1">
      <c r="B502" s="485"/>
      <c r="C502" s="479"/>
      <c r="D502" s="479"/>
      <c r="E502" s="480"/>
      <c r="F502" s="480"/>
      <c r="G502" s="480"/>
      <c r="H502" s="481"/>
      <c r="I502" s="481"/>
      <c r="J502" s="483"/>
      <c r="M502" s="9"/>
    </row>
    <row r="503" spans="1:14" s="166" customFormat="1" ht="15.75" customHeight="1">
      <c r="A503" s="10"/>
      <c r="B503" s="485"/>
      <c r="C503" s="479"/>
      <c r="D503" s="479"/>
      <c r="E503" s="480"/>
      <c r="F503" s="480"/>
      <c r="G503" s="480"/>
      <c r="H503" s="481"/>
      <c r="I503" s="481"/>
      <c r="J503" s="483"/>
      <c r="K503" s="8"/>
      <c r="L503" s="8"/>
      <c r="M503" s="9"/>
      <c r="N503" s="8"/>
    </row>
    <row r="504" spans="1:14" s="166" customFormat="1" ht="15.75" customHeight="1">
      <c r="A504" s="10"/>
      <c r="B504" s="485"/>
      <c r="C504" s="479"/>
      <c r="D504" s="479"/>
      <c r="E504" s="480"/>
      <c r="F504" s="480"/>
      <c r="G504" s="480"/>
      <c r="H504" s="481"/>
      <c r="I504" s="481"/>
      <c r="J504" s="483"/>
      <c r="K504" s="8"/>
      <c r="L504" s="8"/>
      <c r="M504" s="9"/>
      <c r="N504" s="8"/>
    </row>
    <row r="505" spans="1:14" s="166" customFormat="1" ht="15.75" customHeight="1">
      <c r="A505" s="10"/>
      <c r="B505" s="485"/>
      <c r="C505" s="479"/>
      <c r="D505" s="479"/>
      <c r="E505" s="480"/>
      <c r="F505" s="480"/>
      <c r="G505" s="480"/>
      <c r="H505" s="481"/>
      <c r="I505" s="481"/>
      <c r="J505" s="483"/>
      <c r="K505" s="8"/>
      <c r="L505" s="8"/>
      <c r="M505" s="9"/>
      <c r="N505" s="8"/>
    </row>
    <row r="506" spans="1:14" s="166" customFormat="1" ht="15.75" customHeight="1">
      <c r="A506" s="10"/>
      <c r="B506" s="485"/>
      <c r="C506" s="479"/>
      <c r="D506" s="479"/>
      <c r="E506" s="480"/>
      <c r="F506" s="480"/>
      <c r="G506" s="480"/>
      <c r="H506" s="481"/>
      <c r="I506" s="481"/>
      <c r="J506" s="483"/>
      <c r="K506" s="8"/>
      <c r="L506" s="8"/>
      <c r="M506" s="9"/>
      <c r="N506" s="8"/>
    </row>
    <row r="507" spans="1:14" s="166" customFormat="1" ht="15.75" customHeight="1">
      <c r="A507" s="10"/>
      <c r="B507" s="485"/>
      <c r="C507" s="479"/>
      <c r="D507" s="479"/>
      <c r="E507" s="480"/>
      <c r="F507" s="480"/>
      <c r="G507" s="480"/>
      <c r="H507" s="481"/>
      <c r="I507" s="481"/>
      <c r="J507" s="483"/>
      <c r="K507" s="8"/>
      <c r="L507" s="8"/>
      <c r="M507" s="9"/>
      <c r="N507" s="8"/>
    </row>
    <row r="508" spans="1:14" s="166" customFormat="1" ht="15.75" customHeight="1">
      <c r="A508" s="10"/>
      <c r="B508" s="485"/>
      <c r="C508" s="479"/>
      <c r="D508" s="479"/>
      <c r="E508" s="480"/>
      <c r="F508" s="480"/>
      <c r="G508" s="480"/>
      <c r="H508" s="481"/>
      <c r="I508" s="481"/>
      <c r="J508" s="483"/>
      <c r="K508" s="8"/>
      <c r="L508" s="8"/>
      <c r="M508" s="9"/>
      <c r="N508" s="8"/>
    </row>
    <row r="509" spans="1:14" s="166" customFormat="1" ht="15.75" customHeight="1">
      <c r="A509" s="10"/>
      <c r="B509" s="485"/>
      <c r="C509" s="479"/>
      <c r="D509" s="479"/>
      <c r="E509" s="480"/>
      <c r="F509" s="480"/>
      <c r="G509" s="480"/>
      <c r="H509" s="481"/>
      <c r="I509" s="481"/>
      <c r="J509" s="483"/>
      <c r="K509" s="8"/>
      <c r="L509" s="8"/>
      <c r="M509" s="9"/>
      <c r="N509" s="8"/>
    </row>
    <row r="510" spans="1:14" s="166" customFormat="1" ht="15.75" customHeight="1">
      <c r="A510" s="10"/>
      <c r="B510" s="478"/>
      <c r="C510" s="479"/>
      <c r="D510" s="479"/>
      <c r="E510" s="480"/>
      <c r="F510" s="480"/>
      <c r="G510" s="480"/>
      <c r="H510" s="481"/>
      <c r="I510" s="481"/>
      <c r="J510" s="483"/>
      <c r="K510" s="8"/>
      <c r="L510" s="8"/>
      <c r="M510" s="9"/>
      <c r="N510" s="8"/>
    </row>
    <row r="511" spans="1:14" s="166" customFormat="1" ht="15.75" customHeight="1">
      <c r="A511" s="10"/>
      <c r="B511" s="478"/>
      <c r="C511" s="8"/>
      <c r="D511" s="8"/>
      <c r="E511" s="8"/>
      <c r="F511" s="8"/>
      <c r="G511" s="8"/>
      <c r="H511" s="458"/>
      <c r="I511" s="458"/>
      <c r="J511" s="486"/>
      <c r="K511" s="8"/>
      <c r="L511" s="8"/>
      <c r="M511" s="9"/>
      <c r="N511" s="8"/>
    </row>
    <row r="512" spans="1:14" s="166" customFormat="1" ht="15.75" customHeight="1">
      <c r="A512" s="10"/>
      <c r="B512" s="478"/>
      <c r="C512" s="8"/>
      <c r="D512" s="8"/>
      <c r="E512" s="8"/>
      <c r="F512" s="8"/>
      <c r="G512" s="8"/>
      <c r="H512" s="458"/>
      <c r="I512" s="458"/>
      <c r="J512" s="486"/>
      <c r="K512" s="8"/>
      <c r="L512" s="8"/>
      <c r="M512" s="9"/>
      <c r="N512" s="8"/>
    </row>
    <row r="513" spans="1:14" s="166" customFormat="1" ht="15.75" customHeight="1">
      <c r="A513" s="10"/>
      <c r="B513" s="478"/>
      <c r="C513" s="8"/>
      <c r="D513" s="8"/>
      <c r="E513" s="8"/>
      <c r="F513" s="8"/>
      <c r="G513" s="8"/>
      <c r="H513" s="458"/>
      <c r="I513" s="458"/>
      <c r="J513" s="486"/>
      <c r="K513" s="8"/>
      <c r="L513" s="8"/>
      <c r="M513" s="9"/>
      <c r="N513" s="8"/>
    </row>
    <row r="514" spans="1:14" s="166" customFormat="1" ht="15.75" customHeight="1">
      <c r="A514" s="10"/>
      <c r="B514" s="478"/>
      <c r="C514" s="8"/>
      <c r="D514" s="8"/>
      <c r="E514" s="8"/>
      <c r="F514" s="8"/>
      <c r="G514" s="8"/>
      <c r="H514" s="458"/>
      <c r="I514" s="458"/>
      <c r="J514" s="486"/>
      <c r="K514" s="8"/>
      <c r="L514" s="8"/>
      <c r="M514" s="9"/>
      <c r="N514" s="8"/>
    </row>
    <row r="515" spans="1:14" s="166" customFormat="1" ht="15.75" customHeight="1">
      <c r="A515" s="10"/>
      <c r="B515" s="478"/>
      <c r="C515" s="8"/>
      <c r="D515" s="8"/>
      <c r="E515" s="8"/>
      <c r="F515" s="8"/>
      <c r="G515" s="8"/>
      <c r="H515" s="458"/>
      <c r="I515" s="458"/>
      <c r="J515" s="486"/>
      <c r="K515" s="8"/>
      <c r="L515" s="8"/>
      <c r="M515" s="9"/>
      <c r="N515" s="8"/>
    </row>
    <row r="516" spans="1:14" s="166" customFormat="1" ht="15.75" customHeight="1">
      <c r="A516" s="10"/>
      <c r="B516" s="478"/>
      <c r="C516" s="8"/>
      <c r="D516" s="8"/>
      <c r="E516" s="8"/>
      <c r="F516" s="8"/>
      <c r="G516" s="8"/>
      <c r="H516" s="458"/>
      <c r="I516" s="458"/>
      <c r="J516" s="486"/>
      <c r="K516" s="8"/>
      <c r="L516" s="8"/>
      <c r="M516" s="9"/>
      <c r="N516" s="8"/>
    </row>
    <row r="517" spans="1:14" s="166" customFormat="1" ht="15.75" customHeight="1">
      <c r="A517" s="10"/>
      <c r="B517" s="478"/>
      <c r="C517" s="8"/>
      <c r="D517" s="8"/>
      <c r="E517" s="8"/>
      <c r="F517" s="8"/>
      <c r="G517" s="8"/>
      <c r="H517" s="458"/>
      <c r="I517" s="458"/>
      <c r="J517" s="486"/>
      <c r="K517" s="8"/>
      <c r="L517" s="8"/>
      <c r="M517" s="9"/>
      <c r="N517" s="8"/>
    </row>
    <row r="518" spans="1:14" s="166" customFormat="1" ht="15.75" customHeight="1">
      <c r="A518" s="10"/>
      <c r="B518" s="478"/>
      <c r="C518" s="8"/>
      <c r="D518" s="8"/>
      <c r="E518" s="8"/>
      <c r="F518" s="8"/>
      <c r="G518" s="8"/>
      <c r="H518" s="458"/>
      <c r="I518" s="458"/>
      <c r="J518" s="486"/>
      <c r="K518" s="8"/>
      <c r="L518" s="8"/>
      <c r="M518" s="9"/>
      <c r="N518" s="8"/>
    </row>
    <row r="519" spans="1:14" s="166" customFormat="1" ht="15.75" customHeight="1">
      <c r="A519" s="10"/>
      <c r="B519" s="478"/>
      <c r="C519" s="8"/>
      <c r="D519" s="8"/>
      <c r="E519" s="8"/>
      <c r="F519" s="8"/>
      <c r="G519" s="8"/>
      <c r="H519" s="458"/>
      <c r="I519" s="458"/>
      <c r="J519" s="486"/>
      <c r="K519" s="8"/>
      <c r="L519" s="8"/>
      <c r="M519" s="9"/>
      <c r="N519" s="8"/>
    </row>
    <row r="520" spans="1:14" s="166" customFormat="1" ht="15.75" customHeight="1">
      <c r="A520" s="10"/>
      <c r="B520" s="478"/>
      <c r="C520" s="8"/>
      <c r="D520" s="8"/>
      <c r="E520" s="8"/>
      <c r="F520" s="8"/>
      <c r="G520" s="8"/>
      <c r="H520" s="458"/>
      <c r="I520" s="458"/>
      <c r="J520" s="486"/>
      <c r="K520" s="8"/>
      <c r="L520" s="8"/>
      <c r="M520" s="9"/>
      <c r="N520" s="8"/>
    </row>
    <row r="521" spans="1:14" s="166" customFormat="1" ht="15.75" customHeight="1">
      <c r="A521" s="10"/>
      <c r="B521" s="478"/>
      <c r="C521" s="8"/>
      <c r="D521" s="8"/>
      <c r="E521" s="8"/>
      <c r="F521" s="8"/>
      <c r="G521" s="8"/>
      <c r="H521" s="458"/>
      <c r="I521" s="458"/>
      <c r="J521" s="486"/>
      <c r="K521" s="8"/>
      <c r="L521" s="8"/>
      <c r="M521" s="9"/>
      <c r="N521" s="8"/>
    </row>
    <row r="522" spans="1:14" s="166" customFormat="1" ht="15.75" customHeight="1">
      <c r="A522" s="10"/>
      <c r="B522" s="478"/>
      <c r="C522" s="8"/>
      <c r="D522" s="8"/>
      <c r="E522" s="8"/>
      <c r="F522" s="8"/>
      <c r="G522" s="8"/>
      <c r="H522" s="458"/>
      <c r="I522" s="458"/>
      <c r="J522" s="486"/>
      <c r="K522" s="8"/>
      <c r="L522" s="8"/>
      <c r="M522" s="9"/>
      <c r="N522" s="8"/>
    </row>
    <row r="523" spans="1:14" s="166" customFormat="1" ht="15.75" customHeight="1">
      <c r="A523" s="10"/>
      <c r="B523" s="478"/>
      <c r="C523" s="8"/>
      <c r="D523" s="8"/>
      <c r="E523" s="8"/>
      <c r="F523" s="8"/>
      <c r="G523" s="8"/>
      <c r="H523" s="458"/>
      <c r="I523" s="458"/>
      <c r="J523" s="486"/>
      <c r="K523" s="8"/>
      <c r="L523" s="8"/>
      <c r="M523" s="9"/>
      <c r="N523" s="8"/>
    </row>
    <row r="524" spans="1:14" s="166" customFormat="1" ht="15.75" customHeight="1">
      <c r="A524" s="10"/>
      <c r="B524" s="478"/>
      <c r="C524" s="8"/>
      <c r="D524" s="8"/>
      <c r="E524" s="8"/>
      <c r="F524" s="8"/>
      <c r="G524" s="8"/>
      <c r="H524" s="458"/>
      <c r="I524" s="458"/>
      <c r="J524" s="486"/>
      <c r="K524" s="8"/>
      <c r="L524" s="8"/>
      <c r="M524" s="9"/>
      <c r="N524" s="8"/>
    </row>
    <row r="525" spans="1:14" s="166" customFormat="1" ht="15.75" customHeight="1">
      <c r="A525" s="10"/>
      <c r="B525" s="478"/>
      <c r="C525" s="8"/>
      <c r="D525" s="8"/>
      <c r="E525" s="8"/>
      <c r="F525" s="8"/>
      <c r="G525" s="8"/>
      <c r="H525" s="458"/>
      <c r="I525" s="458"/>
      <c r="J525" s="486"/>
      <c r="K525" s="8"/>
      <c r="L525" s="8"/>
      <c r="M525" s="9"/>
      <c r="N525" s="8"/>
    </row>
    <row r="526" spans="1:14" s="166" customFormat="1" ht="15.75" customHeight="1">
      <c r="A526" s="10"/>
      <c r="B526" s="478"/>
      <c r="C526" s="8"/>
      <c r="D526" s="8"/>
      <c r="E526" s="8"/>
      <c r="F526" s="8"/>
      <c r="G526" s="8"/>
      <c r="H526" s="458"/>
      <c r="I526" s="458"/>
      <c r="J526" s="486"/>
      <c r="K526" s="8"/>
      <c r="L526" s="8"/>
      <c r="M526" s="9"/>
      <c r="N526" s="8"/>
    </row>
    <row r="527" spans="1:14" s="166" customFormat="1" ht="15.75" customHeight="1">
      <c r="A527" s="10"/>
      <c r="B527" s="478"/>
      <c r="C527" s="8"/>
      <c r="D527" s="8"/>
      <c r="E527" s="8"/>
      <c r="F527" s="8"/>
      <c r="G527" s="8"/>
      <c r="H527" s="458"/>
      <c r="I527" s="458"/>
      <c r="J527" s="486"/>
      <c r="K527" s="8"/>
      <c r="L527" s="8"/>
      <c r="M527" s="9"/>
      <c r="N527" s="8"/>
    </row>
    <row r="528" spans="1:14" s="166" customFormat="1" ht="15.75" customHeight="1">
      <c r="A528" s="10"/>
      <c r="B528" s="478"/>
      <c r="C528" s="8"/>
      <c r="D528" s="8"/>
      <c r="E528" s="8"/>
      <c r="F528" s="8"/>
      <c r="G528" s="8"/>
      <c r="H528" s="458"/>
      <c r="I528" s="458"/>
      <c r="J528" s="486"/>
      <c r="K528" s="8"/>
      <c r="L528" s="8"/>
      <c r="M528" s="9"/>
      <c r="N528" s="8"/>
    </row>
    <row r="529" spans="1:14" s="166" customFormat="1" ht="15.75" customHeight="1">
      <c r="A529" s="10"/>
      <c r="B529" s="478"/>
      <c r="C529" s="8"/>
      <c r="D529" s="8"/>
      <c r="E529" s="8"/>
      <c r="F529" s="8"/>
      <c r="G529" s="8"/>
      <c r="H529" s="458"/>
      <c r="I529" s="458"/>
      <c r="J529" s="486"/>
      <c r="K529" s="8"/>
      <c r="L529" s="8"/>
      <c r="M529" s="9"/>
      <c r="N529" s="8"/>
    </row>
    <row r="530" spans="1:14" s="166" customFormat="1" ht="15.75" customHeight="1">
      <c r="A530" s="10"/>
      <c r="B530" s="478"/>
      <c r="C530" s="8"/>
      <c r="D530" s="8"/>
      <c r="E530" s="8"/>
      <c r="F530" s="8"/>
      <c r="G530" s="8"/>
      <c r="H530" s="458"/>
      <c r="I530" s="458"/>
      <c r="J530" s="486"/>
      <c r="K530" s="8"/>
      <c r="L530" s="8"/>
      <c r="M530" s="9"/>
      <c r="N530" s="8"/>
    </row>
    <row r="531" spans="1:14" s="166" customFormat="1" ht="15.75" customHeight="1">
      <c r="A531" s="10"/>
      <c r="B531" s="478"/>
      <c r="C531" s="8"/>
      <c r="D531" s="8"/>
      <c r="E531" s="8"/>
      <c r="F531" s="8"/>
      <c r="G531" s="8"/>
      <c r="H531" s="458"/>
      <c r="I531" s="458"/>
      <c r="J531" s="486"/>
      <c r="K531" s="8"/>
      <c r="L531" s="8"/>
      <c r="M531" s="9"/>
      <c r="N531" s="8"/>
    </row>
    <row r="532" spans="1:14" s="166" customFormat="1" ht="15.75" customHeight="1">
      <c r="A532" s="10"/>
      <c r="B532" s="478"/>
      <c r="C532" s="8"/>
      <c r="D532" s="8"/>
      <c r="E532" s="8"/>
      <c r="F532" s="8"/>
      <c r="G532" s="8"/>
      <c r="H532" s="458"/>
      <c r="I532" s="458"/>
      <c r="J532" s="486"/>
      <c r="K532" s="8"/>
      <c r="L532" s="8"/>
      <c r="M532" s="9"/>
      <c r="N532" s="8"/>
    </row>
    <row r="533" spans="1:14" s="166" customFormat="1" ht="15.75" customHeight="1">
      <c r="A533" s="10"/>
      <c r="B533" s="478"/>
      <c r="C533" s="8"/>
      <c r="D533" s="8"/>
      <c r="E533" s="8"/>
      <c r="F533" s="8"/>
      <c r="G533" s="8"/>
      <c r="H533" s="458"/>
      <c r="I533" s="458"/>
      <c r="J533" s="486"/>
      <c r="K533" s="8"/>
      <c r="L533" s="8"/>
      <c r="M533" s="9"/>
      <c r="N533" s="8"/>
    </row>
    <row r="534" spans="1:14" s="166" customFormat="1" ht="15.75" customHeight="1">
      <c r="A534" s="10"/>
      <c r="B534" s="478"/>
      <c r="C534" s="8"/>
      <c r="D534" s="8"/>
      <c r="E534" s="8"/>
      <c r="F534" s="8"/>
      <c r="G534" s="8"/>
      <c r="H534" s="458"/>
      <c r="I534" s="458"/>
      <c r="J534" s="486"/>
      <c r="K534" s="8"/>
      <c r="L534" s="8"/>
      <c r="M534" s="9"/>
      <c r="N534" s="8"/>
    </row>
    <row r="535" spans="1:14" s="166" customFormat="1" ht="15.75" customHeight="1">
      <c r="A535" s="10"/>
      <c r="B535" s="478"/>
      <c r="C535" s="8"/>
      <c r="D535" s="8"/>
      <c r="E535" s="8"/>
      <c r="F535" s="8"/>
      <c r="G535" s="8"/>
      <c r="H535" s="458"/>
      <c r="I535" s="458"/>
      <c r="J535" s="486"/>
      <c r="K535" s="8"/>
      <c r="L535" s="8"/>
      <c r="M535" s="9"/>
      <c r="N535" s="8"/>
    </row>
    <row r="536" spans="1:14" s="166" customFormat="1" ht="15.75" customHeight="1">
      <c r="A536" s="10"/>
      <c r="B536" s="478"/>
      <c r="C536" s="8"/>
      <c r="D536" s="8"/>
      <c r="E536" s="8"/>
      <c r="F536" s="8"/>
      <c r="G536" s="8"/>
      <c r="H536" s="458"/>
      <c r="I536" s="458"/>
      <c r="J536" s="486"/>
      <c r="K536" s="8"/>
      <c r="L536" s="8"/>
      <c r="M536" s="9"/>
      <c r="N536" s="8"/>
    </row>
    <row r="537" spans="1:14" s="166" customFormat="1" ht="15.75" customHeight="1">
      <c r="A537" s="10"/>
      <c r="B537" s="478"/>
      <c r="C537" s="8"/>
      <c r="D537" s="8"/>
      <c r="E537" s="8"/>
      <c r="F537" s="8"/>
      <c r="G537" s="8"/>
      <c r="H537" s="458"/>
      <c r="I537" s="458"/>
      <c r="J537" s="486"/>
      <c r="K537" s="8"/>
      <c r="L537" s="8"/>
      <c r="M537" s="9"/>
      <c r="N537" s="8"/>
    </row>
    <row r="538" spans="1:14" s="166" customFormat="1" ht="15.75" customHeight="1">
      <c r="A538" s="10"/>
      <c r="B538" s="478"/>
      <c r="C538" s="8"/>
      <c r="D538" s="8"/>
      <c r="E538" s="8"/>
      <c r="F538" s="8"/>
      <c r="G538" s="8"/>
      <c r="H538" s="458"/>
      <c r="I538" s="458"/>
      <c r="J538" s="486"/>
      <c r="K538" s="8"/>
      <c r="L538" s="8"/>
      <c r="M538" s="9"/>
      <c r="N538" s="8"/>
    </row>
    <row r="539" spans="1:14" s="166" customFormat="1" ht="15.75" customHeight="1">
      <c r="A539" s="10"/>
      <c r="B539" s="478"/>
      <c r="C539" s="8"/>
      <c r="D539" s="8"/>
      <c r="E539" s="8"/>
      <c r="F539" s="8"/>
      <c r="G539" s="8"/>
      <c r="H539" s="458"/>
      <c r="I539" s="458"/>
      <c r="J539" s="486"/>
      <c r="K539" s="8"/>
      <c r="L539" s="8"/>
      <c r="M539" s="9"/>
      <c r="N539" s="8"/>
    </row>
    <row r="540" spans="1:14" s="166" customFormat="1" ht="15.75" customHeight="1">
      <c r="A540" s="10"/>
      <c r="B540" s="478"/>
      <c r="C540" s="8"/>
      <c r="D540" s="8"/>
      <c r="E540" s="8"/>
      <c r="F540" s="8"/>
      <c r="G540" s="8"/>
      <c r="H540" s="458"/>
      <c r="I540" s="458"/>
      <c r="J540" s="486"/>
      <c r="K540" s="8"/>
      <c r="L540" s="8"/>
      <c r="M540" s="9"/>
      <c r="N540" s="8"/>
    </row>
    <row r="541" spans="1:14" s="166" customFormat="1" ht="15.75" customHeight="1">
      <c r="A541" s="10"/>
      <c r="B541" s="478"/>
      <c r="C541" s="8"/>
      <c r="D541" s="8"/>
      <c r="E541" s="8"/>
      <c r="F541" s="8"/>
      <c r="G541" s="8"/>
      <c r="H541" s="458"/>
      <c r="I541" s="458"/>
      <c r="J541" s="486"/>
      <c r="K541" s="8"/>
      <c r="L541" s="8"/>
      <c r="M541" s="9"/>
      <c r="N541" s="8"/>
    </row>
    <row r="542" spans="1:14" s="166" customFormat="1" ht="15.75" customHeight="1">
      <c r="A542" s="10"/>
      <c r="B542" s="478"/>
      <c r="C542" s="8"/>
      <c r="D542" s="8"/>
      <c r="E542" s="8"/>
      <c r="F542" s="8"/>
      <c r="G542" s="8"/>
      <c r="H542" s="458"/>
      <c r="I542" s="458"/>
      <c r="J542" s="486"/>
      <c r="K542" s="8"/>
      <c r="L542" s="8"/>
      <c r="M542" s="9"/>
      <c r="N542" s="8"/>
    </row>
    <row r="543" spans="1:14" s="166" customFormat="1" ht="15.75" customHeight="1">
      <c r="A543" s="10"/>
      <c r="B543" s="478"/>
      <c r="C543" s="8"/>
      <c r="D543" s="8"/>
      <c r="E543" s="8"/>
      <c r="F543" s="8"/>
      <c r="G543" s="8"/>
      <c r="H543" s="458"/>
      <c r="I543" s="458"/>
      <c r="J543" s="486"/>
      <c r="K543" s="8"/>
      <c r="L543" s="8"/>
      <c r="M543" s="9"/>
      <c r="N543" s="8"/>
    </row>
    <row r="544" spans="1:14" s="166" customFormat="1" ht="15.75" customHeight="1">
      <c r="A544" s="10"/>
      <c r="B544" s="478"/>
      <c r="C544" s="8"/>
      <c r="D544" s="8"/>
      <c r="E544" s="8"/>
      <c r="F544" s="8"/>
      <c r="G544" s="8"/>
      <c r="H544" s="458"/>
      <c r="I544" s="458"/>
      <c r="J544" s="486"/>
      <c r="K544" s="8"/>
      <c r="L544" s="8"/>
      <c r="M544" s="9"/>
      <c r="N544" s="8"/>
    </row>
    <row r="545" spans="1:14" s="166" customFormat="1" ht="15.75" customHeight="1">
      <c r="A545" s="10"/>
      <c r="B545" s="478"/>
      <c r="C545" s="8"/>
      <c r="D545" s="8"/>
      <c r="E545" s="8"/>
      <c r="F545" s="8"/>
      <c r="G545" s="8"/>
      <c r="H545" s="458"/>
      <c r="I545" s="458"/>
      <c r="J545" s="486"/>
      <c r="K545" s="8"/>
      <c r="L545" s="8"/>
      <c r="M545" s="9"/>
      <c r="N545" s="8"/>
    </row>
    <row r="546" spans="1:14" s="166" customFormat="1" ht="15.75" customHeight="1">
      <c r="A546" s="10"/>
      <c r="B546" s="478"/>
      <c r="C546" s="8"/>
      <c r="D546" s="8"/>
      <c r="E546" s="8"/>
      <c r="F546" s="8"/>
      <c r="G546" s="8"/>
      <c r="H546" s="458"/>
      <c r="I546" s="458"/>
      <c r="J546" s="486"/>
      <c r="K546" s="8"/>
      <c r="L546" s="8"/>
      <c r="M546" s="9"/>
      <c r="N546" s="8"/>
    </row>
    <row r="547" spans="1:14" s="166" customFormat="1" ht="15.75" customHeight="1">
      <c r="A547" s="10"/>
      <c r="B547" s="478"/>
      <c r="C547" s="8"/>
      <c r="D547" s="8"/>
      <c r="E547" s="8"/>
      <c r="F547" s="8"/>
      <c r="G547" s="8"/>
      <c r="H547" s="458"/>
      <c r="I547" s="458"/>
      <c r="J547" s="486"/>
      <c r="K547" s="8"/>
      <c r="L547" s="8"/>
      <c r="M547" s="9"/>
      <c r="N547" s="8"/>
    </row>
    <row r="548" spans="1:14" s="166" customFormat="1" ht="15.75" customHeight="1">
      <c r="A548" s="10"/>
      <c r="B548" s="478"/>
      <c r="C548" s="8"/>
      <c r="D548" s="8"/>
      <c r="E548" s="8"/>
      <c r="F548" s="8"/>
      <c r="G548" s="8"/>
      <c r="H548" s="458"/>
      <c r="I548" s="458"/>
      <c r="J548" s="486"/>
      <c r="K548" s="8"/>
      <c r="L548" s="8"/>
      <c r="M548" s="9"/>
      <c r="N548" s="8"/>
    </row>
    <row r="549" spans="1:14" s="166" customFormat="1" ht="15.75" customHeight="1">
      <c r="A549" s="10"/>
      <c r="B549" s="478"/>
      <c r="C549" s="8"/>
      <c r="D549" s="8"/>
      <c r="E549" s="8"/>
      <c r="F549" s="8"/>
      <c r="G549" s="8"/>
      <c r="H549" s="458"/>
      <c r="I549" s="458"/>
      <c r="J549" s="486"/>
      <c r="K549" s="8"/>
      <c r="L549" s="8"/>
      <c r="M549" s="9"/>
      <c r="N549" s="8"/>
    </row>
    <row r="550" spans="1:14" s="166" customFormat="1" ht="15.75" customHeight="1">
      <c r="A550" s="10"/>
      <c r="B550" s="478"/>
      <c r="C550" s="8"/>
      <c r="D550" s="8"/>
      <c r="E550" s="8"/>
      <c r="F550" s="8"/>
      <c r="G550" s="8"/>
      <c r="H550" s="458"/>
      <c r="I550" s="458"/>
      <c r="J550" s="486"/>
      <c r="K550" s="8"/>
      <c r="L550" s="8"/>
      <c r="M550" s="9"/>
      <c r="N550" s="8"/>
    </row>
    <row r="551" spans="1:14" s="166" customFormat="1" ht="15.75" customHeight="1">
      <c r="A551" s="10"/>
      <c r="B551" s="478"/>
      <c r="C551" s="8"/>
      <c r="D551" s="8"/>
      <c r="E551" s="8"/>
      <c r="F551" s="8"/>
      <c r="G551" s="8"/>
      <c r="H551" s="458"/>
      <c r="I551" s="458"/>
      <c r="J551" s="486"/>
      <c r="K551" s="8"/>
      <c r="L551" s="8"/>
      <c r="M551" s="9"/>
      <c r="N551" s="8"/>
    </row>
    <row r="552" spans="1:14" s="166" customFormat="1" ht="15.75" customHeight="1">
      <c r="A552" s="10"/>
      <c r="B552" s="478"/>
      <c r="C552" s="8"/>
      <c r="D552" s="8"/>
      <c r="E552" s="8"/>
      <c r="F552" s="8"/>
      <c r="G552" s="8"/>
      <c r="H552" s="458"/>
      <c r="I552" s="458"/>
      <c r="J552" s="486"/>
      <c r="K552" s="8"/>
      <c r="L552" s="8"/>
      <c r="M552" s="9"/>
      <c r="N552" s="8"/>
    </row>
    <row r="553" spans="1:14" s="166" customFormat="1" ht="15.75" customHeight="1">
      <c r="A553" s="10"/>
      <c r="B553" s="478"/>
      <c r="C553" s="8"/>
      <c r="D553" s="8"/>
      <c r="E553" s="8"/>
      <c r="F553" s="8"/>
      <c r="G553" s="8"/>
      <c r="H553" s="458"/>
      <c r="I553" s="458"/>
      <c r="J553" s="486"/>
      <c r="K553" s="8"/>
      <c r="L553" s="8"/>
      <c r="M553" s="9"/>
      <c r="N553" s="8"/>
    </row>
    <row r="554" spans="1:14" s="166" customFormat="1" ht="15.75" customHeight="1">
      <c r="A554" s="10"/>
      <c r="B554" s="478"/>
      <c r="C554" s="8"/>
      <c r="D554" s="8"/>
      <c r="E554" s="8"/>
      <c r="F554" s="8"/>
      <c r="G554" s="8"/>
      <c r="H554" s="458"/>
      <c r="I554" s="458"/>
      <c r="J554" s="486"/>
      <c r="K554" s="8"/>
      <c r="L554" s="8"/>
      <c r="M554" s="9"/>
      <c r="N554" s="8"/>
    </row>
    <row r="555" spans="1:14" s="166" customFormat="1" ht="15.75" customHeight="1">
      <c r="A555" s="10"/>
      <c r="B555" s="478"/>
      <c r="C555" s="8"/>
      <c r="D555" s="8"/>
      <c r="E555" s="8"/>
      <c r="F555" s="8"/>
      <c r="G555" s="8"/>
      <c r="H555" s="458"/>
      <c r="I555" s="458"/>
      <c r="J555" s="486"/>
      <c r="K555" s="8"/>
      <c r="L555" s="8"/>
      <c r="M555" s="9"/>
      <c r="N555" s="8"/>
    </row>
    <row r="556" spans="1:14" s="166" customFormat="1" ht="15.75" customHeight="1">
      <c r="A556" s="10"/>
      <c r="B556" s="478"/>
      <c r="C556" s="8"/>
      <c r="D556" s="8"/>
      <c r="E556" s="8"/>
      <c r="F556" s="8"/>
      <c r="G556" s="8"/>
      <c r="H556" s="458"/>
      <c r="I556" s="458"/>
      <c r="J556" s="486"/>
      <c r="K556" s="8"/>
      <c r="L556" s="8"/>
      <c r="M556" s="9"/>
      <c r="N556" s="8"/>
    </row>
    <row r="557" spans="1:14" s="166" customFormat="1" ht="15.75" customHeight="1">
      <c r="A557" s="10"/>
      <c r="B557" s="485"/>
      <c r="C557" s="8"/>
      <c r="D557" s="8"/>
      <c r="E557" s="8"/>
      <c r="F557" s="8"/>
      <c r="G557" s="8"/>
      <c r="H557" s="458"/>
      <c r="I557" s="458"/>
      <c r="J557" s="486"/>
      <c r="K557" s="8"/>
      <c r="L557" s="8"/>
      <c r="M557" s="9"/>
      <c r="N557" s="8"/>
    </row>
    <row r="558" spans="1:14" s="166" customFormat="1" ht="15.75" customHeight="1">
      <c r="A558" s="10"/>
      <c r="B558" s="485"/>
      <c r="C558" s="479"/>
      <c r="D558" s="479"/>
      <c r="E558" s="480"/>
      <c r="F558" s="480"/>
      <c r="G558" s="480"/>
      <c r="H558" s="481"/>
      <c r="I558" s="481"/>
      <c r="J558" s="483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87" customFormat="1" ht="18.75" customHeight="1">
      <c r="B572" s="485"/>
      <c r="C572" s="488"/>
      <c r="D572" s="479"/>
      <c r="E572" s="480"/>
      <c r="F572" s="480"/>
      <c r="G572" s="480"/>
      <c r="H572" s="481"/>
      <c r="I572" s="481"/>
      <c r="J572" s="483"/>
      <c r="K572" s="8"/>
      <c r="L572" s="8"/>
      <c r="M572" s="9"/>
      <c r="N572" s="8"/>
    </row>
    <row r="573" spans="1:14" s="8" customFormat="1" ht="15.75" customHeight="1">
      <c r="A573" s="10"/>
      <c r="B573" s="485"/>
      <c r="C573" s="479"/>
      <c r="D573" s="479"/>
      <c r="E573" s="480"/>
      <c r="F573" s="480"/>
      <c r="G573" s="480"/>
      <c r="H573" s="481"/>
      <c r="I573" s="481"/>
      <c r="J573" s="483"/>
      <c r="M573" s="9"/>
    </row>
    <row r="574" spans="1:14" s="8" customFormat="1" ht="15.75" customHeight="1">
      <c r="A574" s="10"/>
      <c r="B574" s="485"/>
      <c r="C574" s="479"/>
      <c r="D574" s="479"/>
      <c r="E574" s="480"/>
      <c r="F574" s="480"/>
      <c r="G574" s="480"/>
      <c r="H574" s="481"/>
      <c r="I574" s="481"/>
      <c r="J574" s="483"/>
      <c r="M574" s="9"/>
    </row>
    <row r="575" spans="1:14" s="8" customFormat="1" ht="15.75" customHeight="1">
      <c r="A575" s="10"/>
      <c r="B575" s="485"/>
      <c r="C575" s="479"/>
      <c r="D575" s="479"/>
      <c r="E575" s="480"/>
      <c r="F575" s="480"/>
      <c r="G575" s="480"/>
      <c r="H575" s="481"/>
      <c r="I575" s="481"/>
      <c r="J575" s="483"/>
      <c r="M575" s="9"/>
    </row>
    <row r="576" spans="1:14" s="8" customFormat="1" ht="15.75" customHeight="1">
      <c r="A576" s="10"/>
      <c r="B576" s="485"/>
      <c r="C576" s="479"/>
      <c r="D576" s="479"/>
      <c r="E576" s="480"/>
      <c r="F576" s="480"/>
      <c r="G576" s="480"/>
      <c r="H576" s="481"/>
      <c r="I576" s="481"/>
      <c r="J576" s="483"/>
      <c r="M576" s="9"/>
    </row>
    <row r="577" spans="1:14" s="8" customFormat="1" ht="15.75" customHeight="1">
      <c r="A577" s="10"/>
      <c r="B577" s="485"/>
      <c r="C577" s="479"/>
      <c r="D577" s="479"/>
      <c r="E577" s="480"/>
      <c r="F577" s="480"/>
      <c r="G577" s="480"/>
      <c r="H577" s="481"/>
      <c r="I577" s="481"/>
      <c r="J577" s="483"/>
      <c r="M577" s="9"/>
    </row>
    <row r="578" spans="1:14" s="8" customFormat="1" ht="15.75" customHeight="1">
      <c r="A578" s="10"/>
      <c r="B578" s="485"/>
      <c r="C578" s="479"/>
      <c r="D578" s="479"/>
      <c r="E578" s="480"/>
      <c r="F578" s="480"/>
      <c r="G578" s="480"/>
      <c r="H578" s="481"/>
      <c r="I578" s="481"/>
      <c r="J578" s="483"/>
      <c r="M578" s="9"/>
    </row>
    <row r="579" spans="1:14" s="8" customFormat="1" ht="15.75" customHeight="1">
      <c r="A579" s="10"/>
      <c r="B579" s="485"/>
      <c r="C579" s="479"/>
      <c r="D579" s="479"/>
      <c r="E579" s="480"/>
      <c r="F579" s="480"/>
      <c r="G579" s="480"/>
      <c r="H579" s="481"/>
      <c r="I579" s="481"/>
      <c r="J579" s="483"/>
      <c r="M579" s="9"/>
    </row>
    <row r="580" spans="1:14" s="8" customFormat="1" ht="15.75" customHeight="1">
      <c r="A580" s="10"/>
      <c r="B580" s="485"/>
      <c r="C580" s="479"/>
      <c r="D580" s="479"/>
      <c r="E580" s="480"/>
      <c r="F580" s="480"/>
      <c r="G580" s="480"/>
      <c r="H580" s="481"/>
      <c r="I580" s="481"/>
      <c r="J580" s="483"/>
      <c r="M580" s="9"/>
    </row>
    <row r="581" spans="1:14" s="8" customFormat="1" ht="15.75" customHeight="1">
      <c r="A581" s="10"/>
      <c r="B581" s="485"/>
      <c r="C581" s="479"/>
      <c r="D581" s="479"/>
      <c r="E581" s="480"/>
      <c r="F581" s="480"/>
      <c r="G581" s="480"/>
      <c r="H581" s="481"/>
      <c r="I581" s="481"/>
      <c r="J581" s="483"/>
      <c r="M581" s="9"/>
    </row>
    <row r="582" spans="1:14" s="8" customFormat="1" ht="15.75" customHeight="1">
      <c r="A582" s="10"/>
      <c r="B582" s="485"/>
      <c r="C582" s="479"/>
      <c r="D582" s="479"/>
      <c r="E582" s="480"/>
      <c r="F582" s="480"/>
      <c r="G582" s="480"/>
      <c r="H582" s="481"/>
      <c r="I582" s="481"/>
      <c r="J582" s="483"/>
      <c r="M582" s="9"/>
    </row>
    <row r="583" spans="1:14" s="8" customFormat="1" ht="15.75" customHeight="1">
      <c r="A583" s="10"/>
      <c r="B583" s="485"/>
      <c r="C583" s="479"/>
      <c r="D583" s="479"/>
      <c r="E583" s="480"/>
      <c r="F583" s="480"/>
      <c r="G583" s="480"/>
      <c r="H583" s="481"/>
      <c r="I583" s="481"/>
      <c r="J583" s="483"/>
      <c r="M583" s="9"/>
    </row>
    <row r="584" spans="1:14" s="8" customFormat="1" ht="15.75" customHeight="1">
      <c r="A584" s="10"/>
      <c r="B584" s="485"/>
      <c r="C584" s="479"/>
      <c r="D584" s="479"/>
      <c r="E584" s="480"/>
      <c r="F584" s="480"/>
      <c r="G584" s="480"/>
      <c r="H584" s="481"/>
      <c r="I584" s="481"/>
      <c r="J584" s="483"/>
      <c r="M584" s="9"/>
    </row>
    <row r="585" spans="1:14" s="8" customFormat="1" ht="15.75" customHeight="1">
      <c r="A585" s="10"/>
      <c r="B585" s="485"/>
      <c r="C585" s="479"/>
      <c r="D585" s="479"/>
      <c r="E585" s="480"/>
      <c r="F585" s="480"/>
      <c r="G585" s="480"/>
      <c r="H585" s="481"/>
      <c r="I585" s="481"/>
      <c r="J585" s="483"/>
      <c r="M585" s="9"/>
    </row>
    <row r="586" spans="1:14" s="8" customFormat="1" ht="15.75" customHeight="1">
      <c r="A586" s="10"/>
      <c r="B586" s="485"/>
      <c r="C586" s="479"/>
      <c r="D586" s="479"/>
      <c r="E586" s="480"/>
      <c r="F586" s="480"/>
      <c r="G586" s="480"/>
      <c r="H586" s="481"/>
      <c r="I586" s="481"/>
      <c r="J586" s="483"/>
      <c r="M586" s="9"/>
    </row>
    <row r="587" spans="1:14" s="8" customFormat="1" ht="15.75" customHeight="1">
      <c r="A587" s="10"/>
      <c r="B587" s="485"/>
      <c r="C587" s="479"/>
      <c r="D587" s="479"/>
      <c r="E587" s="480"/>
      <c r="F587" s="480"/>
      <c r="G587" s="480"/>
      <c r="H587" s="481"/>
      <c r="I587" s="481"/>
      <c r="J587" s="483"/>
      <c r="M587" s="9"/>
    </row>
    <row r="588" spans="1:14" s="480" customFormat="1" ht="15.75" customHeight="1">
      <c r="A588" s="10"/>
      <c r="B588" s="485"/>
      <c r="C588" s="479"/>
      <c r="D588" s="479"/>
      <c r="H588" s="481"/>
      <c r="I588" s="481"/>
      <c r="J588" s="483"/>
      <c r="K588" s="8"/>
      <c r="L588" s="8"/>
      <c r="M588" s="9"/>
      <c r="N588" s="8"/>
    </row>
  </sheetData>
  <autoFilter ref="A1:R142">
    <filterColumn colId="1" showButton="0"/>
    <filterColumn colId="3"/>
    <filterColumn colId="4" showButton="0"/>
    <filterColumn colId="6" showButton="0"/>
    <filterColumn colId="9"/>
  </autoFilter>
  <mergeCells count="32">
    <mergeCell ref="B97:K97"/>
    <mergeCell ref="B106:J106"/>
    <mergeCell ref="B122:J122"/>
    <mergeCell ref="B139:J139"/>
    <mergeCell ref="B141:J141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23-12-2019</vt:lpstr>
      <vt:lpstr>'23-12-2019'!Zone_d_impression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2019-12-23T15:12:31Z</dcterms:created>
  <dcterms:modified xsi:type="dcterms:W3CDTF">2019-12-23T15:12:51Z</dcterms:modified>
</cp:coreProperties>
</file>