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1-02-22" sheetId="1" r:id="rId1"/>
  </sheets>
  <definedNames>
    <definedName name="_xlnm._FilterDatabase" localSheetId="0" hidden="1">'01-02-22'!$D$1:$D$591</definedName>
    <definedName name="_xlnm.Print_Area" localSheetId="0">'01-02-22'!$B$1:$N$139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<sst xmlns="http://schemas.openxmlformats.org/spreadsheetml/2006/main" count="303" uniqueCount="183">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</sst>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zoomScale="93" zoomScaleNormal="93" zoomScaleSheetLayoutView="100" workbookViewId="0">
      <selection activeCell="O114" sqref="O114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209.70099999999999</v>
      </c>
      <c r="J6" s="39">
        <v>209.73500000000001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143.81200000000001</v>
      </c>
      <c r="J7" s="48">
        <v>143.83799999999999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119.85299999999999</v>
      </c>
      <c r="J8" s="52">
        <v>119.872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129.197</v>
      </c>
      <c r="J9" s="48">
        <v>129.221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125.21899999999999</v>
      </c>
      <c r="J10" s="48">
        <v>125.232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125.003</v>
      </c>
      <c r="J11" s="62">
        <v>125.024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120.34099999999999</v>
      </c>
      <c r="J12" s="48">
        <v>120.35899999999999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48.654000000000003</v>
      </c>
      <c r="J13" s="73">
        <v>48.66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35.014000000000003</v>
      </c>
      <c r="J14" s="73">
        <v>35.020000000000003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119.003</v>
      </c>
      <c r="J15" s="73">
        <v>119.02800000000001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18.539000000000001</v>
      </c>
      <c r="J17" s="39">
        <v>18.541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130.57900000000001</v>
      </c>
      <c r="J18" s="73">
        <v>130.59100000000001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</v>
      </c>
      <c r="J19" s="73">
        <v>1.23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125.78100000000001</v>
      </c>
      <c r="J20" s="98">
        <v>125.803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12.263999999999999</v>
      </c>
      <c r="J21" s="103">
        <v>12.266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176.84100000000001</v>
      </c>
      <c r="J22" s="73">
        <v>176.87100000000001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12.141</v>
      </c>
      <c r="J23" s="103">
        <v>12.141999999999999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100.577</v>
      </c>
      <c r="J24" s="73">
        <v>100.595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102.71899999999999</v>
      </c>
      <c r="J25" s="120">
        <v>102.738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14.516</v>
      </c>
      <c r="J26" s="73">
        <v>14.516999999999999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1.9610000000000001</v>
      </c>
      <c r="J28" s="135">
        <v>1.9630000000000001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66.117000000000004</v>
      </c>
      <c r="J30" s="144">
        <v>66.123999999999995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137.65</v>
      </c>
      <c r="J31" s="149">
        <v>137.774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107.04600000000001</v>
      </c>
      <c r="J32" s="157">
        <v>106.979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111.755</v>
      </c>
      <c r="J33" s="163">
        <v>111.77200000000001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139.46600000000001</v>
      </c>
      <c r="J35" s="39">
        <v>139.12299999999999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534.327</v>
      </c>
      <c r="J36" s="178">
        <v>533.41899999999998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139.06</v>
      </c>
      <c r="J37" s="178">
        <v>138.84399999999999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174.86199999999999</v>
      </c>
      <c r="J38" s="182">
        <v>174.60300000000001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101.828</v>
      </c>
      <c r="J39" s="182">
        <v>101.79600000000001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132.268</v>
      </c>
      <c r="J40" s="178">
        <v>132.46199999999999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172.12200000000001</v>
      </c>
      <c r="J41" s="120">
        <v>172.31100000000001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149.02199999999999</v>
      </c>
      <c r="J42" s="192">
        <v>149.18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23.213999999999999</v>
      </c>
      <c r="J43" s="120">
        <v>23.225999999999999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91.462000000000003</v>
      </c>
      <c r="J44" s="200">
        <v>91.4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2245.64</v>
      </c>
      <c r="J46" s="207">
        <v>2248.2869999999998</v>
      </c>
      <c r="K46" s="208" t="s">
        <v>71</v>
      </c>
      <c r="M46" s="209">
        <f>+(J46-I46)/I46</f>
        <v>1.1787285584510137E-3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130.68100000000001</v>
      </c>
      <c r="J47" s="178">
        <v>131.078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220.429</v>
      </c>
      <c r="J48" s="182">
        <v>221.01900000000001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3.01</v>
      </c>
      <c r="J49" s="182">
        <v>3.008</v>
      </c>
      <c r="K49" s="214" t="s">
        <v>49</v>
      </c>
      <c r="M49" s="209">
        <f t="shared" ref="M49:M56" si="5">+(J49-I49)/I49</f>
        <v>-6.6445182724245177E-4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2.702</v>
      </c>
      <c r="J50" s="215">
        <v>2.7</v>
      </c>
      <c r="K50" s="211" t="s">
        <v>73</v>
      </c>
      <c r="M50" s="209">
        <f t="shared" si="5"/>
        <v>-7.4019245003692816E-4</v>
      </c>
    </row>
    <row r="51" spans="1:14" ht="17.25" customHeight="1" thickTop="1" thickBot="1">
      <c r="B51" s="139">
        <f t="shared" si="4"/>
        <v>41</v>
      </c>
      <c r="C51" s="216" t="s">
        <v>78</v>
      </c>
      <c r="D51" s="217" t="s">
        <v>37</v>
      </c>
      <c r="E51" s="218">
        <v>41984</v>
      </c>
      <c r="F51" s="219"/>
      <c r="G51" s="210"/>
      <c r="H51" s="215">
        <v>65.25</v>
      </c>
      <c r="I51" s="215">
        <v>65.671000000000006</v>
      </c>
      <c r="J51" s="215">
        <v>65.912999999999997</v>
      </c>
      <c r="K51" s="211" t="s">
        <v>73</v>
      </c>
      <c r="M51" s="209">
        <f t="shared" si="5"/>
        <v>3.6850360128517943E-3</v>
      </c>
    </row>
    <row r="52" spans="1:14" ht="17.25" customHeight="1" thickTop="1">
      <c r="B52" s="220">
        <f t="shared" si="4"/>
        <v>42</v>
      </c>
      <c r="C52" s="181" t="s">
        <v>79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1.339</v>
      </c>
      <c r="J52" s="222">
        <v>1.34</v>
      </c>
      <c r="K52" s="223"/>
      <c r="M52" s="224">
        <f t="shared" si="5"/>
        <v>7.4682598954451979E-4</v>
      </c>
    </row>
    <row r="53" spans="1:14" ht="16.5" customHeight="1">
      <c r="B53" s="220">
        <f t="shared" si="4"/>
        <v>43</v>
      </c>
      <c r="C53" s="213" t="s">
        <v>81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1.2450000000000001</v>
      </c>
      <c r="J53" s="120">
        <v>1.246</v>
      </c>
      <c r="K53" s="223"/>
      <c r="M53" s="224">
        <f t="shared" si="5"/>
        <v>8.0321285140553395E-4</v>
      </c>
    </row>
    <row r="54" spans="1:14" ht="16.5" customHeight="1">
      <c r="B54" s="220">
        <f t="shared" si="4"/>
        <v>44</v>
      </c>
      <c r="C54" s="181" t="s">
        <v>82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1.22</v>
      </c>
      <c r="J54" s="178">
        <v>1.2210000000000001</v>
      </c>
      <c r="K54" s="223"/>
      <c r="M54" s="224">
        <f t="shared" si="5"/>
        <v>8.1967213114763271E-4</v>
      </c>
    </row>
    <row r="55" spans="1:14" ht="16.5" customHeight="1">
      <c r="B55" s="220">
        <f t="shared" si="4"/>
        <v>45</v>
      </c>
      <c r="C55" s="181" t="s">
        <v>83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109.691</v>
      </c>
      <c r="J55" s="226">
        <v>109.48099999999999</v>
      </c>
      <c r="K55" s="223"/>
      <c r="M55" s="224">
        <f t="shared" si="5"/>
        <v>-1.9144688260660215E-3</v>
      </c>
    </row>
    <row r="56" spans="1:14" ht="16.5" customHeight="1">
      <c r="B56" s="220">
        <f t="shared" si="4"/>
        <v>46</v>
      </c>
      <c r="C56" s="227" t="s">
        <v>84</v>
      </c>
      <c r="D56" s="228" t="s">
        <v>33</v>
      </c>
      <c r="E56" s="229">
        <v>39503</v>
      </c>
      <c r="F56" s="230"/>
      <c r="G56" s="51"/>
      <c r="H56" s="182" t="s">
        <v>85</v>
      </c>
      <c r="I56" s="182" t="s">
        <v>85</v>
      </c>
      <c r="J56" s="182" t="s">
        <v>85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86</v>
      </c>
      <c r="D57" s="228" t="s">
        <v>87</v>
      </c>
      <c r="E57" s="231">
        <v>42842</v>
      </c>
      <c r="F57" s="232"/>
      <c r="G57" s="51"/>
      <c r="H57" s="182">
        <v>1187.8789999999999</v>
      </c>
      <c r="I57" s="182">
        <v>1185.2249999999999</v>
      </c>
      <c r="J57" s="182">
        <v>1181.9929999999999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88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13.153</v>
      </c>
      <c r="J58" s="233">
        <v>13.226000000000001</v>
      </c>
      <c r="K58" s="223"/>
      <c r="M58" s="224">
        <f>+(J58-I58)/I58</f>
        <v>5.5500646240401732E-3</v>
      </c>
    </row>
    <row r="59" spans="1:14" ht="16.5" customHeight="1" thickBot="1">
      <c r="B59" s="220">
        <f t="shared" si="4"/>
        <v>49</v>
      </c>
      <c r="C59" s="234" t="s">
        <v>89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10.465</v>
      </c>
      <c r="J59" s="237">
        <v>10.505000000000001</v>
      </c>
      <c r="K59" s="238"/>
      <c r="L59" s="239"/>
      <c r="M59" s="240">
        <f>+(J59-I59)/I59</f>
        <v>3.8222646918299975E-3</v>
      </c>
      <c r="N59" s="239"/>
    </row>
    <row r="60" spans="1:14" ht="16.5" customHeight="1" thickTop="1" thickBot="1">
      <c r="B60" s="158">
        <f t="shared" si="4"/>
        <v>50</v>
      </c>
      <c r="C60" s="241" t="s">
        <v>90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11.88</v>
      </c>
      <c r="J60" s="244">
        <v>11.964</v>
      </c>
      <c r="K60" s="238"/>
      <c r="L60" s="239"/>
      <c r="M60" s="240">
        <f>+(J60-I60)/I60</f>
        <v>7.070707070707039E-3</v>
      </c>
      <c r="N60" s="239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92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88.474999999999994</v>
      </c>
      <c r="J62" s="250">
        <v>88.108000000000004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93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94</v>
      </c>
      <c r="D64" s="255" t="s">
        <v>48</v>
      </c>
      <c r="E64" s="256">
        <v>40071</v>
      </c>
      <c r="F64" s="132"/>
      <c r="G64" s="257"/>
      <c r="H64" s="258">
        <v>1.288</v>
      </c>
      <c r="I64" s="258">
        <v>1.302</v>
      </c>
      <c r="J64" s="258">
        <v>1.31</v>
      </c>
      <c r="K64" s="223" t="s">
        <v>80</v>
      </c>
      <c r="M64" s="209" t="e">
        <f>+(#REF!-I64)/I64</f>
        <v>#REF!</v>
      </c>
    </row>
    <row r="65" spans="2:14" ht="23.25" customHeight="1" thickTop="1" thickBot="1">
      <c r="B65" s="259" t="s">
        <v>95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96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98</v>
      </c>
      <c r="G67" s="272" t="s">
        <v>99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100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101</v>
      </c>
      <c r="D70" s="285" t="s">
        <v>29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110.017</v>
      </c>
      <c r="J70" s="289">
        <v>110.03400000000001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102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101.974</v>
      </c>
      <c r="J71" s="296">
        <v>101.986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108.38500000000001</v>
      </c>
      <c r="J72" s="296">
        <v>108.402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105.57</v>
      </c>
      <c r="J73" s="226">
        <v>105.58799999999999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107.67700000000001</v>
      </c>
      <c r="J74" s="296">
        <v>107.697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110.36799999999999</v>
      </c>
      <c r="J75" s="296">
        <v>110.387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106.946</v>
      </c>
      <c r="J76" s="296">
        <v>106.962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109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103.959</v>
      </c>
      <c r="J77" s="296">
        <v>103.976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103.67100000000001</v>
      </c>
      <c r="J78" s="296">
        <v>103.679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107.608</v>
      </c>
      <c r="J79" s="296">
        <v>107.626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109.646</v>
      </c>
      <c r="J80" s="296">
        <v>109.666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106.36799999999999</v>
      </c>
      <c r="J81" s="296">
        <v>106.381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105.61799999999999</v>
      </c>
      <c r="J82" s="296">
        <v>105.629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105.861</v>
      </c>
      <c r="J83" s="296">
        <v>105.877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119</v>
      </c>
      <c r="D84" s="285" t="s">
        <v>120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105.13200000000001</v>
      </c>
      <c r="J84" s="296">
        <v>105.14700000000001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121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104.532</v>
      </c>
      <c r="J85" s="296">
        <v>104.54900000000001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122</v>
      </c>
      <c r="D86" s="54" t="s">
        <v>42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107.273</v>
      </c>
      <c r="J86" s="296">
        <v>107.28400000000001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105.169</v>
      </c>
      <c r="J87" s="296">
        <v>105.18600000000001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124</v>
      </c>
      <c r="D88" s="320" t="s">
        <v>35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103.383</v>
      </c>
      <c r="J88" s="323">
        <v>103.398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107.997</v>
      </c>
      <c r="J89" s="328">
        <v>108.01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103.614</v>
      </c>
      <c r="J90" s="335">
        <v>103.626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110.24</v>
      </c>
      <c r="J92" s="39">
        <v>110.337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106.723</v>
      </c>
      <c r="J93" s="345">
        <v>106.747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131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109.49299999999999</v>
      </c>
      <c r="J94" s="353">
        <v>109.515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133</v>
      </c>
      <c r="D96" s="356" t="s">
        <v>130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111.524</v>
      </c>
      <c r="J96" s="359">
        <v>111.664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134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135</v>
      </c>
      <c r="D98" s="370" t="s">
        <v>29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65.933999999999997</v>
      </c>
      <c r="J98" s="289">
        <v>65.825999999999993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136</v>
      </c>
      <c r="D99" s="372" t="s">
        <v>39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97.796000000000006</v>
      </c>
      <c r="J99" s="73">
        <v>97.715999999999994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137</v>
      </c>
      <c r="D100" s="372" t="s">
        <v>112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18.228000000000002</v>
      </c>
      <c r="J100" s="48">
        <v>18.216000000000001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138</v>
      </c>
      <c r="D101" s="372" t="s">
        <v>118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289.76600000000002</v>
      </c>
      <c r="J101" s="48">
        <v>289.012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139</v>
      </c>
      <c r="D102" s="300" t="s">
        <v>42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2277.0419999999999</v>
      </c>
      <c r="J102" s="48">
        <v>2274.5169999999998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140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70.141999999999996</v>
      </c>
      <c r="J103" s="48">
        <v>70.051000000000002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141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55.845999999999997</v>
      </c>
      <c r="J104" s="48">
        <v>55.817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142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106.958</v>
      </c>
      <c r="J105" s="384">
        <v>106.91500000000001</v>
      </c>
      <c r="K105" s="360"/>
      <c r="L105" s="361"/>
      <c r="M105" s="42"/>
      <c r="N105" s="361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144</v>
      </c>
      <c r="D107" s="54" t="s">
        <v>29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11.847</v>
      </c>
      <c r="J107" s="522">
        <v>11.835000000000001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145</v>
      </c>
      <c r="D108" s="392" t="s">
        <v>29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15.599</v>
      </c>
      <c r="J108" s="296">
        <v>15.568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146</v>
      </c>
      <c r="D109" s="396" t="s">
        <v>44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16.021999999999998</v>
      </c>
      <c r="J109" s="296">
        <v>16.018999999999998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147</v>
      </c>
      <c r="D110" s="392" t="s">
        <v>44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14.09</v>
      </c>
      <c r="J110" s="296">
        <v>14.079000000000001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148</v>
      </c>
      <c r="D111" s="398" t="s">
        <v>33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>
        <v>9.0709999999999997</v>
      </c>
      <c r="J111" s="400">
        <v>9.0890000000000004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149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0">
        <v>100.56399999999999</v>
      </c>
      <c r="J112" s="400">
        <v>100.212</v>
      </c>
      <c r="K112" s="40"/>
      <c r="L112" s="66"/>
      <c r="M112" s="41"/>
      <c r="N112" s="93"/>
    </row>
    <row r="113" spans="1:15" ht="16.5" customHeight="1" thickTop="1" thickBot="1">
      <c r="B113" s="390">
        <f t="shared" si="8"/>
        <v>92</v>
      </c>
      <c r="C113" s="395" t="s">
        <v>150</v>
      </c>
      <c r="D113" s="402" t="s">
        <v>35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78.966999999999999</v>
      </c>
      <c r="J113" s="296">
        <v>78.822000000000003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90">
        <f t="shared" si="8"/>
        <v>93</v>
      </c>
      <c r="C114" s="395" t="s">
        <v>151</v>
      </c>
      <c r="D114" s="402" t="s">
        <v>35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0">
        <v>81.144000000000005</v>
      </c>
      <c r="J114" s="400">
        <v>80.994</v>
      </c>
      <c r="K114" s="40"/>
      <c r="L114" s="41"/>
      <c r="M114" s="42"/>
      <c r="N114" s="41"/>
    </row>
    <row r="115" spans="1:15" s="41" customFormat="1" ht="16.5" customHeight="1" thickTop="1" thickBot="1">
      <c r="B115" s="390">
        <f t="shared" si="8"/>
        <v>94</v>
      </c>
      <c r="C115" s="406" t="s">
        <v>152</v>
      </c>
      <c r="D115" s="407" t="s">
        <v>37</v>
      </c>
      <c r="E115" s="111">
        <v>40910</v>
      </c>
      <c r="F115" s="408">
        <v>44347</v>
      </c>
      <c r="G115" s="409">
        <v>3.448</v>
      </c>
      <c r="H115" s="400">
        <v>101.18300000000001</v>
      </c>
      <c r="I115" s="400">
        <v>102.479</v>
      </c>
      <c r="J115" s="400">
        <v>102.47</v>
      </c>
      <c r="K115" s="40"/>
      <c r="M115" s="42"/>
      <c r="O115" s="9"/>
    </row>
    <row r="116" spans="1:15" ht="16.5" customHeight="1" thickTop="1" thickBot="1">
      <c r="B116" s="390">
        <f t="shared" si="8"/>
        <v>95</v>
      </c>
      <c r="C116" s="395" t="s">
        <v>153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93.921000000000006</v>
      </c>
      <c r="J116" s="400">
        <v>93.495999999999995</v>
      </c>
      <c r="K116" s="40"/>
      <c r="L116" s="41"/>
      <c r="M116" s="42"/>
      <c r="N116" s="41"/>
    </row>
    <row r="117" spans="1:15" s="41" customFormat="1" ht="16.5" customHeight="1" thickTop="1" thickBot="1">
      <c r="B117" s="390">
        <f t="shared" si="8"/>
        <v>96</v>
      </c>
      <c r="C117" s="406" t="s">
        <v>154</v>
      </c>
      <c r="D117" s="407" t="s">
        <v>33</v>
      </c>
      <c r="E117" s="410">
        <v>42741</v>
      </c>
      <c r="F117" s="411" t="s">
        <v>155</v>
      </c>
      <c r="G117" s="412" t="s">
        <v>155</v>
      </c>
      <c r="H117" s="296">
        <v>10.316000000000001</v>
      </c>
      <c r="I117" s="296">
        <v>10.446</v>
      </c>
      <c r="J117" s="296">
        <v>10.464</v>
      </c>
      <c r="K117" s="40"/>
      <c r="M117" s="42"/>
      <c r="O117" s="9"/>
    </row>
    <row r="118" spans="1:15" ht="16.5" customHeight="1" thickTop="1" thickBot="1">
      <c r="B118" s="390">
        <f t="shared" si="8"/>
        <v>97</v>
      </c>
      <c r="C118" s="413" t="s">
        <v>156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100.48099999999999</v>
      </c>
      <c r="J118" s="296">
        <v>100.68600000000001</v>
      </c>
      <c r="K118" s="417"/>
      <c r="L118" s="418"/>
      <c r="M118" s="419"/>
      <c r="N118" s="418"/>
    </row>
    <row r="119" spans="1:15" ht="16.5" customHeight="1" thickBot="1">
      <c r="B119" s="420">
        <f t="shared" si="8"/>
        <v>98</v>
      </c>
      <c r="C119" s="421" t="s">
        <v>157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149.79400000000001</v>
      </c>
      <c r="J119" s="425">
        <v>149.66900000000001</v>
      </c>
      <c r="K119" s="426"/>
      <c r="L119" s="418"/>
      <c r="M119" s="419"/>
      <c r="N119" s="418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5" ht="16.5" customHeight="1" thickTop="1" thickBot="1">
      <c r="B121" s="427">
        <f>+B119+1</f>
        <v>99</v>
      </c>
      <c r="C121" s="428" t="s">
        <v>159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105.486</v>
      </c>
      <c r="J121" s="433">
        <v>105.563</v>
      </c>
      <c r="K121" s="223" t="s">
        <v>80</v>
      </c>
      <c r="M121" s="209">
        <f>+(J121-I121)/I121</f>
        <v>7.2995468592986911E-4</v>
      </c>
    </row>
    <row r="122" spans="1:15" ht="16.5" customHeight="1" thickTop="1" thickBot="1">
      <c r="B122" s="434">
        <f>B121+1</f>
        <v>100</v>
      </c>
      <c r="C122" s="435" t="s">
        <v>160</v>
      </c>
      <c r="D122" s="436" t="s">
        <v>161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119.8</v>
      </c>
      <c r="J122" s="400">
        <v>120.11199999999999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34">
        <f t="shared" ref="B123:B136" si="9">B122+1</f>
        <v>101</v>
      </c>
      <c r="C123" s="395" t="s">
        <v>162</v>
      </c>
      <c r="D123" s="440" t="s">
        <v>161</v>
      </c>
      <c r="E123" s="404">
        <v>40543</v>
      </c>
      <c r="F123" s="438">
        <v>43245</v>
      </c>
      <c r="G123" s="441">
        <v>0.83299999999999996</v>
      </c>
      <c r="H123" s="400">
        <v>119.753</v>
      </c>
      <c r="I123" s="400">
        <v>120.25700000000001</v>
      </c>
      <c r="J123" s="400">
        <v>120.36499999999999</v>
      </c>
      <c r="K123" s="208" t="s">
        <v>71</v>
      </c>
      <c r="M123" s="209">
        <f t="shared" ref="M123:M128" si="10">+(J123-I123)/I123</f>
        <v>8.9807661924037581E-4</v>
      </c>
    </row>
    <row r="124" spans="1:15" ht="17.25" customHeight="1" thickTop="1" thickBot="1">
      <c r="B124" s="434">
        <f t="shared" si="9"/>
        <v>102</v>
      </c>
      <c r="C124" s="442" t="s">
        <v>163</v>
      </c>
      <c r="D124" s="392" t="s">
        <v>19</v>
      </c>
      <c r="E124" s="404">
        <v>38671</v>
      </c>
      <c r="F124" s="294">
        <v>44347</v>
      </c>
      <c r="G124" s="439">
        <v>2.5609999999999999</v>
      </c>
      <c r="H124" s="443">
        <v>186.21899999999999</v>
      </c>
      <c r="I124" s="443">
        <v>189.29400000000001</v>
      </c>
      <c r="J124" s="443">
        <v>189.08500000000001</v>
      </c>
      <c r="K124" s="211" t="s">
        <v>73</v>
      </c>
      <c r="M124" s="209">
        <f t="shared" si="10"/>
        <v>-1.1041026128667743E-3</v>
      </c>
    </row>
    <row r="125" spans="1:15" ht="16.5" customHeight="1" thickTop="1" thickBot="1">
      <c r="B125" s="434">
        <f t="shared" si="9"/>
        <v>103</v>
      </c>
      <c r="C125" s="442" t="s">
        <v>164</v>
      </c>
      <c r="D125" s="392" t="s">
        <v>19</v>
      </c>
      <c r="E125" s="404">
        <v>38671</v>
      </c>
      <c r="F125" s="294">
        <v>44347</v>
      </c>
      <c r="G125" s="444">
        <v>2.75</v>
      </c>
      <c r="H125" s="178">
        <v>172.97</v>
      </c>
      <c r="I125" s="445">
        <v>174.946</v>
      </c>
      <c r="J125" s="445">
        <v>174.67599999999999</v>
      </c>
      <c r="K125" s="136" t="s">
        <v>73</v>
      </c>
      <c r="L125" s="41"/>
      <c r="M125" s="42">
        <f t="shared" si="10"/>
        <v>-1.5433333714403887E-3</v>
      </c>
      <c r="N125" s="41"/>
    </row>
    <row r="126" spans="1:15" ht="16.5" customHeight="1" thickTop="1" thickBot="1">
      <c r="B126" s="434">
        <f t="shared" si="9"/>
        <v>104</v>
      </c>
      <c r="C126" s="391" t="s">
        <v>165</v>
      </c>
      <c r="D126" s="392" t="s">
        <v>19</v>
      </c>
      <c r="E126" s="404">
        <v>38671</v>
      </c>
      <c r="F126" s="294">
        <v>44347</v>
      </c>
      <c r="G126" s="444">
        <v>3.399</v>
      </c>
      <c r="H126" s="178">
        <v>168.703</v>
      </c>
      <c r="I126" s="445">
        <v>169.934</v>
      </c>
      <c r="J126" s="445">
        <v>170.33</v>
      </c>
      <c r="K126" s="136" t="s">
        <v>73</v>
      </c>
      <c r="L126" s="41"/>
      <c r="M126" s="42">
        <f t="shared" si="10"/>
        <v>2.3303164758083435E-3</v>
      </c>
      <c r="N126" s="41"/>
    </row>
    <row r="127" spans="1:15" ht="16.5" customHeight="1" thickTop="1" thickBot="1">
      <c r="B127" s="434">
        <f t="shared" si="9"/>
        <v>105</v>
      </c>
      <c r="C127" s="395" t="s">
        <v>166</v>
      </c>
      <c r="D127" s="392" t="s">
        <v>19</v>
      </c>
      <c r="E127" s="404">
        <v>40014</v>
      </c>
      <c r="F127" s="294">
        <v>44347</v>
      </c>
      <c r="G127" s="446">
        <v>0.127</v>
      </c>
      <c r="H127" s="178">
        <v>22.411000000000001</v>
      </c>
      <c r="I127" s="445">
        <v>23.16</v>
      </c>
      <c r="J127" s="445">
        <v>23.248999999999999</v>
      </c>
      <c r="K127" s="211" t="s">
        <v>73</v>
      </c>
      <c r="M127" s="209">
        <f t="shared" si="10"/>
        <v>3.8428324697754161E-3</v>
      </c>
    </row>
    <row r="128" spans="1:15" ht="16.5" customHeight="1" thickTop="1" thickBot="1">
      <c r="B128" s="434">
        <f t="shared" si="9"/>
        <v>106</v>
      </c>
      <c r="C128" s="395" t="s">
        <v>167</v>
      </c>
      <c r="D128" s="392" t="s">
        <v>19</v>
      </c>
      <c r="E128" s="404">
        <v>40455</v>
      </c>
      <c r="F128" s="447" t="s">
        <v>168</v>
      </c>
      <c r="G128" s="448" t="s">
        <v>168</v>
      </c>
      <c r="H128" s="400">
        <v>141.096</v>
      </c>
      <c r="I128" s="449">
        <v>144.33000000000001</v>
      </c>
      <c r="J128" s="449">
        <v>145.26900000000001</v>
      </c>
      <c r="K128" s="211" t="s">
        <v>73</v>
      </c>
      <c r="M128" s="209">
        <f t="shared" si="10"/>
        <v>6.505923924340005E-3</v>
      </c>
    </row>
    <row r="129" spans="1:14" ht="16.5" customHeight="1" thickTop="1" thickBot="1">
      <c r="B129" s="434">
        <f t="shared" si="9"/>
        <v>107</v>
      </c>
      <c r="C129" s="450" t="s">
        <v>169</v>
      </c>
      <c r="D129" s="451" t="s">
        <v>170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157.27199999999999</v>
      </c>
      <c r="J129" s="455">
        <v>157.92699999999999</v>
      </c>
      <c r="K129" s="223" t="s">
        <v>80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6" t="s">
        <v>171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400">
        <v>5414.1970000000001</v>
      </c>
      <c r="I130" s="400">
        <v>5414.0839999999998</v>
      </c>
      <c r="J130" s="400">
        <v>5429.4669999999996</v>
      </c>
      <c r="K130" s="211"/>
      <c r="M130" s="224">
        <f t="shared" ref="M130:M135" si="11">+(J130-I130)/I130</f>
        <v>2.8412931901314812E-3</v>
      </c>
    </row>
    <row r="131" spans="1:14" ht="18" customHeight="1">
      <c r="B131" s="434">
        <f t="shared" si="9"/>
        <v>109</v>
      </c>
      <c r="C131" s="461" t="s">
        <v>172</v>
      </c>
      <c r="D131" s="462" t="s">
        <v>33</v>
      </c>
      <c r="E131" s="463">
        <v>42580</v>
      </c>
      <c r="F131" s="464">
        <v>43979</v>
      </c>
      <c r="G131" s="454">
        <v>99.012</v>
      </c>
      <c r="H131" s="296" t="s">
        <v>85</v>
      </c>
      <c r="I131" s="296" t="s">
        <v>85</v>
      </c>
      <c r="J131" s="296" t="s">
        <v>85</v>
      </c>
      <c r="K131" s="465"/>
      <c r="L131" s="466"/>
      <c r="M131" s="467" t="e">
        <f t="shared" si="11"/>
        <v>#VALUE!</v>
      </c>
      <c r="N131" s="466"/>
    </row>
    <row r="132" spans="1:14" ht="16.5" customHeight="1">
      <c r="B132" s="434">
        <f t="shared" si="9"/>
        <v>110</v>
      </c>
      <c r="C132" s="468" t="s">
        <v>173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92.150999999999996</v>
      </c>
      <c r="J132" s="472">
        <v>92.19</v>
      </c>
      <c r="K132" s="473"/>
      <c r="L132" s="474"/>
      <c r="M132" s="475">
        <f t="shared" si="11"/>
        <v>4.2321841325651896E-4</v>
      </c>
      <c r="N132" s="474"/>
    </row>
    <row r="133" spans="1:14" ht="16.5" customHeight="1">
      <c r="B133" s="434">
        <f t="shared" si="9"/>
        <v>111</v>
      </c>
      <c r="C133" s="476" t="s">
        <v>174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4657.3720000000003</v>
      </c>
      <c r="J133" s="443">
        <v>4658.68</v>
      </c>
      <c r="K133" s="479"/>
      <c r="L133" s="480"/>
      <c r="M133" s="481">
        <f t="shared" si="11"/>
        <v>2.8084507743851952E-4</v>
      </c>
      <c r="N133" s="480"/>
    </row>
    <row r="134" spans="1:14" ht="16.5" customHeight="1">
      <c r="B134" s="434">
        <f t="shared" si="9"/>
        <v>112</v>
      </c>
      <c r="C134" s="456" t="s">
        <v>175</v>
      </c>
      <c r="D134" s="482" t="s">
        <v>118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10.362</v>
      </c>
      <c r="J134" s="472">
        <v>10.436999999999999</v>
      </c>
      <c r="K134" s="473"/>
      <c r="L134" s="474"/>
      <c r="M134" s="475">
        <f t="shared" si="11"/>
        <v>7.2379849449912461E-3</v>
      </c>
      <c r="N134" s="474"/>
    </row>
    <row r="135" spans="1:14" ht="16.5" customHeight="1" thickBot="1">
      <c r="B135" s="485">
        <f t="shared" si="9"/>
        <v>113</v>
      </c>
      <c r="C135" s="486" t="s">
        <v>176</v>
      </c>
      <c r="D135" s="487" t="s">
        <v>39</v>
      </c>
      <c r="E135" s="488">
        <v>39748</v>
      </c>
      <c r="F135" s="286">
        <v>44344</v>
      </c>
      <c r="G135" s="416">
        <v>5.7279999999999998</v>
      </c>
      <c r="H135" s="489">
        <v>168.48699999999999</v>
      </c>
      <c r="I135" s="489">
        <v>169.542</v>
      </c>
      <c r="J135" s="489">
        <v>169.703</v>
      </c>
      <c r="K135" s="473"/>
      <c r="L135" s="474"/>
      <c r="M135" s="475">
        <f t="shared" si="11"/>
        <v>9.4961720399665782E-4</v>
      </c>
      <c r="N135" s="474"/>
    </row>
    <row r="136" spans="1:14" ht="16.5" customHeight="1" thickTop="1" thickBot="1">
      <c r="B136" s="490">
        <f t="shared" si="9"/>
        <v>114</v>
      </c>
      <c r="C136" s="491" t="s">
        <v>177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2">
        <v>10967.514999999999</v>
      </c>
      <c r="I136" s="352">
        <v>11092.632</v>
      </c>
      <c r="J136" s="352">
        <v>11144.914000000001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5" t="s">
        <v>178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65"/>
      <c r="M137" s="202"/>
      <c r="N137" s="165"/>
    </row>
    <row r="138" spans="1:14" ht="16.5" customHeight="1" thickTop="1" thickBot="1">
      <c r="B138" s="498">
        <v>115</v>
      </c>
      <c r="C138" s="499" t="s">
        <v>179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122.861</v>
      </c>
      <c r="J138" s="425">
        <v>122.49299999999999</v>
      </c>
      <c r="K138" s="504"/>
      <c r="L138" s="505"/>
      <c r="M138" s="506"/>
      <c r="N138" s="505"/>
    </row>
    <row r="139" spans="1:14" ht="16.5" customHeight="1" thickTop="1">
      <c r="B139" s="9"/>
      <c r="C139" s="9"/>
      <c r="F139" s="509"/>
      <c r="I139" s="510"/>
      <c r="M139" s="202"/>
    </row>
    <row r="140" spans="1:14" s="512" customFormat="1" ht="15.75" customHeight="1">
      <c r="B140" s="513" t="s">
        <v>180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4" s="512" customFormat="1" ht="15.75" customHeight="1">
      <c r="B141" s="9" t="s">
        <v>181</v>
      </c>
      <c r="C141" s="507"/>
      <c r="D141" s="507" t="s">
        <v>97</v>
      </c>
      <c r="E141" s="508"/>
      <c r="F141" s="508"/>
      <c r="G141" s="508"/>
      <c r="H141" s="509"/>
      <c r="I141" s="509"/>
      <c r="J141" s="511"/>
      <c r="M141" s="514"/>
    </row>
    <row r="142" spans="1:14" s="512" customFormat="1" ht="15.75" customHeight="1">
      <c r="B142" s="512" t="s">
        <v>182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4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4" s="512" customFormat="1" ht="15.75" customHeight="1">
      <c r="B144" s="508"/>
      <c r="C144" s="507"/>
      <c r="D144" s="507" t="s">
        <v>97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97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97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01-02-22</vt:lpstr>
      <vt:lpstr>'01-02-22'!Zone_d_impression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2022-02-01T13:31:02Z</dcterms:created>
  <dcterms:modified xsi:type="dcterms:W3CDTF">2022-02-01T13:32:05Z</dcterms:modified>
</cp:coreProperties>
</file>