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01-2017" sheetId="1" r:id="rId1"/>
  </sheets>
  <definedNames>
    <definedName name="_xlnm._FilterDatabase" localSheetId="0" hidden="1">'12-01-2017'!$D$1:$D$570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<sst xmlns="http://schemas.openxmlformats.org/spreadsheetml/2006/main" count="369" uniqueCount="199">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</sst>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7" xfId="1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10" fillId="0" borderId="280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61" workbookViewId="0">
      <selection activeCell="S71" sqref="S71"/>
    </sheetView>
  </sheetViews>
  <sheetFormatPr baseColWidth="10" defaultColWidth="11.42578125" defaultRowHeight="15"/>
  <cols>
    <col min="1" max="1" width="2.28515625" style="8" customWidth="1"/>
    <col min="2" max="2" width="4.85546875" style="497" customWidth="1"/>
    <col min="3" max="3" width="39.4257812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6.28515625" style="493" customWidth="1"/>
    <col min="10" max="10" width="16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164.62299999999999</v>
      </c>
      <c r="J6" s="37">
        <v>164.64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111.277</v>
      </c>
      <c r="J7" s="46">
        <v>111.289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95.37</v>
      </c>
      <c r="J8" s="53">
        <v>95.38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14.666</v>
      </c>
      <c r="J10" s="60">
        <v>14.667999999999999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107.191</v>
      </c>
      <c r="J11" s="60">
        <v>107.203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</v>
      </c>
      <c r="J13" s="37">
        <v>1.5049999999999999</v>
      </c>
      <c r="K13" s="70" t="s">
        <v>23</v>
      </c>
      <c r="L13" s="38"/>
      <c r="M13" s="39">
        <f>+(J13-I13)/I13</f>
        <v>6.648936170212034E-4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105.759</v>
      </c>
      <c r="J14" s="75">
        <v>105.83499999999999</v>
      </c>
      <c r="K14" s="76"/>
      <c r="L14" s="77">
        <v>12769294</v>
      </c>
      <c r="M14" s="78">
        <f>+(J14-I14)/I14</f>
        <v>7.1861496421102137E-4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40.209000000000003</v>
      </c>
      <c r="J16" s="37">
        <v>40.213000000000001</v>
      </c>
      <c r="K16" s="38"/>
      <c r="L16" s="38"/>
      <c r="M16" s="84">
        <f>+(J16-I16)/I16</f>
        <v>9.9480215872013302E-5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54.472000000000001</v>
      </c>
      <c r="J17" s="46">
        <v>54.476999999999997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113.95399999999999</v>
      </c>
      <c r="J18" s="91">
        <v>113.952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110.09699999999999</v>
      </c>
      <c r="J19" s="91">
        <v>109.95699999999999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132.001</v>
      </c>
      <c r="J21" s="37">
        <v>131.601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493.20400000000001</v>
      </c>
      <c r="J22" s="116">
        <v>491.84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118.16200000000001</v>
      </c>
      <c r="J23" s="116">
        <v>117.925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127.773</v>
      </c>
      <c r="J24" s="116">
        <v>127.54900000000001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139.1</v>
      </c>
      <c r="J25" s="116">
        <v>138.982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120.60299999999999</v>
      </c>
      <c r="J26" s="123">
        <v>120.411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96.802999999999997</v>
      </c>
      <c r="J27" s="123">
        <v>96.501999999999995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148.33199999999999</v>
      </c>
      <c r="J28" s="123">
        <v>148.05099999999999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97.114000000000004</v>
      </c>
      <c r="J29" s="123">
        <v>96.850999999999999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97.525000000000006</v>
      </c>
      <c r="J30" s="131">
        <v>97.509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143.63499999999999</v>
      </c>
      <c r="J31" s="133">
        <v>143.63200000000001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126.309</v>
      </c>
      <c r="J32" s="131">
        <v>126.221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93.561000000000007</v>
      </c>
      <c r="J36" s="156">
        <v>93.218000000000004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99.866</v>
      </c>
      <c r="J37" s="160">
        <v>99.808999999999997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19.510999999999999</v>
      </c>
      <c r="J38" s="165">
        <v>19.542999999999999</v>
      </c>
      <c r="K38" s="70"/>
      <c r="L38" s="38"/>
      <c r="M38" s="39">
        <f>+(J38-I38)/I38</f>
        <v>1.640100456152941E-3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1563.8340000000001</v>
      </c>
      <c r="K40" s="175" t="s">
        <v>61</v>
      </c>
      <c r="M40" s="78">
        <f t="shared" ref="M40:M50" si="1">+(J40-I40)/I40</f>
        <v>1.1017641673864452E-2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2212.625</v>
      </c>
      <c r="K41" s="181" t="s">
        <v>63</v>
      </c>
      <c r="M41" s="78">
        <f t="shared" si="1"/>
        <v>7.0395483620204367E-3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120.649</v>
      </c>
      <c r="J42" s="186">
        <v>121.46299999999999</v>
      </c>
      <c r="K42" s="187" t="s">
        <v>65</v>
      </c>
      <c r="M42" s="78">
        <f t="shared" si="1"/>
        <v>6.7468441512154509E-3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109.90600000000001</v>
      </c>
      <c r="J43" s="191">
        <v>110.122</v>
      </c>
      <c r="K43" s="175" t="s">
        <v>61</v>
      </c>
      <c r="M43" s="78">
        <f t="shared" si="1"/>
        <v>1.9653158153330481E-3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144.37</v>
      </c>
      <c r="J44" s="192">
        <v>145.273</v>
      </c>
      <c r="K44" s="175" t="s">
        <v>61</v>
      </c>
      <c r="M44" s="78">
        <f t="shared" si="1"/>
        <v>6.2547620696820081E-3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151.101</v>
      </c>
      <c r="J45" s="192">
        <v>152.25</v>
      </c>
      <c r="K45" s="175" t="s">
        <v>61</v>
      </c>
      <c r="M45" s="78">
        <f t="shared" si="1"/>
        <v>7.6041852800444792E-3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15.472</v>
      </c>
      <c r="J46" s="191">
        <v>15.692</v>
      </c>
      <c r="K46" s="175" t="s">
        <v>61</v>
      </c>
      <c r="M46" s="78">
        <f t="shared" si="1"/>
        <v>1.4219234746639131E-2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5239.4650000000001</v>
      </c>
      <c r="J47" s="198">
        <v>5263.165</v>
      </c>
      <c r="K47" s="175" t="s">
        <v>61</v>
      </c>
      <c r="M47" s="78">
        <f t="shared" si="1"/>
        <v>4.5233625952267676E-3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5136.0720000000001</v>
      </c>
      <c r="J48" s="204">
        <v>5161.4480000000003</v>
      </c>
      <c r="K48" s="175"/>
      <c r="M48" s="78">
        <f t="shared" si="1"/>
        <v>4.9407407061272121E-3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2.4900000000000002</v>
      </c>
      <c r="J49" s="191">
        <v>2.4980000000000002</v>
      </c>
      <c r="K49" s="175"/>
      <c r="M49" s="78">
        <f t="shared" si="1"/>
        <v>3.2128514056224927E-3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2.1739999999999999</v>
      </c>
      <c r="J50" s="191">
        <v>2.1800000000000002</v>
      </c>
      <c r="K50" s="215" t="s">
        <v>23</v>
      </c>
      <c r="M50" s="78">
        <f t="shared" si="1"/>
        <v>2.7598896044159281E-3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1.22</v>
      </c>
      <c r="J51" s="222">
        <v>1.2310000000000001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</v>
      </c>
      <c r="J52" s="224">
        <v>1.083</v>
      </c>
      <c r="K52" s="187"/>
      <c r="M52" s="225">
        <f t="shared" ref="M52:M58" si="3">+(J52-I52)/I52</f>
        <v>2.7777777777776773E-3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1.0760000000000001</v>
      </c>
      <c r="K53" s="187"/>
      <c r="M53" s="225">
        <f t="shared" si="3"/>
        <v>4.6685340802988945E-3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1.0720000000000001</v>
      </c>
      <c r="J54" s="224">
        <v>1.08</v>
      </c>
      <c r="K54" s="187"/>
      <c r="M54" s="225">
        <f t="shared" si="3"/>
        <v>7.462686567164185E-3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107.872</v>
      </c>
      <c r="J55" s="192">
        <v>109.253</v>
      </c>
      <c r="K55" s="187"/>
      <c r="M55" s="225">
        <f t="shared" si="3"/>
        <v>1.2802210026698312E-2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118.922</v>
      </c>
      <c r="J58" s="244">
        <v>118.929</v>
      </c>
      <c r="K58" s="187"/>
      <c r="M58" s="225">
        <f t="shared" si="3"/>
        <v>5.8862111299885662E-5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108.63</v>
      </c>
      <c r="J64" s="37">
        <v>108.642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103.715</v>
      </c>
      <c r="J65" s="274">
        <v>103.723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105.76600000000001</v>
      </c>
      <c r="J66" s="279">
        <v>105.77800000000001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102.84699999999999</v>
      </c>
      <c r="J67" s="284">
        <v>102.858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104.45</v>
      </c>
      <c r="J68" s="286">
        <v>104.462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107.39100000000001</v>
      </c>
      <c r="J69" s="286">
        <v>107.4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104.965</v>
      </c>
      <c r="J70" s="224">
        <v>104.977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102.45399999999999</v>
      </c>
      <c r="J71" s="286">
        <v>102.462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104.78100000000001</v>
      </c>
      <c r="J72" s="284">
        <v>104.791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102.754</v>
      </c>
      <c r="J73" s="284">
        <v>102.765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104.78100000000001</v>
      </c>
      <c r="J74" s="284">
        <v>104.792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103.77</v>
      </c>
      <c r="J75" s="286">
        <v>103.78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106.935</v>
      </c>
      <c r="J76" s="289">
        <v>106.94499999999999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109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105.30800000000001</v>
      </c>
      <c r="J77" s="284">
        <v>105.318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110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103.73399999999999</v>
      </c>
      <c r="J78" s="298">
        <v>103.744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111</v>
      </c>
      <c r="D79" s="292" t="s">
        <v>112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102.77200000000001</v>
      </c>
      <c r="J79" s="298">
        <v>102.782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113</v>
      </c>
      <c r="D80" s="292" t="s">
        <v>114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104.64700000000001</v>
      </c>
      <c r="J80" s="298">
        <v>104.65600000000001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115</v>
      </c>
      <c r="D81" s="302" t="s">
        <v>116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102.941</v>
      </c>
      <c r="J81" s="306">
        <v>102.953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117</v>
      </c>
      <c r="D82" s="309" t="s">
        <v>116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104.04</v>
      </c>
      <c r="J82" s="306">
        <v>104.05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118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105.675</v>
      </c>
      <c r="J83" s="284">
        <v>105.684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119</v>
      </c>
      <c r="D84" s="309" t="s">
        <v>120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103.13200000000001</v>
      </c>
      <c r="J84" s="315">
        <v>103.14400000000001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121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103.547</v>
      </c>
      <c r="J85" s="315">
        <v>103.557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122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105.251</v>
      </c>
      <c r="J86" s="284">
        <v>105.261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123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102.834</v>
      </c>
      <c r="J87" s="315">
        <v>102.84399999999999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124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125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10.611000000000001</v>
      </c>
      <c r="J89" s="325">
        <v>10.613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126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103.486</v>
      </c>
      <c r="J90" s="329">
        <v>103.542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127</v>
      </c>
      <c r="D91" s="331" t="s">
        <v>128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103.928</v>
      </c>
      <c r="J91" s="334">
        <v>103.93899999999999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129</v>
      </c>
      <c r="D92" s="336" t="s">
        <v>130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105.268</v>
      </c>
      <c r="J92" s="339">
        <v>105.28100000000001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131</v>
      </c>
      <c r="D93" s="342" t="s">
        <v>132</v>
      </c>
      <c r="E93" s="343">
        <v>42195</v>
      </c>
      <c r="F93" s="344" t="s">
        <v>133</v>
      </c>
      <c r="G93" s="345" t="s">
        <v>133</v>
      </c>
      <c r="H93" s="346">
        <v>10.515000000000001</v>
      </c>
      <c r="I93" s="346">
        <v>10.526</v>
      </c>
      <c r="J93" s="346">
        <v>10.526999999999999</v>
      </c>
      <c r="K93" s="38"/>
      <c r="L93" s="38"/>
      <c r="M93" s="39"/>
      <c r="N93" s="38"/>
    </row>
    <row r="94" spans="1:14" ht="15" customHeight="1" thickTop="1" thickBot="1">
      <c r="A94" s="347" t="s">
        <v>134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135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58.283000000000001</v>
      </c>
      <c r="J95" s="355">
        <v>58.116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136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137</v>
      </c>
      <c r="J96" s="360" t="s">
        <v>137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138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137</v>
      </c>
      <c r="J97" s="365" t="s">
        <v>137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139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98.254999999999995</v>
      </c>
      <c r="J98" s="91">
        <v>98.296000000000006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140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17.218</v>
      </c>
      <c r="J99" s="91">
        <v>17.221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141</v>
      </c>
      <c r="D100" s="366" t="s">
        <v>112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273.17099999999999</v>
      </c>
      <c r="J100" s="91">
        <v>272.81900000000002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142</v>
      </c>
      <c r="D101" s="292" t="s">
        <v>116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29.327000000000002</v>
      </c>
      <c r="J101" s="91">
        <v>29.431999999999999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143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2338.7170000000001</v>
      </c>
      <c r="J102" s="180">
        <v>2332.337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144</v>
      </c>
      <c r="D103" s="292" t="s">
        <v>120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72.92</v>
      </c>
      <c r="J103" s="371">
        <v>72.790999999999997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145</v>
      </c>
      <c r="D104" s="292" t="s">
        <v>120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55.094000000000001</v>
      </c>
      <c r="J104" s="91">
        <v>55.103000000000002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146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100.71899999999999</v>
      </c>
      <c r="J105" s="373">
        <v>100.267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147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84.981999999999999</v>
      </c>
      <c r="J106" s="53">
        <v>84.567999999999998</v>
      </c>
      <c r="K106" s="38"/>
      <c r="L106" s="38"/>
      <c r="M106" s="39"/>
      <c r="N106" s="38"/>
    </row>
    <row r="107" spans="1:14" ht="18" customHeight="1" thickTop="1" thickBot="1">
      <c r="B107" s="166" t="s">
        <v>148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149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10.928000000000001</v>
      </c>
      <c r="J108" s="381">
        <v>10.92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150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11.616</v>
      </c>
      <c r="J109" s="383">
        <v>11.57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3" si="7">B109+1</f>
        <v>92</v>
      </c>
      <c r="C110" s="326" t="s">
        <v>151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13.904</v>
      </c>
      <c r="J110" s="383">
        <v>13.83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152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12.419</v>
      </c>
      <c r="J111" s="383">
        <v>12.387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153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13.045</v>
      </c>
      <c r="J112" s="383">
        <v>13.036</v>
      </c>
      <c r="K112" s="38"/>
      <c r="L112" s="39"/>
      <c r="M112" s="38"/>
      <c r="N112" s="70"/>
    </row>
    <row r="113" spans="1:15" ht="15.75" customHeight="1" thickTop="1" thickBot="1">
      <c r="B113" s="382">
        <f t="shared" si="7"/>
        <v>95</v>
      </c>
      <c r="C113" s="385" t="s">
        <v>154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11.563000000000001</v>
      </c>
      <c r="J113" s="383">
        <v>11.565</v>
      </c>
      <c r="K113" s="38"/>
      <c r="L113" s="39"/>
      <c r="M113" s="38"/>
      <c r="N113" s="70"/>
    </row>
    <row r="114" spans="1:15" ht="16.5" customHeight="1" thickTop="1" thickBot="1">
      <c r="B114" s="382">
        <f t="shared" si="7"/>
        <v>96</v>
      </c>
      <c r="C114" s="388" t="s">
        <v>155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143.21899999999999</v>
      </c>
      <c r="J114" s="383">
        <v>143.4</v>
      </c>
      <c r="K114" s="38"/>
      <c r="L114" s="39"/>
      <c r="M114" s="38"/>
      <c r="N114" s="70"/>
    </row>
    <row r="115" spans="1:15" ht="16.5" customHeight="1" thickTop="1" thickBot="1">
      <c r="B115" s="382">
        <f t="shared" si="7"/>
        <v>97</v>
      </c>
      <c r="C115" s="389" t="s">
        <v>156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139.30799999999999</v>
      </c>
      <c r="J115" s="383">
        <v>139.30500000000001</v>
      </c>
      <c r="K115" s="38"/>
      <c r="L115" s="39"/>
      <c r="M115" s="38"/>
      <c r="N115" s="70"/>
    </row>
    <row r="116" spans="1:15" ht="16.5" customHeight="1" thickTop="1" thickBot="1">
      <c r="B116" s="382">
        <f t="shared" si="7"/>
        <v>98</v>
      </c>
      <c r="C116" s="390" t="s">
        <v>157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9.4670000000000005</v>
      </c>
      <c r="J116" s="383">
        <v>9.4429999999999996</v>
      </c>
      <c r="K116" s="38"/>
      <c r="L116" s="39"/>
      <c r="M116" s="38"/>
      <c r="N116" s="70"/>
    </row>
    <row r="117" spans="1:15" ht="16.5" customHeight="1" thickTop="1" thickBot="1">
      <c r="B117" s="382">
        <f t="shared" si="7"/>
        <v>99</v>
      </c>
      <c r="C117" s="182" t="s">
        <v>158</v>
      </c>
      <c r="D117" s="183" t="s">
        <v>120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103.319</v>
      </c>
      <c r="J117" s="383">
        <v>103.343</v>
      </c>
      <c r="K117" s="38"/>
      <c r="L117" s="39"/>
      <c r="M117" s="38"/>
      <c r="N117" s="70"/>
    </row>
    <row r="118" spans="1:15" ht="16.5" customHeight="1" thickTop="1" thickBot="1">
      <c r="B118" s="382">
        <f t="shared" si="7"/>
        <v>100</v>
      </c>
      <c r="C118" s="385" t="s">
        <v>159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82.394999999999996</v>
      </c>
      <c r="J118" s="383">
        <v>82.218999999999994</v>
      </c>
      <c r="K118" s="38"/>
      <c r="L118" s="39"/>
      <c r="M118" s="38"/>
      <c r="N118" s="70"/>
    </row>
    <row r="119" spans="1:15" ht="16.5" customHeight="1" thickTop="1">
      <c r="A119" s="8" t="s">
        <v>74</v>
      </c>
      <c r="B119" s="382">
        <f t="shared" si="7"/>
        <v>101</v>
      </c>
      <c r="C119" s="385" t="s">
        <v>160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83.114000000000004</v>
      </c>
      <c r="J119" s="396">
        <v>83.031999999999996</v>
      </c>
      <c r="K119" s="397"/>
      <c r="L119" s="398"/>
      <c r="M119" s="397"/>
      <c r="N119" s="399"/>
    </row>
    <row r="120" spans="1:15" ht="16.5" customHeight="1">
      <c r="B120" s="382">
        <f t="shared" si="7"/>
        <v>102</v>
      </c>
      <c r="C120" s="400" t="s">
        <v>161</v>
      </c>
      <c r="D120" s="401" t="s">
        <v>132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98.474999999999994</v>
      </c>
      <c r="J120" s="404">
        <v>98.185000000000002</v>
      </c>
      <c r="K120" s="397"/>
      <c r="L120" s="398"/>
      <c r="M120" s="397"/>
      <c r="N120" s="399"/>
    </row>
    <row r="121" spans="1:15" ht="16.5" customHeight="1">
      <c r="B121" s="382">
        <f t="shared" si="7"/>
        <v>103</v>
      </c>
      <c r="C121" s="405" t="s">
        <v>162</v>
      </c>
      <c r="D121" s="406" t="s">
        <v>14</v>
      </c>
      <c r="E121" s="407">
        <v>41904</v>
      </c>
      <c r="F121" s="408" t="s">
        <v>163</v>
      </c>
      <c r="G121" s="409" t="s">
        <v>163</v>
      </c>
      <c r="H121" s="191">
        <v>92.51</v>
      </c>
      <c r="I121" s="410">
        <v>93.855000000000004</v>
      </c>
      <c r="J121" s="410">
        <v>93.388999999999996</v>
      </c>
      <c r="K121" s="397"/>
      <c r="L121" s="398"/>
      <c r="M121" s="397"/>
      <c r="N121" s="399"/>
    </row>
    <row r="122" spans="1:15" ht="16.5" customHeight="1">
      <c r="B122" s="382">
        <f t="shared" si="7"/>
        <v>104</v>
      </c>
      <c r="C122" s="411" t="s">
        <v>164</v>
      </c>
      <c r="D122" s="412" t="s">
        <v>120</v>
      </c>
      <c r="E122" s="413">
        <v>42388</v>
      </c>
      <c r="F122" s="414" t="s">
        <v>163</v>
      </c>
      <c r="G122" s="415" t="s">
        <v>163</v>
      </c>
      <c r="H122" s="191">
        <v>102.15300000000001</v>
      </c>
      <c r="I122" s="404">
        <v>102.614</v>
      </c>
      <c r="J122" s="404">
        <v>102.712</v>
      </c>
      <c r="K122" s="397"/>
      <c r="L122" s="398"/>
      <c r="M122" s="397"/>
      <c r="N122" s="399"/>
    </row>
    <row r="123" spans="1:15" ht="16.5" customHeight="1" thickBot="1">
      <c r="B123" s="382">
        <f t="shared" si="7"/>
        <v>105</v>
      </c>
      <c r="C123" s="416" t="s">
        <v>165</v>
      </c>
      <c r="D123" s="163" t="s">
        <v>25</v>
      </c>
      <c r="E123" s="417">
        <v>42741</v>
      </c>
      <c r="F123" s="418" t="s">
        <v>163</v>
      </c>
      <c r="G123" s="419" t="s">
        <v>163</v>
      </c>
      <c r="H123" s="420" t="s">
        <v>163</v>
      </c>
      <c r="I123" s="404">
        <v>9.9640000000000004</v>
      </c>
      <c r="J123" s="404">
        <v>9.9570000000000007</v>
      </c>
      <c r="K123" s="397"/>
      <c r="L123" s="398"/>
      <c r="M123" s="397"/>
      <c r="N123" s="399"/>
    </row>
    <row r="124" spans="1:15" ht="13.5" customHeight="1" thickTop="1" thickBot="1">
      <c r="B124" s="166" t="s">
        <v>166</v>
      </c>
      <c r="C124" s="167"/>
      <c r="D124" s="167"/>
      <c r="E124" s="167"/>
      <c r="F124" s="167"/>
      <c r="G124" s="167"/>
      <c r="H124" s="167"/>
      <c r="I124" s="167"/>
      <c r="J124" s="168"/>
      <c r="M124" s="169"/>
      <c r="O124" s="118"/>
    </row>
    <row r="125" spans="1:15" ht="16.5" customHeight="1" thickTop="1" thickBot="1">
      <c r="B125" s="382">
        <v>106</v>
      </c>
      <c r="C125" s="182" t="s">
        <v>167</v>
      </c>
      <c r="D125" s="183" t="s">
        <v>28</v>
      </c>
      <c r="E125" s="267">
        <v>40210</v>
      </c>
      <c r="F125" s="267">
        <v>42493</v>
      </c>
      <c r="G125" s="269">
        <v>2.0630000000000002</v>
      </c>
      <c r="H125" s="421">
        <v>114.877</v>
      </c>
      <c r="I125" s="59">
        <v>114.94199999999999</v>
      </c>
      <c r="J125" s="59">
        <v>115.379</v>
      </c>
      <c r="K125" s="187" t="s">
        <v>65</v>
      </c>
      <c r="M125" s="78">
        <f t="shared" ref="M125:M134" si="8">+(J125-I125)/I125</f>
        <v>3.8019174888205515E-3</v>
      </c>
    </row>
    <row r="126" spans="1:15" ht="16.5" customHeight="1" thickTop="1" thickBot="1">
      <c r="B126" s="382">
        <f t="shared" ref="B126:B141" si="9">B125+1</f>
        <v>107</v>
      </c>
      <c r="C126" s="182" t="s">
        <v>168</v>
      </c>
      <c r="D126" s="309" t="s">
        <v>28</v>
      </c>
      <c r="E126" s="372">
        <v>40630</v>
      </c>
      <c r="F126" s="267">
        <v>42493</v>
      </c>
      <c r="G126" s="269">
        <v>1.2410000000000001</v>
      </c>
      <c r="H126" s="91">
        <v>101.596</v>
      </c>
      <c r="I126" s="383">
        <v>102.351</v>
      </c>
      <c r="J126" s="383">
        <v>103.336</v>
      </c>
      <c r="K126" s="187" t="s">
        <v>65</v>
      </c>
      <c r="M126" s="78">
        <f t="shared" si="8"/>
        <v>9.6237457377065135E-3</v>
      </c>
    </row>
    <row r="127" spans="1:15" ht="16.5" customHeight="1" thickTop="1" thickBot="1">
      <c r="B127" s="382">
        <f t="shared" si="9"/>
        <v>108</v>
      </c>
      <c r="C127" s="326" t="s">
        <v>169</v>
      </c>
      <c r="D127" s="319" t="s">
        <v>12</v>
      </c>
      <c r="E127" s="372">
        <v>39097</v>
      </c>
      <c r="F127" s="303">
        <v>42514</v>
      </c>
      <c r="G127" s="387">
        <v>3.7109999999999999</v>
      </c>
      <c r="H127" s="91">
        <v>139.87799999999999</v>
      </c>
      <c r="I127" s="383">
        <v>140.488</v>
      </c>
      <c r="J127" s="383">
        <v>141.92400000000001</v>
      </c>
      <c r="K127" s="422" t="s">
        <v>170</v>
      </c>
      <c r="M127" s="78">
        <f t="shared" si="8"/>
        <v>1.0221513581231188E-2</v>
      </c>
    </row>
    <row r="128" spans="1:15" ht="16.5" customHeight="1" thickTop="1" thickBot="1">
      <c r="B128" s="382">
        <f t="shared" si="9"/>
        <v>109</v>
      </c>
      <c r="C128" s="423" t="s">
        <v>171</v>
      </c>
      <c r="D128" s="424" t="s">
        <v>172</v>
      </c>
      <c r="E128" s="425">
        <v>40543</v>
      </c>
      <c r="F128" s="408">
        <v>42510</v>
      </c>
      <c r="G128" s="426">
        <v>1.71</v>
      </c>
      <c r="H128" s="91">
        <v>104.843</v>
      </c>
      <c r="I128" s="91">
        <v>104.843</v>
      </c>
      <c r="J128" s="91">
        <v>105.137</v>
      </c>
      <c r="K128" s="181" t="s">
        <v>63</v>
      </c>
      <c r="M128" s="78" t="e">
        <f>+(#REF!-I128)/I128</f>
        <v>#REF!</v>
      </c>
    </row>
    <row r="129" spans="2:14" ht="16.5" customHeight="1" thickTop="1" thickBot="1">
      <c r="B129" s="382">
        <f t="shared" si="9"/>
        <v>110</v>
      </c>
      <c r="C129" s="385" t="s">
        <v>173</v>
      </c>
      <c r="D129" s="427" t="s">
        <v>172</v>
      </c>
      <c r="E129" s="394">
        <v>40543</v>
      </c>
      <c r="F129" s="408">
        <v>42510</v>
      </c>
      <c r="G129" s="428">
        <v>0.77600000000000002</v>
      </c>
      <c r="H129" s="91">
        <v>104.328</v>
      </c>
      <c r="I129" s="91">
        <v>104.328</v>
      </c>
      <c r="J129" s="91">
        <v>104.467</v>
      </c>
      <c r="K129" s="181" t="s">
        <v>63</v>
      </c>
      <c r="M129" s="78">
        <f>+(J129-I129)/I129</f>
        <v>1.3323364772639731E-3</v>
      </c>
    </row>
    <row r="130" spans="2:14" ht="16.5" customHeight="1" thickTop="1" thickBot="1">
      <c r="B130" s="382">
        <f t="shared" si="9"/>
        <v>111</v>
      </c>
      <c r="C130" s="429" t="s">
        <v>174</v>
      </c>
      <c r="D130" s="309" t="s">
        <v>81</v>
      </c>
      <c r="E130" s="394">
        <v>38671</v>
      </c>
      <c r="F130" s="408">
        <v>42520</v>
      </c>
      <c r="G130" s="426">
        <v>3.766</v>
      </c>
      <c r="H130" s="284">
        <v>197.77199999999999</v>
      </c>
      <c r="I130" s="284">
        <v>197.51400000000001</v>
      </c>
      <c r="J130" s="284">
        <v>199.32900000000001</v>
      </c>
      <c r="K130" s="175" t="s">
        <v>61</v>
      </c>
      <c r="M130" s="78">
        <f t="shared" si="8"/>
        <v>9.189222029830784E-3</v>
      </c>
    </row>
    <row r="131" spans="2:14" ht="16.5" customHeight="1" thickTop="1" thickBot="1">
      <c r="B131" s="382">
        <f t="shared" si="9"/>
        <v>112</v>
      </c>
      <c r="C131" s="429" t="s">
        <v>175</v>
      </c>
      <c r="D131" s="309" t="s">
        <v>81</v>
      </c>
      <c r="E131" s="394">
        <v>38671</v>
      </c>
      <c r="F131" s="408">
        <v>42520</v>
      </c>
      <c r="G131" s="430">
        <v>4.7510000000000003</v>
      </c>
      <c r="H131" s="91">
        <v>179.60499999999999</v>
      </c>
      <c r="I131" s="383">
        <v>179.79</v>
      </c>
      <c r="J131" s="383">
        <v>181.29499999999999</v>
      </c>
      <c r="K131" s="175" t="s">
        <v>61</v>
      </c>
      <c r="M131" s="78">
        <f t="shared" si="8"/>
        <v>8.3708771344345925E-3</v>
      </c>
    </row>
    <row r="132" spans="2:14" ht="16.5" customHeight="1" thickTop="1" thickBot="1">
      <c r="B132" s="382">
        <f t="shared" si="9"/>
        <v>113</v>
      </c>
      <c r="C132" s="429" t="s">
        <v>176</v>
      </c>
      <c r="D132" s="309" t="s">
        <v>81</v>
      </c>
      <c r="E132" s="394">
        <v>38671</v>
      </c>
      <c r="F132" s="408">
        <v>42520</v>
      </c>
      <c r="G132" s="430">
        <v>5.4850000000000003</v>
      </c>
      <c r="H132" s="91">
        <v>156.17400000000001</v>
      </c>
      <c r="I132" s="383">
        <v>156.34700000000001</v>
      </c>
      <c r="J132" s="383">
        <v>157.18100000000001</v>
      </c>
      <c r="K132" s="175" t="s">
        <v>61</v>
      </c>
      <c r="M132" s="78">
        <f t="shared" si="8"/>
        <v>5.3342884737155377E-3</v>
      </c>
    </row>
    <row r="133" spans="2:14" ht="16.5" customHeight="1" thickTop="1" thickBot="1">
      <c r="B133" s="382">
        <f t="shared" si="9"/>
        <v>114</v>
      </c>
      <c r="C133" s="385" t="s">
        <v>177</v>
      </c>
      <c r="D133" s="309" t="s">
        <v>81</v>
      </c>
      <c r="E133" s="394">
        <v>40014</v>
      </c>
      <c r="F133" s="431" t="s">
        <v>133</v>
      </c>
      <c r="G133" s="432" t="s">
        <v>133</v>
      </c>
      <c r="H133" s="91">
        <v>21.231000000000002</v>
      </c>
      <c r="I133" s="383">
        <v>21.234000000000002</v>
      </c>
      <c r="J133" s="383">
        <v>21.37</v>
      </c>
      <c r="K133" s="175" t="s">
        <v>61</v>
      </c>
      <c r="M133" s="78">
        <f t="shared" si="8"/>
        <v>6.4048224545539805E-3</v>
      </c>
    </row>
    <row r="134" spans="2:14" ht="16.5" customHeight="1" thickTop="1" thickBot="1">
      <c r="B134" s="382">
        <f t="shared" si="9"/>
        <v>115</v>
      </c>
      <c r="C134" s="385" t="s">
        <v>178</v>
      </c>
      <c r="D134" s="309" t="s">
        <v>81</v>
      </c>
      <c r="E134" s="394">
        <v>40455</v>
      </c>
      <c r="F134" s="408" t="s">
        <v>133</v>
      </c>
      <c r="G134" s="432" t="s">
        <v>133</v>
      </c>
      <c r="H134" s="91">
        <v>147.351</v>
      </c>
      <c r="I134" s="383">
        <v>148.078</v>
      </c>
      <c r="J134" s="383">
        <v>148.602</v>
      </c>
      <c r="K134" s="175" t="s">
        <v>61</v>
      </c>
      <c r="M134" s="78">
        <f t="shared" si="8"/>
        <v>3.5386755628790292E-3</v>
      </c>
    </row>
    <row r="135" spans="2:14" ht="16.5" customHeight="1" thickTop="1" thickBot="1">
      <c r="B135" s="382">
        <f t="shared" si="9"/>
        <v>116</v>
      </c>
      <c r="C135" s="385" t="s">
        <v>179</v>
      </c>
      <c r="D135" s="309" t="s">
        <v>180</v>
      </c>
      <c r="E135" s="394">
        <v>40240</v>
      </c>
      <c r="F135" s="408">
        <v>42500</v>
      </c>
      <c r="G135" s="432">
        <v>1.407</v>
      </c>
      <c r="H135" s="91">
        <v>124.93899999999999</v>
      </c>
      <c r="I135" s="383">
        <v>125.717</v>
      </c>
      <c r="J135" s="383">
        <v>127.545</v>
      </c>
      <c r="K135" s="187" t="s">
        <v>65</v>
      </c>
      <c r="M135" s="78" t="e">
        <f>+(I135-#REF!)/#REF!</f>
        <v>#REF!</v>
      </c>
    </row>
    <row r="136" spans="2:14" ht="16.5" customHeight="1" thickTop="1" thickBot="1">
      <c r="B136" s="382">
        <f t="shared" si="9"/>
        <v>117</v>
      </c>
      <c r="C136" s="400" t="s">
        <v>181</v>
      </c>
      <c r="D136" s="401" t="s">
        <v>132</v>
      </c>
      <c r="E136" s="433">
        <v>40147</v>
      </c>
      <c r="F136" s="408">
        <v>41418</v>
      </c>
      <c r="G136" s="430">
        <v>32.752000000000002</v>
      </c>
      <c r="H136" s="434">
        <v>8930.6139999999996</v>
      </c>
      <c r="I136" s="435">
        <v>9013.598</v>
      </c>
      <c r="J136" s="435">
        <v>8985.33</v>
      </c>
      <c r="K136" s="175" t="s">
        <v>61</v>
      </c>
      <c r="M136" s="78">
        <f>+(J136-I136)/I136</f>
        <v>-3.1361505139235221E-3</v>
      </c>
    </row>
    <row r="137" spans="2:14" ht="16.5" customHeight="1" thickTop="1" thickBot="1">
      <c r="B137" s="382">
        <f t="shared" si="9"/>
        <v>118</v>
      </c>
      <c r="C137" s="436" t="s">
        <v>182</v>
      </c>
      <c r="D137" s="324" t="s">
        <v>114</v>
      </c>
      <c r="E137" s="437">
        <v>41359</v>
      </c>
      <c r="F137" s="267">
        <v>42516</v>
      </c>
      <c r="G137" s="438">
        <v>0.10199999999999999</v>
      </c>
      <c r="H137" s="221">
        <v>8.1509999999999998</v>
      </c>
      <c r="I137" s="439">
        <v>8.1999999999999993</v>
      </c>
      <c r="J137" s="439">
        <v>8.2880000000000003</v>
      </c>
      <c r="K137" s="175" t="s">
        <v>61</v>
      </c>
      <c r="L137" s="440"/>
      <c r="M137" s="78">
        <f>+(J137-I137)/I137</f>
        <v>1.073170731707329E-2</v>
      </c>
      <c r="N137" s="440"/>
    </row>
    <row r="138" spans="2:14" ht="16.5" customHeight="1" thickTop="1" thickBot="1">
      <c r="B138" s="382">
        <f t="shared" si="9"/>
        <v>119</v>
      </c>
      <c r="C138" s="441" t="s">
        <v>183</v>
      </c>
      <c r="D138" s="442" t="s">
        <v>132</v>
      </c>
      <c r="E138" s="443">
        <v>41984</v>
      </c>
      <c r="F138" s="444" t="s">
        <v>133</v>
      </c>
      <c r="G138" s="445" t="s">
        <v>133</v>
      </c>
      <c r="H138" s="446">
        <v>89.495999999999995</v>
      </c>
      <c r="I138" s="447">
        <v>90.013000000000005</v>
      </c>
      <c r="J138" s="447">
        <v>90.423000000000002</v>
      </c>
      <c r="K138" s="175" t="s">
        <v>61</v>
      </c>
      <c r="M138" s="78">
        <f>+(J138-I138)/I138</f>
        <v>4.5548976258984429E-3</v>
      </c>
    </row>
    <row r="139" spans="2:14" ht="16.5" customHeight="1" thickTop="1">
      <c r="B139" s="382">
        <f t="shared" si="9"/>
        <v>120</v>
      </c>
      <c r="C139" s="448" t="s">
        <v>184</v>
      </c>
      <c r="D139" s="449" t="s">
        <v>55</v>
      </c>
      <c r="E139" s="450">
        <v>42170</v>
      </c>
      <c r="F139" s="267">
        <v>42521</v>
      </c>
      <c r="G139" s="451">
        <v>0.36399999999999999</v>
      </c>
      <c r="H139" s="452">
        <v>999.68799999999999</v>
      </c>
      <c r="I139" s="452">
        <v>1005.587</v>
      </c>
      <c r="J139" s="452">
        <v>1008.668</v>
      </c>
      <c r="K139" s="175"/>
      <c r="M139" s="225"/>
    </row>
    <row r="140" spans="2:14" ht="16.5" customHeight="1">
      <c r="B140" s="382">
        <f t="shared" si="9"/>
        <v>121</v>
      </c>
      <c r="C140" s="453" t="s">
        <v>185</v>
      </c>
      <c r="D140" s="449" t="s">
        <v>10</v>
      </c>
      <c r="E140" s="402">
        <v>42352</v>
      </c>
      <c r="F140" s="454" t="s">
        <v>163</v>
      </c>
      <c r="G140" s="455" t="s">
        <v>186</v>
      </c>
      <c r="H140" s="452">
        <v>5189.6639999999998</v>
      </c>
      <c r="I140" s="452">
        <v>5215.9620000000004</v>
      </c>
      <c r="J140" s="452">
        <v>5285.8890000000001</v>
      </c>
      <c r="K140" s="175"/>
      <c r="M140" s="225"/>
    </row>
    <row r="141" spans="2:14" ht="16.5" customHeight="1" thickBot="1">
      <c r="B141" s="382">
        <f t="shared" si="9"/>
        <v>122</v>
      </c>
      <c r="C141" s="456" t="s">
        <v>187</v>
      </c>
      <c r="D141" s="386" t="s">
        <v>25</v>
      </c>
      <c r="E141" s="457">
        <v>42580</v>
      </c>
      <c r="F141" s="454" t="s">
        <v>163</v>
      </c>
      <c r="G141" s="458" t="s">
        <v>186</v>
      </c>
      <c r="H141" s="459">
        <v>5050.7</v>
      </c>
      <c r="I141" s="460">
        <v>5069.2550000000001</v>
      </c>
      <c r="J141" s="460">
        <v>5089.366</v>
      </c>
      <c r="K141" s="461"/>
      <c r="L141" s="462"/>
      <c r="M141" s="463"/>
      <c r="N141" s="462"/>
    </row>
    <row r="142" spans="2:14" ht="13.5" customHeight="1" thickTop="1" thickBot="1">
      <c r="B142" s="464" t="s">
        <v>188</v>
      </c>
      <c r="C142" s="376"/>
      <c r="D142" s="376"/>
      <c r="E142" s="376"/>
      <c r="F142" s="376"/>
      <c r="G142" s="376"/>
      <c r="H142" s="376"/>
      <c r="I142" s="376"/>
      <c r="J142" s="378"/>
      <c r="K142" s="118"/>
      <c r="L142" s="118"/>
      <c r="M142" s="169"/>
      <c r="N142" s="118"/>
    </row>
    <row r="143" spans="2:14" ht="16.5" customHeight="1" thickTop="1" thickBot="1">
      <c r="B143" s="465">
        <v>123</v>
      </c>
      <c r="C143" s="466" t="s">
        <v>189</v>
      </c>
      <c r="D143" s="467" t="s">
        <v>130</v>
      </c>
      <c r="E143" s="468">
        <v>42024</v>
      </c>
      <c r="F143" s="468">
        <v>42509</v>
      </c>
      <c r="G143" s="469">
        <v>2.2650000000000001</v>
      </c>
      <c r="H143" s="470">
        <v>111.98099999999999</v>
      </c>
      <c r="I143" s="470">
        <v>113.834</v>
      </c>
      <c r="J143" s="470">
        <v>113.608</v>
      </c>
      <c r="K143" s="70" t="s">
        <v>61</v>
      </c>
      <c r="L143" s="38"/>
      <c r="M143" s="471">
        <f>+(J143-I143)/I143</f>
        <v>-1.9853470843508888E-3</v>
      </c>
      <c r="N143" s="38"/>
    </row>
    <row r="144" spans="2:14" ht="16.5" customHeight="1" thickTop="1" thickBot="1">
      <c r="B144" s="166" t="s">
        <v>190</v>
      </c>
      <c r="C144" s="167"/>
      <c r="D144" s="167"/>
      <c r="E144" s="167"/>
      <c r="F144" s="167"/>
      <c r="G144" s="167"/>
      <c r="H144" s="167"/>
      <c r="I144" s="167"/>
      <c r="J144" s="168"/>
      <c r="M144" s="169"/>
    </row>
    <row r="145" spans="2:13" ht="16.5" customHeight="1" thickTop="1" thickBot="1">
      <c r="B145" s="472">
        <v>124</v>
      </c>
      <c r="C145" s="473" t="s">
        <v>191</v>
      </c>
      <c r="D145" s="474" t="s">
        <v>114</v>
      </c>
      <c r="E145" s="475">
        <v>41317</v>
      </c>
      <c r="F145" s="475">
        <v>42516</v>
      </c>
      <c r="G145" s="476">
        <v>0.107</v>
      </c>
      <c r="H145" s="477">
        <v>8.9689999999999994</v>
      </c>
      <c r="I145" s="477">
        <v>9.0350000000000001</v>
      </c>
      <c r="J145" s="477">
        <v>9.0660000000000007</v>
      </c>
      <c r="K145" s="175" t="s">
        <v>61</v>
      </c>
      <c r="M145" s="78">
        <f>+(J145-I145)/I145</f>
        <v>3.4311012728279562E-3</v>
      </c>
    </row>
    <row r="146" spans="2:13" ht="16.5" customHeight="1" thickTop="1" thickBot="1">
      <c r="B146" s="478">
        <v>125</v>
      </c>
      <c r="C146" s="479" t="s">
        <v>192</v>
      </c>
      <c r="D146" s="406" t="s">
        <v>132</v>
      </c>
      <c r="E146" s="310">
        <v>41982</v>
      </c>
      <c r="F146" s="480" t="s">
        <v>133</v>
      </c>
      <c r="G146" s="481" t="s">
        <v>133</v>
      </c>
      <c r="H146" s="482" t="s">
        <v>51</v>
      </c>
      <c r="I146" s="483" t="s">
        <v>51</v>
      </c>
      <c r="J146" s="483" t="s">
        <v>51</v>
      </c>
      <c r="K146" s="175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162" t="s">
        <v>193</v>
      </c>
      <c r="D147" s="485" t="s">
        <v>12</v>
      </c>
      <c r="E147" s="486">
        <v>42506</v>
      </c>
      <c r="F147" s="487" t="s">
        <v>133</v>
      </c>
      <c r="G147" s="487" t="s">
        <v>133</v>
      </c>
      <c r="H147" s="488">
        <v>10178.477999999999</v>
      </c>
      <c r="I147" s="488">
        <v>10179.495999999999</v>
      </c>
      <c r="J147" s="488">
        <v>10223.013000000001</v>
      </c>
      <c r="K147" s="175" t="s">
        <v>61</v>
      </c>
      <c r="M147" s="78">
        <f>+(J147-I147)/I147</f>
        <v>4.2749660690471949E-3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194</v>
      </c>
    </row>
    <row r="150" spans="2:13" s="491" customFormat="1" ht="15.75" customHeight="1">
      <c r="B150" s="489" t="s">
        <v>195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/>
      <c r="E151" s="493"/>
      <c r="F151" s="494"/>
      <c r="G151" s="70"/>
      <c r="H151" s="493"/>
      <c r="I151" s="70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70" t="s">
        <v>196</v>
      </c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 t="s">
        <v>197</v>
      </c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/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198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196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8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8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8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8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8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8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8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8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8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8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8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8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8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8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8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8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8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8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8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8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8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8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8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8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8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8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8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8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8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8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8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8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8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8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8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8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8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8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8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8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8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8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8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8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8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8"/>
    </row>
    <row r="569" spans="2:10" ht="15.75" customHeight="1">
      <c r="C569" s="8"/>
      <c r="D569" s="8"/>
      <c r="E569" s="8"/>
      <c r="F569" s="8"/>
      <c r="G569" s="8"/>
      <c r="H569" s="8"/>
      <c r="I569" s="8"/>
      <c r="J569" s="498"/>
    </row>
    <row r="570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2017-01-12T14:57:05Z</dcterms:created>
  <dcterms:modified xsi:type="dcterms:W3CDTF">2017-01-12T14:57:27Z</dcterms:modified>
</cp:coreProperties>
</file>