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1-11-20" sheetId="1" r:id="rId1"/>
  </sheets>
  <definedNames>
    <definedName name="_xlnm._FilterDatabase" localSheetId="0" hidden="1">'11-11-20'!$D$1:$D$597</definedName>
    <definedName name="_xlnm.Print_Area" localSheetId="0">'11-11-20'!$B$1:$N$143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<sst xmlns="http://schemas.openxmlformats.org/spreadsheetml/2006/main" count="324" uniqueCount="190">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</sst>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A100" zoomScale="106" zoomScaleNormal="106" zoomScaleSheetLayoutView="100" workbookViewId="0">
      <selection activeCell="P109" sqref="P109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197.501</v>
      </c>
      <c r="J6" s="39">
        <v>197.529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134.76400000000001</v>
      </c>
      <c r="J7" s="48">
        <v>134.78100000000001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113.164</v>
      </c>
      <c r="J8" s="48">
        <v>113.17700000000001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120.452</v>
      </c>
      <c r="J9" s="48">
        <v>120.468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118.04300000000001</v>
      </c>
      <c r="J10" s="48">
        <v>118.05800000000001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115.52800000000001</v>
      </c>
      <c r="J11" s="63">
        <v>115.54900000000001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113.706</v>
      </c>
      <c r="J12" s="48">
        <v>113.71899999999999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46.468000000000004</v>
      </c>
      <c r="J13" s="70">
        <v>46.473999999999997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32.893999999999998</v>
      </c>
      <c r="J14" s="70">
        <v>32.898000000000003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111.104</v>
      </c>
      <c r="J15" s="70">
        <v>111.419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17.402000000000001</v>
      </c>
      <c r="J17" s="90">
        <v>17.404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125.38200000000001</v>
      </c>
      <c r="J18" s="70">
        <v>125.395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117.58499999999999</v>
      </c>
      <c r="J20" s="107">
        <v>117.602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11.48</v>
      </c>
      <c r="J21" s="114">
        <v>11.481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165.256</v>
      </c>
      <c r="J22" s="70">
        <v>165.28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11.505000000000001</v>
      </c>
      <c r="J23" s="128">
        <v>11.506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1.829</v>
      </c>
      <c r="J25" s="134">
        <v>1.831</v>
      </c>
      <c r="K25" s="101" t="s">
        <v>45</v>
      </c>
      <c r="L25" s="40"/>
      <c r="M25" s="41">
        <f>+(J25-I25)/I25</f>
        <v>1.0934937124111547E-3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62.972999999999999</v>
      </c>
      <c r="J27" s="114">
        <v>62.981000000000002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130.732</v>
      </c>
      <c r="J28" s="70">
        <v>130.80199999999999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103.74299999999999</v>
      </c>
      <c r="J29" s="153">
        <v>103.95399999999999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104.928</v>
      </c>
      <c r="J30" s="159">
        <v>104.941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132.21199999999999</v>
      </c>
      <c r="J32" s="90">
        <v>132.66200000000001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509.67</v>
      </c>
      <c r="J33" s="70">
        <v>511.06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126.712</v>
      </c>
      <c r="J34" s="70">
        <v>127.042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165.13</v>
      </c>
      <c r="J39" s="48">
        <v>165.506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92.625</v>
      </c>
      <c r="J40" s="48">
        <v>92.275000000000006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122.90300000000001</v>
      </c>
      <c r="J41" s="70">
        <v>122.904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156.25399999999999</v>
      </c>
      <c r="J42" s="48">
        <v>156.614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140.16399999999999</v>
      </c>
      <c r="J43" s="48">
        <v>140.465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93.667000000000002</v>
      </c>
      <c r="J44" s="48">
        <v>93.733999999999995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21.123000000000001</v>
      </c>
      <c r="J45" s="209">
        <v>21.15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124.267</v>
      </c>
      <c r="J46" s="214">
        <v>124.492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2123.491</v>
      </c>
      <c r="J48" s="222">
        <v>2120.7539999999999</v>
      </c>
      <c r="K48" s="223" t="s">
        <v>76</v>
      </c>
      <c r="M48" s="224">
        <f t="shared" ref="M48" si="3">+(J48-I48)/I48</f>
        <v>-1.2889152814869853E-3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122.16200000000001</v>
      </c>
      <c r="J49" s="48">
        <v>122.099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194.00399999999999</v>
      </c>
      <c r="J50" s="48">
        <v>194.785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16.992999999999999</v>
      </c>
      <c r="J51" s="48">
        <v>16.98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</v>
      </c>
      <c r="J52" s="114">
        <v>2.746</v>
      </c>
      <c r="K52" s="227"/>
      <c r="M52" s="224">
        <f t="shared" ref="M52:M53" si="5">+(J52-I52)/I52</f>
        <v>-5.0724637681158662E-3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2.4820000000000002</v>
      </c>
      <c r="J53" s="48">
        <v>2.4710000000000001</v>
      </c>
      <c r="K53" s="229" t="s">
        <v>45</v>
      </c>
      <c r="M53" s="224">
        <f t="shared" si="5"/>
        <v>-4.4319097502014985E-3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65.188999999999993</v>
      </c>
      <c r="J54" s="235">
        <v>65.355000000000004</v>
      </c>
      <c r="K54" s="227" t="s">
        <v>78</v>
      </c>
      <c r="M54" s="224">
        <f>+(J54-I54)/I54</f>
        <v>2.5464418843671637E-3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1.1950000000000001</v>
      </c>
      <c r="J55" s="238">
        <v>1.194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</v>
      </c>
      <c r="K56" s="239"/>
      <c r="M56" s="241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1.173</v>
      </c>
      <c r="J57" s="209">
        <v>1.181</v>
      </c>
      <c r="K57" s="239"/>
      <c r="M57" s="241">
        <f t="shared" si="6"/>
        <v>6.8201193520886676E-3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1.139</v>
      </c>
      <c r="J58" s="70">
        <v>1.149</v>
      </c>
      <c r="K58" s="239"/>
      <c r="M58" s="241">
        <f t="shared" si="6"/>
        <v>8.7796312554872767E-3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111.196</v>
      </c>
      <c r="J59" s="114">
        <v>111.087</v>
      </c>
      <c r="K59" s="239"/>
      <c r="M59" s="241">
        <f t="shared" si="6"/>
        <v>-9.8025108816859104E-4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132.053</v>
      </c>
      <c r="J60" s="251">
        <v>132.13300000000001</v>
      </c>
      <c r="K60" s="239"/>
      <c r="M60" s="241">
        <f t="shared" si="6"/>
        <v>6.0581736121112365E-4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1126.3309999999999</v>
      </c>
      <c r="J61" s="48">
        <v>1120.068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12.927</v>
      </c>
      <c r="J62" s="251">
        <v>12.930999999999999</v>
      </c>
      <c r="K62" s="239"/>
      <c r="M62" s="241">
        <f t="shared" ref="M62" si="7">+(J62-I62)/I62</f>
        <v>3.0942987545444105E-4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9.5860000000000003</v>
      </c>
      <c r="J63" s="263">
        <v>9.577</v>
      </c>
      <c r="K63" s="264"/>
      <c r="L63" s="265"/>
      <c r="M63" s="266">
        <f t="shared" si="6"/>
        <v>-9.388691842270332E-4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82.91</v>
      </c>
      <c r="J65" s="274">
        <v>82.972999999999999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108.614</v>
      </c>
      <c r="J71" s="306">
        <v>108.627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100.345</v>
      </c>
      <c r="J72" s="312">
        <v>100.35599999999999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106.965</v>
      </c>
      <c r="J73" s="274">
        <v>106.97799999999999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104.161</v>
      </c>
      <c r="J74" s="274">
        <v>104.175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106.25</v>
      </c>
      <c r="J75" s="274">
        <v>106.26900000000001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108.91</v>
      </c>
      <c r="J76" s="274">
        <v>108.931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105.499</v>
      </c>
      <c r="J77" s="274">
        <v>105.514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102.629</v>
      </c>
      <c r="J78" s="274">
        <v>102.642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102.714</v>
      </c>
      <c r="J79" s="274">
        <v>102.718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106.322</v>
      </c>
      <c r="J80" s="274">
        <v>106.337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108.505</v>
      </c>
      <c r="J81" s="274">
        <v>108.521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105.246</v>
      </c>
      <c r="J82" s="274">
        <v>105.25700000000001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104.36</v>
      </c>
      <c r="J83" s="274">
        <v>104.369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104.301</v>
      </c>
      <c r="J84" s="274">
        <v>104.31399999999999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103.971</v>
      </c>
      <c r="J85" s="274">
        <v>103.983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103.592</v>
      </c>
      <c r="J86" s="274">
        <v>103.607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106.32899999999999</v>
      </c>
      <c r="J87" s="274">
        <v>106.339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103.756</v>
      </c>
      <c r="J88" s="274">
        <v>103.771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102.98399999999999</v>
      </c>
      <c r="J89" s="274">
        <v>102.994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106.601</v>
      </c>
      <c r="J90" s="333">
        <v>106.61499999999999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102.66</v>
      </c>
      <c r="J91" s="332">
        <v>102.67100000000001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107.235</v>
      </c>
      <c r="J93" s="344">
        <v>107.252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105.026</v>
      </c>
      <c r="J94" s="274">
        <v>105.04900000000001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106.614</v>
      </c>
      <c r="J95" s="356">
        <v>106.628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110.51</v>
      </c>
      <c r="J97" s="364">
        <v>110.697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61.850999999999999</v>
      </c>
      <c r="J99" s="306">
        <v>61.822000000000003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90.421999999999997</v>
      </c>
      <c r="J100" s="274">
        <v>90.471000000000004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18.190999999999999</v>
      </c>
      <c r="J101" s="274">
        <v>18.216999999999999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273.27300000000002</v>
      </c>
      <c r="J102" s="274">
        <v>274.40800000000002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2172.3090000000002</v>
      </c>
      <c r="J103" s="274">
        <v>2171.857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73.852000000000004</v>
      </c>
      <c r="J104" s="274">
        <v>73.83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56.411000000000001</v>
      </c>
      <c r="J105" s="274">
        <v>56.408999999999999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106.38</v>
      </c>
      <c r="J106" s="338">
        <v>106.376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11.355</v>
      </c>
      <c r="J108" s="390">
        <v>11.353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13.311</v>
      </c>
      <c r="J109" s="390">
        <v>13.271000000000001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14.555999999999999</v>
      </c>
      <c r="J110" s="390">
        <v>14.589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12.984</v>
      </c>
      <c r="J111" s="390">
        <v>12.994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148.995</v>
      </c>
      <c r="J112" s="312">
        <v>149.00700000000001</v>
      </c>
      <c r="K112" s="40"/>
      <c r="L112" s="395"/>
      <c r="M112" s="40"/>
      <c r="N112" s="101"/>
    </row>
    <row r="113" spans="1:16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8.8810000000000002</v>
      </c>
      <c r="J113" s="399">
        <v>8.9109999999999996</v>
      </c>
      <c r="K113" s="40"/>
      <c r="L113" s="41"/>
      <c r="M113" s="40"/>
      <c r="N113" s="101"/>
    </row>
    <row r="114" spans="1:16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102.81100000000001</v>
      </c>
      <c r="J114" s="390">
        <v>102.14</v>
      </c>
      <c r="K114" s="40"/>
      <c r="L114" s="41"/>
      <c r="M114" s="40"/>
      <c r="N114" s="101"/>
    </row>
    <row r="115" spans="1:16" ht="16.5" customHeight="1" thickTop="1" thickBot="1">
      <c r="B115" s="385">
        <f t="shared" si="11"/>
        <v>94</v>
      </c>
      <c r="C115" s="392" t="s">
        <v>154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75.307000000000002</v>
      </c>
      <c r="J115" s="390">
        <v>75.646000000000001</v>
      </c>
      <c r="K115" s="40"/>
      <c r="L115" s="40"/>
      <c r="M115" s="41"/>
      <c r="N115" s="40"/>
    </row>
    <row r="116" spans="1:16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74.581000000000003</v>
      </c>
      <c r="J116" s="399">
        <v>74.98</v>
      </c>
      <c r="K116" s="40"/>
      <c r="L116" s="40"/>
      <c r="M116" s="41"/>
      <c r="N116" s="40"/>
    </row>
    <row r="117" spans="1:16" s="97" customFormat="1" ht="16.5" customHeight="1" thickTop="1" thickBot="1">
      <c r="B117" s="385">
        <f t="shared" si="11"/>
        <v>96</v>
      </c>
      <c r="C117" s="406" t="s">
        <v>156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99.38</v>
      </c>
      <c r="J117" s="399">
        <v>99.504999999999995</v>
      </c>
      <c r="K117" s="410"/>
      <c r="L117" s="411"/>
      <c r="M117" s="410"/>
      <c r="N117" s="412"/>
    </row>
    <row r="118" spans="1:16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86.561999999999998</v>
      </c>
      <c r="J118" s="390">
        <v>86.572000000000003</v>
      </c>
      <c r="K118" s="40"/>
      <c r="L118" s="40"/>
      <c r="M118" s="41"/>
      <c r="N118" s="40"/>
    </row>
    <row r="119" spans="1:16" s="97" customFormat="1" ht="16.5" customHeight="1" thickTop="1">
      <c r="B119" s="385">
        <f t="shared" si="11"/>
        <v>98</v>
      </c>
      <c r="C119" s="406" t="s">
        <v>158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9.8179999999999996</v>
      </c>
      <c r="J119" s="390">
        <v>9.8279999999999994</v>
      </c>
      <c r="K119" s="410"/>
      <c r="L119" s="411"/>
      <c r="M119" s="410"/>
      <c r="N119" s="412"/>
      <c r="P119" s="400"/>
    </row>
    <row r="120" spans="1:16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92.662000000000006</v>
      </c>
      <c r="J120" s="390">
        <v>92.837000000000003</v>
      </c>
      <c r="K120" s="417"/>
      <c r="L120" s="418"/>
      <c r="M120" s="419"/>
      <c r="N120" s="418"/>
    </row>
    <row r="121" spans="1:16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136.98400000000001</v>
      </c>
      <c r="J121" s="425">
        <v>137.04</v>
      </c>
      <c r="K121" s="417"/>
      <c r="L121" s="418"/>
      <c r="M121" s="419"/>
      <c r="N121" s="418"/>
    </row>
    <row r="122" spans="1:16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6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96.537000000000006</v>
      </c>
      <c r="J123" s="431">
        <v>96.715999999999994</v>
      </c>
      <c r="K123" s="239" t="s">
        <v>86</v>
      </c>
      <c r="M123" s="224">
        <f>+(J123-I123)/I123</f>
        <v>1.8542113386575906E-3</v>
      </c>
    </row>
    <row r="124" spans="1:16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114.14400000000001</v>
      </c>
      <c r="J124" s="399">
        <v>114.00700000000001</v>
      </c>
      <c r="K124" s="223" t="s">
        <v>76</v>
      </c>
      <c r="M124" s="224" t="e">
        <f>+(#REF!-I124)/I124</f>
        <v>#REF!</v>
      </c>
    </row>
    <row r="125" spans="1:16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114.252</v>
      </c>
      <c r="J125" s="399">
        <v>113.313</v>
      </c>
      <c r="K125" s="223" t="s">
        <v>76</v>
      </c>
      <c r="M125" s="224">
        <f t="shared" ref="M125:M130" si="13">+(J125-I125)/I125</f>
        <v>-8.2186745089800877E-3</v>
      </c>
    </row>
    <row r="126" spans="1:16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185.703</v>
      </c>
      <c r="J126" s="439">
        <v>185.773</v>
      </c>
      <c r="K126" s="227" t="s">
        <v>78</v>
      </c>
      <c r="M126" s="224">
        <f t="shared" si="13"/>
        <v>3.7694598364050759E-4</v>
      </c>
    </row>
    <row r="127" spans="1:16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170.07</v>
      </c>
      <c r="J127" s="431">
        <v>170.214</v>
      </c>
      <c r="K127" s="101" t="s">
        <v>78</v>
      </c>
      <c r="L127" s="40"/>
      <c r="M127" s="41">
        <f t="shared" si="13"/>
        <v>8.4671017816196541E-4</v>
      </c>
      <c r="N127" s="40"/>
    </row>
    <row r="128" spans="1:16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166.404</v>
      </c>
      <c r="J128" s="431">
        <v>166.35599999999999</v>
      </c>
      <c r="K128" s="101" t="s">
        <v>78</v>
      </c>
      <c r="L128" s="40"/>
      <c r="M128" s="41">
        <f t="shared" si="13"/>
        <v>-2.8845460445663459E-4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23.286999999999999</v>
      </c>
      <c r="J129" s="431">
        <v>23.164999999999999</v>
      </c>
      <c r="K129" s="227" t="s">
        <v>78</v>
      </c>
      <c r="M129" s="224">
        <f t="shared" si="13"/>
        <v>-5.2389745351483618E-3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4">
        <v>40455</v>
      </c>
      <c r="F130" s="442" t="s">
        <v>171</v>
      </c>
      <c r="G130" s="441" t="s">
        <v>171</v>
      </c>
      <c r="H130" s="399">
        <v>144.94499999999999</v>
      </c>
      <c r="I130" s="431">
        <v>137.30500000000001</v>
      </c>
      <c r="J130" s="431">
        <v>137.70699999999999</v>
      </c>
      <c r="K130" s="227" t="s">
        <v>78</v>
      </c>
      <c r="M130" s="224">
        <f t="shared" si="13"/>
        <v>2.9277885000545266E-3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141.63499999999999</v>
      </c>
      <c r="J131" s="444">
        <v>140.99100000000001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174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5284.866</v>
      </c>
      <c r="J134" s="399">
        <v>5290.67</v>
      </c>
      <c r="K134" s="227"/>
      <c r="M134" s="241">
        <f t="shared" si="14"/>
        <v>1.0982303051771014E-3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5324.1819999999998</v>
      </c>
      <c r="J135" s="462">
        <v>5323.7950000000001</v>
      </c>
      <c r="K135" s="463"/>
      <c r="L135" s="464"/>
      <c r="M135" s="465">
        <f t="shared" si="14"/>
        <v>-7.2687222187317458E-5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84.668999999999997</v>
      </c>
      <c r="J136" s="431">
        <v>84.971999999999994</v>
      </c>
      <c r="K136" s="469"/>
      <c r="L136" s="470"/>
      <c r="M136" s="471">
        <f t="shared" si="14"/>
        <v>3.5786415335010134E-3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4462.6350000000002</v>
      </c>
      <c r="J137" s="473">
        <v>4462.8689999999997</v>
      </c>
      <c r="K137" s="474"/>
      <c r="L137" s="475"/>
      <c r="M137" s="476">
        <f>+(J137-I137)/I137</f>
        <v>5.243538850913616E-5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9.9220000000000006</v>
      </c>
      <c r="J138" s="431">
        <v>9.9220000000000006</v>
      </c>
      <c r="K138" s="469"/>
      <c r="L138" s="470"/>
      <c r="M138" s="471">
        <f>+(J138-I138)/I138</f>
        <v>0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162.38999999999999</v>
      </c>
      <c r="J139" s="390">
        <v>162.61000000000001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124.267</v>
      </c>
      <c r="J141" s="488">
        <v>124.492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10273.179</v>
      </c>
      <c r="J143" s="488">
        <v>10257.33</v>
      </c>
      <c r="K143" s="227" t="s">
        <v>78</v>
      </c>
      <c r="M143" s="224">
        <f>+(J143-I143)/I143</f>
        <v>-1.5427551685802574E-3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11-11-20</vt:lpstr>
      <vt:lpstr>'11-11-20'!Zone_d_impression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2020-11-11T11:08:38Z</dcterms:created>
  <dcterms:modified xsi:type="dcterms:W3CDTF">2020-11-11T11:09:16Z</dcterms:modified>
</cp:coreProperties>
</file>