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31-10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<sst xmlns="http://schemas.openxmlformats.org/spreadsheetml/2006/main" count="328" uniqueCount="185">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</sst>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C58">
      <selection activeCell="P67" sqref="P67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152.197</v>
      </c>
      <c r="J6" s="39">
        <v>152.211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13.425</v>
      </c>
      <c r="J8" s="39">
        <v>13.426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1.383</v>
      </c>
      <c r="J10" s="39">
        <v>1.384</v>
      </c>
      <c r="K10" s="52" t="s">
        <v>17</v>
      </c>
      <c r="L10" s="40"/>
      <c r="M10" s="41">
        <f aca="true" t="shared" si="0" ref="M10">+(J10-I10)/I10</f>
        <v>0.0007230657989876283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37.242</v>
      </c>
      <c r="J12" s="62">
        <v>37.245</v>
      </c>
      <c r="K12" s="40"/>
      <c r="L12" s="40"/>
      <c r="M12" s="63">
        <f aca="true" t="shared" si="1" ref="M12:M13">+(J12-I12)/I12</f>
        <v>8.055421298534219E-05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50.634</v>
      </c>
      <c r="J13" s="70">
        <v>50.638</v>
      </c>
      <c r="K13" s="40"/>
      <c r="L13" s="40"/>
      <c r="M13" s="63">
        <f t="shared" si="1"/>
        <v>7.899830153647318E-05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155.484</v>
      </c>
      <c r="J15" s="82">
        <v>155.313</v>
      </c>
      <c r="K15" s="40"/>
      <c r="L15" s="40"/>
      <c r="M15" s="83">
        <f aca="true" t="shared" si="2" ref="M15:M21">+(J15-I15)/I15</f>
        <v>-0.001099791618430325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561.897</v>
      </c>
      <c r="J16" s="62">
        <v>560.37</v>
      </c>
      <c r="K16" s="40"/>
      <c r="L16" s="40"/>
      <c r="M16" s="41">
        <f t="shared" si="2"/>
        <v>-0.002717579912332765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108.228</v>
      </c>
      <c r="J17" s="61">
        <v>108.788</v>
      </c>
      <c r="K17" s="40"/>
      <c r="L17" s="40"/>
      <c r="M17" s="41">
        <f t="shared" si="2"/>
        <v>0.0051742617437262285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121.405</v>
      </c>
      <c r="J18" s="61">
        <v>121.24</v>
      </c>
      <c r="K18" s="40"/>
      <c r="L18" s="40"/>
      <c r="M18" s="41">
        <f t="shared" si="2"/>
        <v>-0.0013590873522507825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117.957</v>
      </c>
      <c r="J19" s="61">
        <v>117.945</v>
      </c>
      <c r="K19" s="40"/>
      <c r="L19" s="40"/>
      <c r="M19" s="41">
        <f t="shared" si="2"/>
        <v>-0.0001017319870800415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110.549</v>
      </c>
      <c r="J20" s="61">
        <v>110.435</v>
      </c>
      <c r="K20" s="40"/>
      <c r="L20" s="40"/>
      <c r="M20" s="41">
        <f t="shared" si="2"/>
        <v>-0.0010312169264308526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88.666</v>
      </c>
      <c r="J21" s="61">
        <v>88.874</v>
      </c>
      <c r="K21" s="40"/>
      <c r="L21" s="40"/>
      <c r="M21" s="41">
        <f t="shared" si="2"/>
        <v>0.0023458822998668983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130.692</v>
      </c>
      <c r="J22" s="61">
        <v>129.877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90.854</v>
      </c>
      <c r="J23" s="61">
        <v>90.58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102.975</v>
      </c>
      <c r="J24" s="106">
        <v>102.719</v>
      </c>
      <c r="K24" s="40"/>
      <c r="L24" s="40"/>
      <c r="M24" s="41">
        <f>+(J24-I24)/I24</f>
        <v>-0.002486040301043945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1390.704</v>
      </c>
      <c r="J26" s="110">
        <v>1392.836</v>
      </c>
      <c r="K26" s="111" t="s">
        <v>40</v>
      </c>
      <c r="M26" s="112">
        <f aca="true" t="shared" si="3" ref="M26:M38">+(J26-I26)/I26</f>
        <v>0.0015330365052520607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2265.943</v>
      </c>
      <c r="J27" s="117">
        <v>2303.327</v>
      </c>
      <c r="K27" s="118" t="s">
        <v>42</v>
      </c>
      <c r="M27" s="112">
        <f t="shared" si="3"/>
        <v>0.016498208472146038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101.659</v>
      </c>
      <c r="J28" s="123">
        <v>101.148</v>
      </c>
      <c r="K28" s="124" t="s">
        <v>44</v>
      </c>
      <c r="M28" s="112">
        <f t="shared" si="3"/>
        <v>-0.0050266085639245894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101.109</v>
      </c>
      <c r="J29" s="128">
        <v>101.263</v>
      </c>
      <c r="K29" s="111" t="s">
        <v>40</v>
      </c>
      <c r="M29" s="112">
        <f t="shared" si="3"/>
        <v>0.0015231087242481933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126.741</v>
      </c>
      <c r="J30" s="129">
        <v>126.672</v>
      </c>
      <c r="K30" s="111" t="s">
        <v>40</v>
      </c>
      <c r="M30" s="112">
        <f t="shared" si="3"/>
        <v>-0.0005444173550784877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1185.924</v>
      </c>
      <c r="J31" s="131">
        <v>1196.202</v>
      </c>
      <c r="K31" s="132" t="s">
        <v>17</v>
      </c>
      <c r="M31" s="112">
        <f t="shared" si="3"/>
        <v>0.008666659920871844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117.807</v>
      </c>
      <c r="J32" s="133">
        <v>118.085</v>
      </c>
      <c r="K32" s="111" t="s">
        <v>40</v>
      </c>
      <c r="M32" s="112">
        <f t="shared" si="3"/>
        <v>0.002359791862962231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15.309</v>
      </c>
      <c r="J33" s="128">
        <v>15.235</v>
      </c>
      <c r="K33" s="111" t="s">
        <v>40</v>
      </c>
      <c r="M33" s="112">
        <f t="shared" si="3"/>
        <v>-0.004833757920177663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5106.003</v>
      </c>
      <c r="J34" s="134">
        <v>5096.056</v>
      </c>
      <c r="K34" s="111"/>
      <c r="M34" s="112">
        <f t="shared" si="3"/>
        <v>-0.0019480991295931704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4997.528</v>
      </c>
      <c r="J35" s="135">
        <v>4987.487</v>
      </c>
      <c r="K35" s="111"/>
      <c r="M35" s="112">
        <f t="shared" si="3"/>
        <v>-0.002009193345189895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2.164</v>
      </c>
      <c r="J36" s="131">
        <v>2.214</v>
      </c>
      <c r="K36" s="132" t="s">
        <v>17</v>
      </c>
      <c r="M36" s="112">
        <f t="shared" si="3"/>
        <v>0.023105360443622838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1.912</v>
      </c>
      <c r="J37" s="128">
        <v>1.948</v>
      </c>
      <c r="K37" s="132" t="s">
        <v>17</v>
      </c>
      <c r="M37" s="112">
        <f t="shared" si="3"/>
        <v>0.018828451882845206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1.033</v>
      </c>
      <c r="J38" s="140">
        <v>1.054</v>
      </c>
      <c r="K38" s="124" t="s">
        <v>44</v>
      </c>
      <c r="M38" s="112">
        <f t="shared" si="3"/>
        <v>0.020329138431752304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107.732</v>
      </c>
      <c r="J44" s="163">
        <v>107.744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103.291</v>
      </c>
      <c r="J45" s="168">
        <v>103.303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105.319</v>
      </c>
      <c r="J46" s="171">
        <v>105.33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102.03</v>
      </c>
      <c r="J47" s="172">
        <v>102.041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103.112</v>
      </c>
      <c r="J48" s="174">
        <v>103.124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106.205</v>
      </c>
      <c r="J49" s="174">
        <v>106.214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103.555</v>
      </c>
      <c r="J50" s="174">
        <v>103.567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102.35</v>
      </c>
      <c r="J51" s="174">
        <v>102.36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102.563</v>
      </c>
      <c r="J52" s="174">
        <v>102.571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104.429</v>
      </c>
      <c r="J53" s="172">
        <v>104.439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101.53</v>
      </c>
      <c r="J54" s="172">
        <v>101.541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103.511</v>
      </c>
      <c r="J55" s="174">
        <v>103.521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103.543</v>
      </c>
      <c r="J56" s="174">
        <v>103.554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105.989</v>
      </c>
      <c r="J57" s="174">
        <v>106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104.922</v>
      </c>
      <c r="J58" s="174">
        <v>104.932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102.757</v>
      </c>
      <c r="J59" s="174">
        <v>102.766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101.974</v>
      </c>
      <c r="J60" s="174">
        <v>101.984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104.003</v>
      </c>
      <c r="J61" s="174">
        <v>104.014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102.053</v>
      </c>
      <c r="J62" s="174">
        <v>102.064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103.095</v>
      </c>
      <c r="J63" s="174">
        <v>103.106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104.288</v>
      </c>
      <c r="J64" s="172">
        <v>104.298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101.865</v>
      </c>
      <c r="J65" s="174">
        <v>101.876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102.896</v>
      </c>
      <c r="J66" s="174">
        <v>102.907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104.332</v>
      </c>
      <c r="J67" s="172">
        <v>104.342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101.734</v>
      </c>
      <c r="J68" s="194">
        <v>101.744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10.468</v>
      </c>
      <c r="J70" s="201">
        <v>10.469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102.236</v>
      </c>
      <c r="J71" s="206">
        <v>102.245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103.289</v>
      </c>
      <c r="J72" s="210">
        <v>103.3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100.688</v>
      </c>
      <c r="J74" s="210">
        <v>100.763</v>
      </c>
      <c r="K74" s="114"/>
      <c r="L74" s="113">
        <v>12769294</v>
      </c>
      <c r="M74" s="112">
        <f>+(J74-I74)/I74</f>
        <v>0.0007448752582234511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63.677</v>
      </c>
      <c r="J76" s="163">
        <v>63.407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112</v>
      </c>
      <c r="D77" s="204" t="s">
        <v>67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140.328</v>
      </c>
      <c r="J77" s="174">
        <v>141.011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113</v>
      </c>
      <c r="D78" s="186" t="s">
        <v>67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1402.567</v>
      </c>
      <c r="J78" s="224">
        <v>1409.42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114</v>
      </c>
      <c r="D79" s="225" t="s">
        <v>73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109.877</v>
      </c>
      <c r="J79" s="174">
        <v>110.121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115</v>
      </c>
      <c r="D80" s="225" t="s">
        <v>73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108.233</v>
      </c>
      <c r="J80" s="174">
        <v>108.522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116</v>
      </c>
      <c r="D81" s="204" t="s">
        <v>46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80.238</v>
      </c>
      <c r="J81" s="174">
        <v>80.64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117</v>
      </c>
      <c r="D82" s="204" t="s">
        <v>80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16.874</v>
      </c>
      <c r="J82" s="174">
        <v>16.887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118</v>
      </c>
      <c r="D83" s="204" t="s">
        <v>88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261.28</v>
      </c>
      <c r="J83" s="174">
        <v>262.968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119</v>
      </c>
      <c r="D84" s="186" t="s">
        <v>92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31.071</v>
      </c>
      <c r="J84" s="174">
        <v>30.999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120</v>
      </c>
      <c r="D85" s="186" t="s">
        <v>96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2289.47</v>
      </c>
      <c r="J85" s="224">
        <v>2287.858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121</v>
      </c>
      <c r="D86" s="186" t="s">
        <v>98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75.482</v>
      </c>
      <c r="J86" s="174">
        <v>75.514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122</v>
      </c>
      <c r="D87" s="186" t="s">
        <v>98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56.732</v>
      </c>
      <c r="J87" s="174">
        <v>56.687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123</v>
      </c>
      <c r="D88" s="230" t="s">
        <v>102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98.959</v>
      </c>
      <c r="J88" s="174">
        <v>99.226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124</v>
      </c>
      <c r="D89" s="204" t="s">
        <v>102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108.001</v>
      </c>
      <c r="J89" s="174">
        <v>108.344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125</v>
      </c>
      <c r="D90" s="230" t="s">
        <v>102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92.862</v>
      </c>
      <c r="J90" s="233">
        <v>92.779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127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11.224</v>
      </c>
      <c r="J92" s="163">
        <v>11.219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128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11.999</v>
      </c>
      <c r="J93" s="174">
        <v>11.971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129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15.193</v>
      </c>
      <c r="J94" s="174">
        <v>15.161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130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13.991</v>
      </c>
      <c r="J95" s="174">
        <v>13.951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131</v>
      </c>
      <c r="D96" s="204" t="s">
        <v>67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12.317</v>
      </c>
      <c r="J96" s="206">
        <v>12.318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132</v>
      </c>
      <c r="D97" s="186" t="s">
        <v>67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11.01</v>
      </c>
      <c r="J97" s="174">
        <v>11.006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133</v>
      </c>
      <c r="D98" s="204" t="s">
        <v>67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10.519</v>
      </c>
      <c r="J98" s="174">
        <v>10.518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134</v>
      </c>
      <c r="D99" s="186" t="s">
        <v>67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10.679</v>
      </c>
      <c r="J99" s="174">
        <v>10.68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135</v>
      </c>
      <c r="D100" s="204" t="s">
        <v>46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119.571</v>
      </c>
      <c r="J100" s="174">
        <v>119.962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136</v>
      </c>
      <c r="D101" s="204" t="s">
        <v>46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121.033</v>
      </c>
      <c r="J101" s="174">
        <v>121.211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137</v>
      </c>
      <c r="D102" s="243" t="s">
        <v>76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10.194</v>
      </c>
      <c r="J102" s="174">
        <v>10.238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138</v>
      </c>
      <c r="D103" s="120" t="s">
        <v>98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103.226</v>
      </c>
      <c r="J103" s="174">
        <v>102.861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139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19.593</v>
      </c>
      <c r="J104" s="174">
        <v>19.589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140</v>
      </c>
      <c r="D105" s="186" t="s">
        <v>34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73.667</v>
      </c>
      <c r="J105" s="174">
        <v>73.205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5">
        <f t="shared" si="7"/>
        <v>87</v>
      </c>
      <c r="C106" s="236" t="s">
        <v>141</v>
      </c>
      <c r="D106" s="186" t="s">
        <v>34</v>
      </c>
      <c r="E106" s="223">
        <v>40725</v>
      </c>
      <c r="F106" s="248" t="s">
        <v>142</v>
      </c>
      <c r="G106" s="249" t="s">
        <v>142</v>
      </c>
      <c r="H106" s="174">
        <v>78.827</v>
      </c>
      <c r="I106" s="174">
        <v>77.193</v>
      </c>
      <c r="J106" s="174">
        <v>76.707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143</v>
      </c>
      <c r="D107" s="191" t="s">
        <v>144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96.031</v>
      </c>
      <c r="J107" s="253">
        <v>96.107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145</v>
      </c>
      <c r="D108" s="186" t="s">
        <v>73</v>
      </c>
      <c r="E108" s="223">
        <v>41169</v>
      </c>
      <c r="F108" s="223" t="s">
        <v>146</v>
      </c>
      <c r="G108" s="255" t="s">
        <v>146</v>
      </c>
      <c r="H108" s="174">
        <v>87.926</v>
      </c>
      <c r="I108" s="174">
        <v>81.462</v>
      </c>
      <c r="J108" s="174">
        <v>81.861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147</v>
      </c>
      <c r="D109" s="186" t="s">
        <v>73</v>
      </c>
      <c r="E109" s="223">
        <v>41169</v>
      </c>
      <c r="F109" s="223" t="s">
        <v>146</v>
      </c>
      <c r="G109" s="238" t="s">
        <v>146</v>
      </c>
      <c r="H109" s="174">
        <v>94.496</v>
      </c>
      <c r="I109" s="174">
        <v>95.522</v>
      </c>
      <c r="J109" s="174">
        <v>95.557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148</v>
      </c>
      <c r="D110" s="200" t="s">
        <v>73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102.349</v>
      </c>
      <c r="J110" s="172">
        <v>102.502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149</v>
      </c>
      <c r="D111" s="262" t="s">
        <v>78</v>
      </c>
      <c r="E111" s="263">
        <v>41547</v>
      </c>
      <c r="F111" s="264" t="s">
        <v>146</v>
      </c>
      <c r="G111" s="265" t="s">
        <v>146</v>
      </c>
      <c r="H111" s="172">
        <v>9.729</v>
      </c>
      <c r="I111" s="266">
        <v>9.276</v>
      </c>
      <c r="J111" s="266">
        <v>9.202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150</v>
      </c>
      <c r="D112" s="268" t="s">
        <v>78</v>
      </c>
      <c r="E112" s="269">
        <v>41547</v>
      </c>
      <c r="F112" s="270" t="s">
        <v>146</v>
      </c>
      <c r="G112" s="271" t="s">
        <v>146</v>
      </c>
      <c r="H112" s="174">
        <v>9.7</v>
      </c>
      <c r="I112" s="174">
        <v>7.259</v>
      </c>
      <c r="J112" s="174">
        <v>7.187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151</v>
      </c>
      <c r="D113" s="273" t="s">
        <v>102</v>
      </c>
      <c r="E113" s="274">
        <v>41904</v>
      </c>
      <c r="F113" s="275" t="s">
        <v>146</v>
      </c>
      <c r="G113" s="276" t="s">
        <v>146</v>
      </c>
      <c r="H113" s="277" t="s">
        <v>146</v>
      </c>
      <c r="I113" s="233">
        <v>102.372</v>
      </c>
      <c r="J113" s="233">
        <v>102.471</v>
      </c>
      <c r="K113" s="118"/>
      <c r="M113" s="112"/>
    </row>
    <row r="114" spans="2:13" ht="13.5" customHeight="1" thickBot="1" thickTop="1">
      <c r="B114" s="195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153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96.285</v>
      </c>
      <c r="J115" s="280">
        <v>98.034</v>
      </c>
      <c r="K115" s="124" t="s">
        <v>44</v>
      </c>
      <c r="M115" s="112">
        <f aca="true" t="shared" si="8" ref="M115:M117">+(J115-I115)/I115</f>
        <v>0.01816482318118097</v>
      </c>
    </row>
    <row r="116" spans="2:13" ht="16.5" thickBot="1" thickTop="1">
      <c r="B116" s="235">
        <f>B115+1</f>
        <v>96</v>
      </c>
      <c r="C116" s="119" t="s">
        <v>154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93.382</v>
      </c>
      <c r="J116" s="281">
        <v>95.785</v>
      </c>
      <c r="K116" s="124" t="s">
        <v>44</v>
      </c>
      <c r="M116" s="112">
        <f t="shared" si="8"/>
        <v>0.025733010644449588</v>
      </c>
    </row>
    <row r="117" spans="2:13" ht="16.5" thickBot="1" thickTop="1">
      <c r="B117" s="235">
        <f aca="true" t="shared" si="9" ref="B117:B134">B116+1</f>
        <v>97</v>
      </c>
      <c r="C117" s="282" t="s">
        <v>155</v>
      </c>
      <c r="D117" s="283" t="s">
        <v>73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128.022</v>
      </c>
      <c r="J117" s="287">
        <v>129.783</v>
      </c>
      <c r="K117" s="288" t="s">
        <v>156</v>
      </c>
      <c r="M117" s="112">
        <f t="shared" si="8"/>
        <v>0.013755448282326442</v>
      </c>
    </row>
    <row r="118" spans="2:13" ht="16.5" thickBot="1" thickTop="1">
      <c r="B118" s="235">
        <f t="shared" si="9"/>
        <v>98</v>
      </c>
      <c r="C118" s="289" t="s">
        <v>157</v>
      </c>
      <c r="D118" s="283" t="s">
        <v>76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9.602</v>
      </c>
      <c r="J118" s="287">
        <v>9.571</v>
      </c>
      <c r="K118" s="111" t="s">
        <v>40</v>
      </c>
      <c r="M118" s="112">
        <f>+(J118-I118)/I118</f>
        <v>-0.003228494063736782</v>
      </c>
    </row>
    <row r="119" spans="2:13" ht="16.5" thickBot="1" thickTop="1">
      <c r="B119" s="235">
        <f t="shared" si="9"/>
        <v>99</v>
      </c>
      <c r="C119" s="290" t="s">
        <v>158</v>
      </c>
      <c r="D119" s="291" t="s">
        <v>76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114.003</v>
      </c>
      <c r="J119" s="295">
        <v>113.922</v>
      </c>
      <c r="K119" s="111" t="s">
        <v>40</v>
      </c>
      <c r="M119" s="112">
        <f>+(J119-I119)/I119</f>
        <v>-0.0007105076182206</v>
      </c>
    </row>
    <row r="120" spans="2:13" ht="16.5" thickBot="1" thickTop="1">
      <c r="B120" s="235">
        <f t="shared" si="9"/>
        <v>100</v>
      </c>
      <c r="C120" s="290" t="s">
        <v>159</v>
      </c>
      <c r="D120" s="296" t="s">
        <v>76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117.016</v>
      </c>
      <c r="J120" s="299">
        <v>117.043</v>
      </c>
      <c r="K120" s="111" t="s">
        <v>40</v>
      </c>
      <c r="M120" s="112">
        <f>+(J120-I120)/I120</f>
        <v>0.00023073767689889437</v>
      </c>
    </row>
    <row r="121" spans="2:13" ht="16.5" thickBot="1" thickTop="1">
      <c r="B121" s="235">
        <f t="shared" si="9"/>
        <v>101</v>
      </c>
      <c r="C121" s="300" t="s">
        <v>160</v>
      </c>
      <c r="D121" s="301" t="s">
        <v>161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101.534</v>
      </c>
      <c r="J121" s="306">
        <v>102.916</v>
      </c>
      <c r="K121" s="118" t="s">
        <v>42</v>
      </c>
      <c r="M121" s="112">
        <f aca="true" t="shared" si="10" ref="M121:M130">+(J121-I121)/I121</f>
        <v>0.013611204128666168</v>
      </c>
    </row>
    <row r="122" spans="2:13" ht="16.5" thickBot="1" thickTop="1">
      <c r="B122" s="235">
        <f t="shared" si="9"/>
        <v>102</v>
      </c>
      <c r="C122" s="307" t="s">
        <v>162</v>
      </c>
      <c r="D122" s="308" t="s">
        <v>161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100.287</v>
      </c>
      <c r="J122" s="306">
        <v>102.407</v>
      </c>
      <c r="K122" s="118" t="s">
        <v>42</v>
      </c>
      <c r="M122" s="112">
        <f t="shared" si="10"/>
        <v>0.021139330122548188</v>
      </c>
    </row>
    <row r="123" spans="2:13" ht="16.5" thickBot="1" thickTop="1">
      <c r="B123" s="235">
        <f t="shared" si="9"/>
        <v>103</v>
      </c>
      <c r="C123" s="312" t="s">
        <v>163</v>
      </c>
      <c r="D123" s="313" t="s">
        <v>85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172.58</v>
      </c>
      <c r="J123" s="316">
        <v>170.878</v>
      </c>
      <c r="K123" s="111" t="s">
        <v>40</v>
      </c>
      <c r="M123" s="112">
        <f t="shared" si="10"/>
        <v>-0.009862092942403677</v>
      </c>
    </row>
    <row r="124" spans="2:13" ht="16.5" thickBot="1" thickTop="1">
      <c r="B124" s="235">
        <f t="shared" si="9"/>
        <v>104</v>
      </c>
      <c r="C124" s="317" t="s">
        <v>164</v>
      </c>
      <c r="D124" s="318" t="s">
        <v>85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160.638</v>
      </c>
      <c r="J124" s="322">
        <v>159.463</v>
      </c>
      <c r="K124" s="111" t="s">
        <v>40</v>
      </c>
      <c r="M124" s="112">
        <f t="shared" si="10"/>
        <v>-0.007314583099889262</v>
      </c>
    </row>
    <row r="125" spans="2:13" ht="16.5" thickBot="1" thickTop="1">
      <c r="B125" s="235">
        <f t="shared" si="9"/>
        <v>105</v>
      </c>
      <c r="C125" s="317" t="s">
        <v>165</v>
      </c>
      <c r="D125" s="318" t="s">
        <v>85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140.244</v>
      </c>
      <c r="J125" s="322">
        <v>139.82</v>
      </c>
      <c r="K125" s="111" t="s">
        <v>40</v>
      </c>
      <c r="M125" s="112">
        <f t="shared" si="10"/>
        <v>-0.003023302244659355</v>
      </c>
    </row>
    <row r="126" spans="2:13" ht="15.75" customHeight="1" thickBot="1" thickTop="1">
      <c r="B126" s="235">
        <f t="shared" si="9"/>
        <v>106</v>
      </c>
      <c r="C126" s="323" t="s">
        <v>166</v>
      </c>
      <c r="D126" s="324" t="s">
        <v>85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9528.669</v>
      </c>
      <c r="J126" s="328">
        <v>9390.055</v>
      </c>
      <c r="K126" s="111" t="s">
        <v>40</v>
      </c>
      <c r="M126" s="112">
        <f t="shared" si="10"/>
        <v>-0.014547047441778026</v>
      </c>
    </row>
    <row r="127" spans="2:13" ht="16.5" thickBot="1" thickTop="1">
      <c r="B127" s="235">
        <f t="shared" si="9"/>
        <v>107</v>
      </c>
      <c r="C127" s="329" t="s">
        <v>167</v>
      </c>
      <c r="D127" s="324" t="s">
        <v>85</v>
      </c>
      <c r="E127" s="325">
        <v>40014</v>
      </c>
      <c r="F127" s="330" t="s">
        <v>142</v>
      </c>
      <c r="G127" s="330" t="s">
        <v>142</v>
      </c>
      <c r="H127" s="331">
        <v>18.067</v>
      </c>
      <c r="I127" s="332">
        <v>16.942</v>
      </c>
      <c r="J127" s="332">
        <v>16.717</v>
      </c>
      <c r="K127" s="111" t="s">
        <v>40</v>
      </c>
      <c r="M127" s="112">
        <f t="shared" si="10"/>
        <v>-0.01328060441506324</v>
      </c>
    </row>
    <row r="128" spans="2:13" ht="16.5" thickBot="1" thickTop="1">
      <c r="B128" s="235">
        <f t="shared" si="9"/>
        <v>108</v>
      </c>
      <c r="C128" s="333" t="s">
        <v>168</v>
      </c>
      <c r="D128" s="334" t="s">
        <v>85</v>
      </c>
      <c r="E128" s="335">
        <v>40455</v>
      </c>
      <c r="F128" s="161" t="s">
        <v>142</v>
      </c>
      <c r="G128" s="336" t="s">
        <v>142</v>
      </c>
      <c r="H128" s="337">
        <v>125.746</v>
      </c>
      <c r="I128" s="338">
        <v>126.645</v>
      </c>
      <c r="J128" s="338">
        <v>126.314</v>
      </c>
      <c r="K128" s="111" t="s">
        <v>40</v>
      </c>
      <c r="M128" s="112">
        <f t="shared" si="10"/>
        <v>-0.0026136049587429672</v>
      </c>
    </row>
    <row r="129" spans="2:13" ht="16.5" thickBot="1" thickTop="1">
      <c r="B129" s="235">
        <f t="shared" si="9"/>
        <v>109</v>
      </c>
      <c r="C129" s="339" t="s">
        <v>169</v>
      </c>
      <c r="D129" s="340" t="s">
        <v>96</v>
      </c>
      <c r="E129" s="341">
        <v>40057</v>
      </c>
      <c r="F129" s="161" t="s">
        <v>142</v>
      </c>
      <c r="G129" s="342" t="s">
        <v>142</v>
      </c>
      <c r="H129" s="343">
        <v>1459.206</v>
      </c>
      <c r="I129" s="344" t="s">
        <v>170</v>
      </c>
      <c r="J129" s="344" t="s">
        <v>170</v>
      </c>
      <c r="K129" s="111" t="s">
        <v>40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171</v>
      </c>
      <c r="D130" s="340" t="s">
        <v>96</v>
      </c>
      <c r="E130" s="341">
        <v>40690</v>
      </c>
      <c r="F130" s="161" t="s">
        <v>142</v>
      </c>
      <c r="G130" s="345" t="s">
        <v>142</v>
      </c>
      <c r="H130" s="346">
        <v>102.924</v>
      </c>
      <c r="I130" s="347">
        <v>98.715</v>
      </c>
      <c r="J130" s="347">
        <v>100.413</v>
      </c>
      <c r="K130" s="118" t="s">
        <v>42</v>
      </c>
      <c r="M130" s="112">
        <f t="shared" si="10"/>
        <v>0.017201033277617316</v>
      </c>
    </row>
    <row r="131" spans="2:13" ht="16.5" thickBot="1" thickTop="1">
      <c r="B131" s="235">
        <f t="shared" si="9"/>
        <v>111</v>
      </c>
      <c r="C131" s="348" t="s">
        <v>172</v>
      </c>
      <c r="D131" s="349" t="s">
        <v>173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83.621</v>
      </c>
      <c r="J131" s="353">
        <v>84.067</v>
      </c>
      <c r="K131" s="124" t="s">
        <v>44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174</v>
      </c>
      <c r="D132" s="355" t="s">
        <v>173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109.828</v>
      </c>
      <c r="J132" s="359">
        <v>111.502</v>
      </c>
      <c r="K132" s="124" t="s">
        <v>44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175</v>
      </c>
      <c r="D133" s="361" t="s">
        <v>144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8460.117</v>
      </c>
      <c r="J133" s="366">
        <v>8423.817</v>
      </c>
      <c r="K133" s="111" t="s">
        <v>40</v>
      </c>
      <c r="M133" s="112">
        <f aca="true" t="shared" si="11" ref="M133">+(J133-I133)/I133</f>
        <v>-0.004290720802088327</v>
      </c>
    </row>
    <row r="134" spans="2:13" ht="16.5" thickBot="1" thickTop="1">
      <c r="B134" s="235">
        <f t="shared" si="9"/>
        <v>114</v>
      </c>
      <c r="C134" s="367" t="s">
        <v>176</v>
      </c>
      <c r="D134" s="200" t="s">
        <v>90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8.263</v>
      </c>
      <c r="J134" s="371">
        <v>8.194</v>
      </c>
      <c r="K134" s="111" t="s">
        <v>40</v>
      </c>
      <c r="M134" s="112">
        <f>+(J134-I134)/I134</f>
        <v>-0.008350478034612013</v>
      </c>
    </row>
    <row r="135" spans="2:13" ht="16.5" customHeight="1" thickBot="1" thickTop="1">
      <c r="B135" s="28" t="s">
        <v>177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178</v>
      </c>
      <c r="D136" s="374" t="s">
        <v>90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8.221</v>
      </c>
      <c r="J136" s="378">
        <v>8.115</v>
      </c>
      <c r="K136" s="111" t="s">
        <v>40</v>
      </c>
      <c r="M136" s="379">
        <f aca="true" t="shared" si="12" ref="M136">+(J136-I136)/I136</f>
        <v>-0.01289380853910715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179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180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181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182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29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2014-10-31T14:58:17Z</dcterms:created>
  <dcterms:modified xsi:type="dcterms:W3CDTF">2014-10-31T14:59:02Z</dcterms:modified>
  <cp:category/>
  <cp:version/>
  <cp:contentType/>
  <cp:contentStatus/>
</cp:coreProperties>
</file>