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31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<sst xmlns="http://schemas.openxmlformats.org/spreadsheetml/2006/main" count="318" uniqueCount="173">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</sst>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03">
      <selection activeCell="R114" sqref="R114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6.57421875" style="243" customWidth="1"/>
    <col min="4" max="4" width="30.57421875" style="243" customWidth="1"/>
    <col min="5" max="5" width="9.7109375" style="242" customWidth="1"/>
    <col min="6" max="6" width="14.140625" style="242" bestFit="1" customWidth="1"/>
    <col min="7" max="7" width="8.421875" style="242" bestFit="1" customWidth="1"/>
    <col min="8" max="8" width="10.28125" style="242" customWidth="1"/>
    <col min="9" max="9" width="13.71093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146.02</v>
      </c>
      <c r="J6" s="33">
        <v>146.033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12.853</v>
      </c>
      <c r="J8" s="33">
        <v>12.854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1.322</v>
      </c>
      <c r="J10" s="33">
        <v>1.323</v>
      </c>
      <c r="K10" s="36" t="s">
        <v>17</v>
      </c>
      <c r="L10" s="34"/>
      <c r="M10" s="35">
        <f aca="true" t="shared" si="0" ref="M10">+(J10-I10)/I10</f>
        <v>0.0007564296520422767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35.807</v>
      </c>
      <c r="J12" s="55">
        <v>35.81</v>
      </c>
      <c r="K12" s="34"/>
      <c r="L12" s="34"/>
      <c r="M12" s="35">
        <f aca="true" t="shared" si="1" ref="M12:M13">+(J12-I12)/I12</f>
        <v>8.378250062837192E-05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48.694</v>
      </c>
      <c r="J13" s="55">
        <v>48.698</v>
      </c>
      <c r="K13" s="34"/>
      <c r="L13" s="34"/>
      <c r="M13" s="35">
        <f t="shared" si="1"/>
        <v>8.214564422716933E-05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156.013</v>
      </c>
      <c r="J15" s="66">
        <v>154.516</v>
      </c>
      <c r="K15" s="34"/>
      <c r="L15" s="34"/>
      <c r="M15" s="35">
        <f aca="true" t="shared" si="2" ref="M15:M21">+(J15-I15)/I15</f>
        <v>-0.009595354233301162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548.128</v>
      </c>
      <c r="J16" s="55">
        <v>544.836</v>
      </c>
      <c r="K16" s="34"/>
      <c r="L16" s="34"/>
      <c r="M16" s="35">
        <f t="shared" si="2"/>
        <v>-0.006005896432950022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117.271</v>
      </c>
      <c r="J17" s="55">
        <v>116.249</v>
      </c>
      <c r="K17" s="34"/>
      <c r="L17" s="34"/>
      <c r="M17" s="35">
        <f t="shared" si="2"/>
        <v>-0.008714857040530101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121.372</v>
      </c>
      <c r="J18" s="55">
        <v>121.075</v>
      </c>
      <c r="K18" s="34"/>
      <c r="L18" s="34"/>
      <c r="M18" s="35">
        <f t="shared" si="2"/>
        <v>-0.002447022377484074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116.211</v>
      </c>
      <c r="J19" s="55">
        <v>115.988</v>
      </c>
      <c r="K19" s="34"/>
      <c r="L19" s="34"/>
      <c r="M19" s="35">
        <f t="shared" si="2"/>
        <v>-0.0019189233377218935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111.159</v>
      </c>
      <c r="J20" s="55">
        <v>110.917</v>
      </c>
      <c r="K20" s="34"/>
      <c r="L20" s="34"/>
      <c r="M20" s="35">
        <f t="shared" si="2"/>
        <v>-0.002177061686413196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85.931</v>
      </c>
      <c r="J21" s="55">
        <v>85.29</v>
      </c>
      <c r="K21" s="34"/>
      <c r="L21" s="34"/>
      <c r="M21" s="35">
        <f t="shared" si="2"/>
        <v>-0.007459473298343918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129.405</v>
      </c>
      <c r="J22" s="55">
        <v>128.17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95.203</v>
      </c>
      <c r="J23" s="55">
        <v>94.19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105.858</v>
      </c>
      <c r="J24" s="79">
        <v>105.868</v>
      </c>
      <c r="K24" s="34"/>
      <c r="L24" s="34"/>
      <c r="M24" s="35">
        <f>+(J24-I24)/I24</f>
        <v>9.446617166384122E-05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1339.828</v>
      </c>
      <c r="J26" s="89">
        <v>1334.167</v>
      </c>
      <c r="K26" s="90" t="s">
        <v>38</v>
      </c>
      <c r="M26" s="91">
        <f aca="true" t="shared" si="3" ref="M26:M38">+(J26-I26)/I26</f>
        <v>-0.004225169200822836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2269.399</v>
      </c>
      <c r="J27" s="95">
        <v>2267.171</v>
      </c>
      <c r="K27" s="96" t="s">
        <v>40</v>
      </c>
      <c r="M27" s="91">
        <f t="shared" si="3"/>
        <v>-0.0009817577252832427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104.732</v>
      </c>
      <c r="J28" s="100">
        <v>102.389</v>
      </c>
      <c r="K28" s="101" t="s">
        <v>42</v>
      </c>
      <c r="M28" s="91">
        <f t="shared" si="3"/>
        <v>-0.022371386013825798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102.095</v>
      </c>
      <c r="J29" s="55">
        <v>101.304</v>
      </c>
      <c r="K29" s="90" t="s">
        <v>38</v>
      </c>
      <c r="M29" s="91">
        <f t="shared" si="3"/>
        <v>-0.007747685978745255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122.526</v>
      </c>
      <c r="J30" s="55">
        <v>121.947</v>
      </c>
      <c r="K30" s="90" t="s">
        <v>38</v>
      </c>
      <c r="M30" s="91">
        <f t="shared" si="3"/>
        <v>-0.00472552764311243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1191.804</v>
      </c>
      <c r="J31" s="104">
        <v>1190.314</v>
      </c>
      <c r="K31" s="105" t="s">
        <v>17</v>
      </c>
      <c r="M31" s="91">
        <f t="shared" si="3"/>
        <v>-0.0012502055707146553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126.175</v>
      </c>
      <c r="J32" s="55">
        <v>123.358</v>
      </c>
      <c r="K32" s="90" t="s">
        <v>38</v>
      </c>
      <c r="M32" s="91">
        <f t="shared" si="3"/>
        <v>-0.022326134337229984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15.482</v>
      </c>
      <c r="J33" s="55">
        <v>15.183</v>
      </c>
      <c r="K33" s="90" t="s">
        <v>38</v>
      </c>
      <c r="M33" s="91">
        <f t="shared" si="3"/>
        <v>-0.01931275029066009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5932.288</v>
      </c>
      <c r="J34" s="95">
        <v>5873.51</v>
      </c>
      <c r="K34" s="90" t="s">
        <v>38</v>
      </c>
      <c r="M34" s="91">
        <f t="shared" si="3"/>
        <v>-0.009908150110041748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5065.946</v>
      </c>
      <c r="J35" s="95">
        <v>5035.382</v>
      </c>
      <c r="K35" s="90"/>
      <c r="M35" s="91">
        <f t="shared" si="3"/>
        <v>-0.006033226568147451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2.199</v>
      </c>
      <c r="J36" s="104">
        <v>2.2</v>
      </c>
      <c r="K36" s="105" t="s">
        <v>17</v>
      </c>
      <c r="M36" s="91">
        <f t="shared" si="3"/>
        <v>0.0004547521600729122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1.898</v>
      </c>
      <c r="J37" s="104">
        <v>1.899</v>
      </c>
      <c r="K37" s="105" t="s">
        <v>17</v>
      </c>
      <c r="M37" s="91">
        <f t="shared" si="3"/>
        <v>0.0005268703898841475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1.121</v>
      </c>
      <c r="J38" s="78">
        <v>1.074</v>
      </c>
      <c r="K38" s="101" t="s">
        <v>42</v>
      </c>
      <c r="M38" s="91">
        <f t="shared" si="3"/>
        <v>-0.041926851025869696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106.342</v>
      </c>
      <c r="J44" s="136">
        <v>106.353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102.681</v>
      </c>
      <c r="J45" s="55">
        <v>102.691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103.963</v>
      </c>
      <c r="J46" s="55">
        <v>103.974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100.927</v>
      </c>
      <c r="J47" s="55">
        <v>100.938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101.76</v>
      </c>
      <c r="J48" s="55">
        <v>101.772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105.295</v>
      </c>
      <c r="J49" s="55">
        <v>105.305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102.291</v>
      </c>
      <c r="J50" s="55">
        <v>102.302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101.887</v>
      </c>
      <c r="J51" s="55">
        <v>101.898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102.471</v>
      </c>
      <c r="J52" s="55">
        <v>102.482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103.963</v>
      </c>
      <c r="J53" s="142">
        <v>103.972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100.297</v>
      </c>
      <c r="J54" s="142">
        <v>100.307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102.441</v>
      </c>
      <c r="J55" s="55">
        <v>102.452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102.472</v>
      </c>
      <c r="J56" s="55">
        <v>102.482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105.147</v>
      </c>
      <c r="J57" s="55">
        <v>105.158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103.962</v>
      </c>
      <c r="J58" s="55">
        <v>103.972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101.857</v>
      </c>
      <c r="J59" s="55">
        <v>101.864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101.01</v>
      </c>
      <c r="J60" s="55">
        <v>101.02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103.005</v>
      </c>
      <c r="J61" s="55">
        <v>103.015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100.839</v>
      </c>
      <c r="J62" s="55">
        <v>100.853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101.973</v>
      </c>
      <c r="J63" s="55">
        <v>101.982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102.965</v>
      </c>
      <c r="J64" s="142">
        <v>102.974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100.814</v>
      </c>
      <c r="J65" s="55">
        <v>100.825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102.112</v>
      </c>
      <c r="J66" s="55">
        <v>102.122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103.27</v>
      </c>
      <c r="J67" s="55">
        <v>103.279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100.696</v>
      </c>
      <c r="J68" s="163">
        <v>100.706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10.352</v>
      </c>
      <c r="J70" s="170">
        <v>10.353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101.412</v>
      </c>
      <c r="J71" s="175">
        <v>101.422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101.964</v>
      </c>
      <c r="J72" s="79">
        <v>101.974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99.604</v>
      </c>
      <c r="J74" s="33">
        <v>99.671</v>
      </c>
      <c r="K74" s="90" t="s">
        <v>38</v>
      </c>
      <c r="M74" s="91">
        <f>+(J74-I74)/I74</f>
        <v>0.0006726637484439107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65.533</v>
      </c>
      <c r="J76" s="136">
        <v>65.192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148.01</v>
      </c>
      <c r="J77" s="55">
        <v>147.216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1472.527</v>
      </c>
      <c r="J78" s="55">
        <v>1464.78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107.383</v>
      </c>
      <c r="J79" s="55">
        <v>107.034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105.937</v>
      </c>
      <c r="J80" s="55">
        <v>105.602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83.191</v>
      </c>
      <c r="J81" s="55">
        <v>82.685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16.528</v>
      </c>
      <c r="J82" s="55">
        <v>16.512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269.817</v>
      </c>
      <c r="J83" s="55">
        <v>267.739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35.235</v>
      </c>
      <c r="J84" s="55">
        <v>35.051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2298.694</v>
      </c>
      <c r="J85" s="95">
        <v>2284.719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75.176</v>
      </c>
      <c r="J86" s="55">
        <v>74.909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56.062</v>
      </c>
      <c r="J87" s="55">
        <v>55.945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99.812</v>
      </c>
      <c r="J88" s="55">
        <v>99.456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109.366</v>
      </c>
      <c r="J89" s="55">
        <v>108.734</v>
      </c>
      <c r="K89" s="34"/>
      <c r="L89" s="34"/>
      <c r="M89" s="35"/>
      <c r="N89" s="34"/>
    </row>
    <row r="90" spans="2:18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98.014</v>
      </c>
      <c r="J90" s="78">
        <v>96.976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11.259</v>
      </c>
      <c r="J92" s="136">
        <v>11.234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11.871</v>
      </c>
      <c r="J93" s="55">
        <v>11.826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14.518</v>
      </c>
      <c r="J94" s="55">
        <v>14.436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14.124</v>
      </c>
      <c r="J95" s="55">
        <v>14.024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11.64</v>
      </c>
      <c r="J96" s="55">
        <v>11.535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10.571</v>
      </c>
      <c r="J97" s="55">
        <v>10.496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10.416</v>
      </c>
      <c r="J98" s="55">
        <v>10.383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10.577</v>
      </c>
      <c r="J99" s="55">
        <v>10.573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124.449</v>
      </c>
      <c r="J100" s="55">
        <v>124.238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125.157</v>
      </c>
      <c r="J101" s="55">
        <v>125.124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10.078</v>
      </c>
      <c r="J102" s="55">
        <v>9.983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101.03</v>
      </c>
      <c r="J103" s="55">
        <v>100.473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19.603</v>
      </c>
      <c r="J104" s="55">
        <v>19.513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79.16</v>
      </c>
      <c r="J105" s="55">
        <v>78.345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80.131</v>
      </c>
      <c r="J106" s="55">
        <v>79.302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96.981</v>
      </c>
      <c r="J107" s="55">
        <v>96.814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92.713</v>
      </c>
      <c r="J108" s="55">
        <v>92.044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97.946</v>
      </c>
      <c r="J109" s="142">
        <v>97.601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99.088</v>
      </c>
      <c r="J110" s="222">
        <v>99.05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95.979</v>
      </c>
      <c r="J112" s="170">
        <v>94.575</v>
      </c>
      <c r="K112" s="101" t="s">
        <v>42</v>
      </c>
      <c r="M112" s="91">
        <f aca="true" t="shared" si="8" ref="M112:M114">+(J112-I112)/I112</f>
        <v>-0.014628199918732186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102.916</v>
      </c>
      <c r="J113" s="142">
        <v>99.345</v>
      </c>
      <c r="K113" s="101" t="s">
        <v>42</v>
      </c>
      <c r="M113" s="91">
        <f t="shared" si="8"/>
        <v>-0.034698200474173095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129.425</v>
      </c>
      <c r="J114" s="55">
        <v>126.651</v>
      </c>
      <c r="K114" s="226" t="s">
        <v>151</v>
      </c>
      <c r="M114" s="91">
        <f t="shared" si="8"/>
        <v>-0.021433262507243693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10.669</v>
      </c>
      <c r="J115" s="55">
        <v>10.53</v>
      </c>
      <c r="K115" s="90" t="s">
        <v>38</v>
      </c>
      <c r="M115" s="91">
        <f>+(J115-I115)/I115</f>
        <v>-0.013028400037491903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116.645</v>
      </c>
      <c r="J116" s="55">
        <v>115.186</v>
      </c>
      <c r="K116" s="90" t="s">
        <v>38</v>
      </c>
      <c r="M116" s="91">
        <f>+(J116-I116)/I116</f>
        <v>-0.01250803720690976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116.819</v>
      </c>
      <c r="J117" s="55">
        <v>116.392</v>
      </c>
      <c r="K117" s="90" t="s">
        <v>38</v>
      </c>
      <c r="M117" s="91">
        <f>+(J117-I117)/I117</f>
        <v>-0.0036552273174740983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103.364</v>
      </c>
      <c r="J118" s="55">
        <v>102.964</v>
      </c>
      <c r="K118" s="96" t="s">
        <v>40</v>
      </c>
      <c r="M118" s="91">
        <f aca="true" t="shared" si="10" ref="M118:M130">+(J118-I118)/I118</f>
        <v>-0.003869819279439705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99.292</v>
      </c>
      <c r="J119" s="55">
        <v>98.265</v>
      </c>
      <c r="K119" s="96" t="s">
        <v>40</v>
      </c>
      <c r="M119" s="91">
        <f t="shared" si="10"/>
        <v>-0.010343230068887736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185.041</v>
      </c>
      <c r="J120" s="55">
        <v>181.949</v>
      </c>
      <c r="K120" s="90" t="s">
        <v>38</v>
      </c>
      <c r="M120" s="91">
        <f t="shared" si="10"/>
        <v>-0.016709810258267004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162.9</v>
      </c>
      <c r="J121" s="55">
        <v>161.46</v>
      </c>
      <c r="K121" s="90" t="s">
        <v>38</v>
      </c>
      <c r="M121" s="91">
        <f t="shared" si="10"/>
        <v>-0.008839779005524847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141.983</v>
      </c>
      <c r="J122" s="55">
        <v>141.589</v>
      </c>
      <c r="K122" s="90" t="s">
        <v>38</v>
      </c>
      <c r="M122" s="91">
        <f t="shared" si="10"/>
        <v>-0.002774980103251836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10070.64</v>
      </c>
      <c r="J123" s="95">
        <v>9925.184</v>
      </c>
      <c r="K123" s="90" t="s">
        <v>38</v>
      </c>
      <c r="M123" s="91">
        <f t="shared" si="10"/>
        <v>-0.014443570617160393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20.142</v>
      </c>
      <c r="J124" s="55">
        <v>19.597</v>
      </c>
      <c r="K124" s="90" t="s">
        <v>38</v>
      </c>
      <c r="M124" s="91">
        <f t="shared" si="10"/>
        <v>-0.027057888988183804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133.79</v>
      </c>
      <c r="J125" s="55">
        <v>131.417</v>
      </c>
      <c r="K125" s="90" t="s">
        <v>38</v>
      </c>
      <c r="M125" s="91">
        <f t="shared" si="10"/>
        <v>-0.01773675162568197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1519.326</v>
      </c>
      <c r="J126" s="95">
        <v>1493.402</v>
      </c>
      <c r="K126" s="90" t="s">
        <v>38</v>
      </c>
      <c r="M126" s="91">
        <f t="shared" si="10"/>
        <v>-0.017062829175568627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109.337</v>
      </c>
      <c r="J127" s="55">
        <v>108.809</v>
      </c>
      <c r="K127" s="96" t="s">
        <v>40</v>
      </c>
      <c r="M127" s="91">
        <f t="shared" si="10"/>
        <v>-0.004829106340945936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88.708</v>
      </c>
      <c r="J128" s="170">
        <v>87.101</v>
      </c>
      <c r="K128" s="101" t="s">
        <v>42</v>
      </c>
      <c r="M128" s="91">
        <f t="shared" si="10"/>
        <v>-0.018115615277088867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198">
        <v>0.245</v>
      </c>
      <c r="H129" s="55">
        <v>115.51</v>
      </c>
      <c r="I129" s="55">
        <v>115.78</v>
      </c>
      <c r="J129" s="142">
        <v>113.053</v>
      </c>
      <c r="K129" s="101" t="s">
        <v>42</v>
      </c>
      <c r="M129" s="91">
        <f t="shared" si="10"/>
        <v>-0.023553290723786525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134">
        <v>41418</v>
      </c>
      <c r="G130" s="235">
        <v>32.752</v>
      </c>
      <c r="H130" s="236">
        <v>9259.595</v>
      </c>
      <c r="I130" s="236">
        <v>9135.059</v>
      </c>
      <c r="J130" s="236">
        <v>8990.139</v>
      </c>
      <c r="K130" s="90" t="s">
        <v>38</v>
      </c>
      <c r="M130" s="91">
        <f t="shared" si="10"/>
        <v>-0.015864155885583233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4" t="s">
        <v>144</v>
      </c>
      <c r="H131" s="234" t="s">
        <v>144</v>
      </c>
      <c r="I131" s="237">
        <v>9.549</v>
      </c>
      <c r="J131" s="237">
        <v>9.385</v>
      </c>
      <c r="K131" s="90" t="s">
        <v>38</v>
      </c>
      <c r="M131" s="91">
        <f>+(J131-I131)/I131</f>
        <v>-0.017174573253743816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37">
        <v>9.362</v>
      </c>
      <c r="J133" s="237">
        <v>9.241</v>
      </c>
      <c r="K133" s="90" t="s">
        <v>38</v>
      </c>
      <c r="M133" s="91">
        <f aca="true" t="shared" si="11" ref="M133">+(J133-I133)/I133</f>
        <v>-0.012924588763084858</v>
      </c>
    </row>
    <row r="134" s="238" customFormat="1" ht="13.5" thickTop="1"/>
    <row r="135" spans="2:13" s="238" customFormat="1" ht="15">
      <c r="B135" s="239"/>
      <c r="C135" s="240"/>
      <c r="D135" s="240"/>
      <c r="E135" s="240"/>
      <c r="F135" s="240"/>
      <c r="G135" s="240"/>
      <c r="H135" s="240"/>
      <c r="I135" s="240"/>
      <c r="J135" s="240"/>
      <c r="K135" s="240"/>
      <c r="M135" s="241"/>
    </row>
    <row r="136" spans="2:13" s="238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38" customFormat="1" ht="15">
      <c r="B137" s="242"/>
      <c r="C137" s="243"/>
      <c r="D137" s="243"/>
      <c r="E137" s="242"/>
      <c r="F137" s="242"/>
      <c r="G137" s="242"/>
      <c r="H137" s="242"/>
      <c r="I137" s="242"/>
      <c r="J137" s="244"/>
      <c r="M137" s="241"/>
    </row>
    <row r="138" spans="2:13" s="238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38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38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38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38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38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38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38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38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38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38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38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38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38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38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38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38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38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38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38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38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38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38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38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38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38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38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38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38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38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38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38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38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38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38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38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38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38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38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38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38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38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38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38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38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38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38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38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38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38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38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38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38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38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38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38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38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38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38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38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38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38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38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38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38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38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38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38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38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38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38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38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38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38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38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38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38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38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38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38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38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38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38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38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38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38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38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38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38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38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38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38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38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38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38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38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38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38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38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38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38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38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38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38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38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38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38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38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38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38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38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38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38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38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38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38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38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38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38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38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38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38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38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38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38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38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38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38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38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38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38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38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38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38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38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38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38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38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38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38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38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38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38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38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38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38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38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38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38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38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38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38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38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38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38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38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38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38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38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38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38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38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38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38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38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38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38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38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38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38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38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38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38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38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38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38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38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38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38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38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38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38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38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38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38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38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38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38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38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38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38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38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38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38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38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38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38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38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38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38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38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38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38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38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38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38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38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38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38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38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38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38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38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38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38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38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38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38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38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38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38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38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38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38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38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38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38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38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38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38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38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38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38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38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38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38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38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38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38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38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38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38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38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38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38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38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38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38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38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38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38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38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38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38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38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38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38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38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38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38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38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38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38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38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38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38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38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38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38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38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38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38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38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38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38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38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38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38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38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38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38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38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38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38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38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38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38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38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38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38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38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38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38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38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38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38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38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38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38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38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38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38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38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38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38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38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38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38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38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38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38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38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38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38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38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38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38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38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38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38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38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38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38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38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38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38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38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38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38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38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38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38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38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38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38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38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38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38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38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38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38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38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38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38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38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38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38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38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38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38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38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38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38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38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38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38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38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38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38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38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38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38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38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7"/>
    </row>
    <row r="501" spans="2:13" s="238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5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5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2013-07-31T12:41:46Z</dcterms:created>
  <dcterms:modified xsi:type="dcterms:W3CDTF">2013-07-31T12:42:12Z</dcterms:modified>
  <cp:category/>
  <cp:version/>
  <cp:contentType/>
  <cp:contentStatus/>
</cp:coreProperties>
</file>