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1-105-2018" sheetId="1" r:id="rId1"/>
  </sheets>
  <definedNames>
    <definedName name="_xlnm._FilterDatabase" localSheetId="0" hidden="1">'31-105-2018'!$D$1:$D$596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<sst xmlns="http://schemas.openxmlformats.org/spreadsheetml/2006/main" count="342" uniqueCount="202">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</sst>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6" fillId="0" borderId="57" xfId="3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vertical="center"/>
    </xf>
    <xf numFmtId="166" fontId="4" fillId="2" borderId="45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59" xfId="3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5" fillId="0" borderId="61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66" xfId="2" applyNumberFormat="1" applyFont="1" applyFill="1" applyBorder="1" applyAlignment="1">
      <alignment vertical="center"/>
    </xf>
    <xf numFmtId="10" fontId="4" fillId="0" borderId="67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2" fillId="0" borderId="73" xfId="2" applyBorder="1"/>
    <xf numFmtId="0" fontId="6" fillId="0" borderId="74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8" xfId="2" applyNumberFormat="1" applyFont="1" applyFill="1" applyBorder="1"/>
    <xf numFmtId="0" fontId="6" fillId="0" borderId="65" xfId="2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6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0" fontId="8" fillId="0" borderId="99" xfId="2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1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8" xfId="4" applyNumberFormat="1" applyFont="1" applyFill="1" applyBorder="1" applyAlignment="1">
      <alignment horizontal="right" vertical="center"/>
    </xf>
    <xf numFmtId="165" fontId="9" fillId="0" borderId="6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82" xfId="3" applyFont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56" xfId="2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6" fillId="0" borderId="54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7" fontId="8" fillId="0" borderId="28" xfId="2" applyNumberFormat="1" applyFont="1" applyFill="1" applyBorder="1" applyAlignment="1">
      <alignment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54" xfId="3" applyFont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37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2" xfId="2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0" fontId="3" fillId="0" borderId="124" xfId="2" applyFont="1" applyFill="1" applyBorder="1" applyAlignment="1">
      <alignment horizontal="center" vertical="center" wrapText="1"/>
    </xf>
    <xf numFmtId="15" fontId="13" fillId="0" borderId="124" xfId="2" applyNumberFormat="1" applyFont="1" applyFill="1" applyBorder="1" applyAlignment="1">
      <alignment horizontal="center" vertical="center" wrapText="1"/>
    </xf>
    <xf numFmtId="0" fontId="13" fillId="0" borderId="125" xfId="2" applyFont="1" applyFill="1" applyBorder="1" applyAlignment="1">
      <alignment horizontal="center" vertical="center" wrapText="1"/>
    </xf>
    <xf numFmtId="0" fontId="13" fillId="0" borderId="126" xfId="2" applyFont="1" applyFill="1" applyBorder="1" applyAlignment="1">
      <alignment horizontal="center" vertical="center" wrapText="1"/>
    </xf>
    <xf numFmtId="165" fontId="13" fillId="0" borderId="12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27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28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0" xfId="2" applyNumberFormat="1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/>
    </xf>
    <xf numFmtId="0" fontId="5" fillId="0" borderId="132" xfId="2" applyFont="1" applyFill="1" applyBorder="1" applyAlignment="1">
      <alignment horizontal="center" vertical="center"/>
    </xf>
    <xf numFmtId="0" fontId="5" fillId="0" borderId="133" xfId="2" applyFont="1" applyFill="1" applyBorder="1" applyAlignment="1">
      <alignment horizontal="center" vertical="center"/>
    </xf>
    <xf numFmtId="1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1" xfId="3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47" xfId="3" applyFont="1" applyFill="1" applyBorder="1" applyAlignment="1">
      <alignment vertical="center"/>
    </xf>
    <xf numFmtId="0" fontId="2" fillId="0" borderId="44" xfId="2" applyBorder="1"/>
    <xf numFmtId="0" fontId="11" fillId="0" borderId="150" xfId="2" applyFont="1" applyFill="1" applyBorder="1" applyAlignment="1">
      <alignment vertical="center" wrapText="1"/>
    </xf>
    <xf numFmtId="0" fontId="6" fillId="0" borderId="147" xfId="2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38" xfId="2" applyNumberFormat="1" applyFont="1" applyFill="1" applyBorder="1" applyAlignment="1">
      <alignment horizontal="right" vertical="center"/>
    </xf>
    <xf numFmtId="165" fontId="8" fillId="0" borderId="153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2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3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horizontal="center" vertical="center"/>
    </xf>
    <xf numFmtId="0" fontId="2" fillId="0" borderId="0" xfId="2" applyBorder="1"/>
    <xf numFmtId="0" fontId="6" fillId="0" borderId="163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48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0" xfId="3" applyFont="1" applyFill="1" applyBorder="1" applyAlignment="1">
      <alignment vertical="center"/>
    </xf>
    <xf numFmtId="0" fontId="7" fillId="0" borderId="160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0" borderId="168" xfId="2" applyFont="1" applyFill="1" applyBorder="1" applyAlignment="1">
      <alignment horizontal="center" vertical="center"/>
    </xf>
    <xf numFmtId="0" fontId="6" fillId="0" borderId="145" xfId="3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8" fillId="0" borderId="170" xfId="2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76" xfId="2" applyNumberFormat="1" applyFont="1" applyBorder="1"/>
    <xf numFmtId="1" fontId="6" fillId="0" borderId="177" xfId="2" applyNumberFormat="1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5" fontId="14" fillId="0" borderId="114" xfId="2" applyNumberFormat="1" applyFont="1" applyFill="1" applyBorder="1" applyAlignment="1">
      <alignment horizontal="right" vertical="center"/>
    </xf>
    <xf numFmtId="1" fontId="6" fillId="0" borderId="79" xfId="2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vertical="center"/>
    </xf>
    <xf numFmtId="165" fontId="9" fillId="0" borderId="182" xfId="2" applyNumberFormat="1" applyFont="1" applyFill="1" applyBorder="1" applyAlignment="1">
      <alignment vertical="center"/>
    </xf>
    <xf numFmtId="1" fontId="6" fillId="0" borderId="183" xfId="2" applyNumberFormat="1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6" fillId="0" borderId="184" xfId="3" applyFont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194" xfId="3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2" fillId="0" borderId="198" xfId="2" applyBorder="1"/>
    <xf numFmtId="0" fontId="6" fillId="0" borderId="195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15" fillId="2" borderId="195" xfId="2" applyFont="1" applyFill="1" applyBorder="1" applyAlignment="1">
      <alignment vertical="center"/>
    </xf>
    <xf numFmtId="0" fontId="15" fillId="2" borderId="195" xfId="3" applyFont="1" applyFill="1" applyBorder="1" applyAlignment="1">
      <alignment vertical="center"/>
    </xf>
    <xf numFmtId="0" fontId="8" fillId="0" borderId="196" xfId="2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2" xfId="2" applyFont="1" applyFill="1" applyBorder="1" applyAlignment="1">
      <alignment vertical="center"/>
    </xf>
    <xf numFmtId="0" fontId="16" fillId="4" borderId="212" xfId="2" applyFont="1" applyFill="1" applyBorder="1"/>
    <xf numFmtId="10" fontId="17" fillId="4" borderId="212" xfId="2" applyNumberFormat="1" applyFont="1" applyFill="1" applyBorder="1"/>
    <xf numFmtId="0" fontId="16" fillId="4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2" fillId="10" borderId="100" xfId="2" applyFont="1" applyFill="1" applyBorder="1" applyAlignment="1">
      <alignment vertical="center"/>
    </xf>
    <xf numFmtId="0" fontId="2" fillId="0" borderId="100" xfId="2" applyBorder="1"/>
    <xf numFmtId="10" fontId="4" fillId="0" borderId="217" xfId="2" applyNumberFormat="1" applyFont="1" applyBorder="1"/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59" xfId="2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18" fillId="0" borderId="197" xfId="2" applyNumberFormat="1" applyFont="1" applyFill="1" applyBorder="1" applyAlignment="1">
      <alignment horizontal="right" vertical="center"/>
    </xf>
    <xf numFmtId="165" fontId="18" fillId="0" borderId="224" xfId="2" applyNumberFormat="1" applyFont="1" applyFill="1" applyBorder="1" applyAlignment="1">
      <alignment horizontal="right" vertical="center"/>
    </xf>
    <xf numFmtId="0" fontId="2" fillId="0" borderId="0" xfId="2" applyFont="1"/>
    <xf numFmtId="169" fontId="8" fillId="0" borderId="156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2" fillId="7" borderId="212" xfId="2" applyFont="1" applyFill="1" applyBorder="1" applyAlignment="1">
      <alignment horizontal="right" vertical="center"/>
    </xf>
    <xf numFmtId="0" fontId="2" fillId="0" borderId="212" xfId="2" applyBorder="1" applyAlignment="1">
      <alignment horizontal="right"/>
    </xf>
    <xf numFmtId="10" fontId="4" fillId="0" borderId="212" xfId="2" applyNumberFormat="1" applyFont="1" applyBorder="1" applyAlignment="1">
      <alignment horizontal="right"/>
    </xf>
    <xf numFmtId="0" fontId="6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4" xfId="2" applyFont="1" applyFill="1" applyBorder="1" applyAlignment="1">
      <alignment horizontal="center" vertical="center"/>
    </xf>
    <xf numFmtId="0" fontId="6" fillId="0" borderId="235" xfId="3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2" borderId="78" xfId="2" applyNumberFormat="1" applyFont="1" applyFill="1" applyBorder="1" applyAlignment="1">
      <alignment horizontal="right"/>
    </xf>
    <xf numFmtId="10" fontId="4" fillId="2" borderId="130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18" fillId="0" borderId="231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70" fontId="9" fillId="2" borderId="247" xfId="2" applyNumberFormat="1" applyFont="1" applyFill="1" applyBorder="1" applyAlignment="1">
      <alignment horizontal="right" vertical="center"/>
    </xf>
    <xf numFmtId="0" fontId="7" fillId="0" borderId="0" xfId="2" applyFont="1"/>
    <xf numFmtId="164" fontId="2" fillId="0" borderId="0" xfId="2" applyNumberFormat="1" applyAlignment="1">
      <alignment horizontal="right"/>
    </xf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170" fontId="20" fillId="11" borderId="248" xfId="0" applyNumberFormat="1" applyFont="1" applyFill="1" applyBorder="1" applyAlignment="1">
      <alignment horizontal="center" vertical="center"/>
    </xf>
    <xf numFmtId="170" fontId="20" fillId="11" borderId="248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D10" workbookViewId="0">
      <selection activeCell="S19" sqref="R19:S19"/>
    </sheetView>
  </sheetViews>
  <sheetFormatPr baseColWidth="10" defaultColWidth="11.42578125" defaultRowHeight="15"/>
  <cols>
    <col min="1" max="1" width="3" style="9" customWidth="1"/>
    <col min="2" max="2" width="4.5703125" style="484" customWidth="1"/>
    <col min="3" max="3" width="40.140625" style="476" customWidth="1"/>
    <col min="4" max="4" width="34.28515625" style="476" customWidth="1"/>
    <col min="5" max="5" width="11.7109375" style="477" customWidth="1"/>
    <col min="6" max="6" width="10.28515625" style="477" customWidth="1"/>
    <col min="7" max="7" width="10.5703125" style="477" customWidth="1"/>
    <col min="8" max="8" width="11.85546875" style="478" customWidth="1"/>
    <col min="9" max="9" width="15" style="478" customWidth="1"/>
    <col min="10" max="10" width="16" style="47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173.965</v>
      </c>
      <c r="J6" s="42">
        <v>173.98699999999999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118.087</v>
      </c>
      <c r="J7" s="52">
        <v>118.104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100.80500000000001</v>
      </c>
      <c r="J8" s="52">
        <v>100.81699999999999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103.197</v>
      </c>
      <c r="J9" s="52">
        <v>103.21299999999999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104.069</v>
      </c>
      <c r="J10" s="66">
        <v>104.081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Top="1" thickBot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15.523999999999999</v>
      </c>
      <c r="J12" s="77">
        <v>15.525</v>
      </c>
      <c r="K12" s="43"/>
      <c r="L12" s="43"/>
      <c r="M12" s="44"/>
      <c r="N12" s="43"/>
    </row>
    <row r="13" spans="2:14" ht="18" customHeight="1" thickTop="1" thickBot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113.63</v>
      </c>
      <c r="J13" s="52">
        <v>113.64400000000001</v>
      </c>
      <c r="K13" s="43"/>
      <c r="L13" s="43"/>
      <c r="M13" s="44"/>
      <c r="N13" s="43"/>
    </row>
    <row r="14" spans="2:14" ht="18" customHeight="1" thickTop="1" thickBot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1.1140000000000001</v>
      </c>
      <c r="J14" s="52">
        <v>1.1140000000000001</v>
      </c>
      <c r="K14" s="88"/>
      <c r="L14" s="89"/>
      <c r="M14" s="90"/>
    </row>
    <row r="15" spans="2:14" ht="17.25" customHeight="1" thickTop="1" thickBot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102.238</v>
      </c>
      <c r="J15" s="66">
        <v>102.25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Top="1" thickBot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1.5680000000000001</v>
      </c>
      <c r="I17" s="101">
        <v>1.5980000000000001</v>
      </c>
      <c r="J17" s="101">
        <v>1.599</v>
      </c>
      <c r="K17" s="102" t="s">
        <v>31</v>
      </c>
      <c r="L17" s="43"/>
      <c r="M17" s="44">
        <f>+(J17-I17)/I17</f>
        <v>6.2578222778466198E-4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Top="1" thickBot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41.546999999999997</v>
      </c>
      <c r="I19" s="101">
        <v>42.2</v>
      </c>
      <c r="J19" s="101">
        <v>42.204999999999998</v>
      </c>
      <c r="K19" s="43"/>
      <c r="L19" s="43"/>
      <c r="M19" s="108"/>
      <c r="N19" s="43"/>
    </row>
    <row r="20" spans="2:14" ht="17.25" customHeight="1" thickTop="1" thickBot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57.064</v>
      </c>
      <c r="J20" s="57">
        <v>57.07</v>
      </c>
      <c r="K20" s="43"/>
      <c r="L20" s="43"/>
      <c r="M20" s="108"/>
      <c r="N20" s="43"/>
    </row>
    <row r="21" spans="2:14" ht="17.25" customHeight="1" thickTop="1" thickBot="1">
      <c r="B21" s="109">
        <f t="shared" ref="B21:B22" si="1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126.215</v>
      </c>
      <c r="J21" s="51">
        <v>126.372</v>
      </c>
      <c r="K21" s="43"/>
      <c r="L21" s="43"/>
      <c r="M21" s="44"/>
      <c r="N21" s="43"/>
    </row>
    <row r="22" spans="2:14" ht="17.25" customHeight="1" thickTop="1" thickBot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125.086</v>
      </c>
      <c r="J22" s="51">
        <v>125.449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Top="1" thickBot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141.80199999999999</v>
      </c>
      <c r="I24" s="77">
        <v>158.02500000000001</v>
      </c>
      <c r="J24" s="77">
        <v>158.834</v>
      </c>
      <c r="K24" s="43"/>
      <c r="L24" s="43"/>
      <c r="M24" s="44"/>
      <c r="N24" s="43"/>
    </row>
    <row r="25" spans="2:14" ht="16.5" customHeight="1" thickTop="1" thickBot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524.81899999999996</v>
      </c>
      <c r="I25" s="52">
        <v>574.55899999999997</v>
      </c>
      <c r="J25" s="52">
        <v>577.66200000000003</v>
      </c>
      <c r="K25" s="43"/>
      <c r="L25" s="43"/>
      <c r="M25" s="44"/>
      <c r="N25" s="43"/>
    </row>
    <row r="26" spans="2:14" ht="17.25" customHeight="1" thickTop="1" thickBot="1">
      <c r="B26" s="131">
        <f t="shared" ref="B26:B38" si="2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122.90900000000001</v>
      </c>
      <c r="I26" s="52">
        <v>136.21899999999999</v>
      </c>
      <c r="J26" s="52">
        <v>135.61000000000001</v>
      </c>
      <c r="K26" s="43"/>
      <c r="L26" s="43"/>
      <c r="M26" s="44"/>
      <c r="N26" s="43"/>
    </row>
    <row r="27" spans="2:14" s="34" customFormat="1" ht="17.25" customHeight="1" thickTop="1" thickBot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141.94300000000001</v>
      </c>
      <c r="J27" s="138">
        <v>141.90899999999999</v>
      </c>
      <c r="K27" s="43"/>
      <c r="L27" s="43"/>
      <c r="M27" s="44"/>
      <c r="N27" s="43"/>
    </row>
    <row r="28" spans="2:14" ht="17.25" customHeight="1" thickTop="1" thickBot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140.74700000000001</v>
      </c>
      <c r="I28" s="52">
        <v>142.08799999999999</v>
      </c>
      <c r="J28" s="52">
        <v>142.22999999999999</v>
      </c>
      <c r="K28" s="43"/>
      <c r="L28" s="43"/>
      <c r="M28" s="44"/>
      <c r="N28" s="43"/>
    </row>
    <row r="29" spans="2:14" ht="15.75" customHeight="1" thickTop="1" thickBot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125.76300000000001</v>
      </c>
      <c r="I29" s="52">
        <v>120.42700000000001</v>
      </c>
      <c r="J29" s="52">
        <v>120.002</v>
      </c>
      <c r="K29" s="43"/>
      <c r="L29" s="43"/>
      <c r="M29" s="44"/>
      <c r="N29" s="43"/>
    </row>
    <row r="30" spans="2:14" ht="17.25" customHeight="1" thickTop="1" thickBot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124.68300000000001</v>
      </c>
      <c r="J30" s="52">
        <v>124.949</v>
      </c>
      <c r="K30" s="43"/>
      <c r="L30" s="43"/>
      <c r="M30" s="44"/>
      <c r="N30" s="43"/>
    </row>
    <row r="31" spans="2:14" ht="17.25" customHeight="1" thickTop="1" thickBot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159.79599999999999</v>
      </c>
      <c r="I31" s="52">
        <v>173.74799999999999</v>
      </c>
      <c r="J31" s="52">
        <v>174.87100000000001</v>
      </c>
      <c r="K31" s="43"/>
      <c r="L31" s="43"/>
      <c r="M31" s="44"/>
      <c r="N31" s="43"/>
    </row>
    <row r="32" spans="2:14" ht="17.25" customHeight="1" thickTop="1" thickBot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92.784000000000006</v>
      </c>
      <c r="I32" s="52">
        <v>102.733</v>
      </c>
      <c r="J32" s="52">
        <v>103.33499999999999</v>
      </c>
      <c r="K32" s="43"/>
      <c r="L32" s="43"/>
      <c r="M32" s="44"/>
      <c r="N32" s="43"/>
    </row>
    <row r="33" spans="1:14" ht="17.25" customHeight="1" thickTop="1" thickBot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99.332999999999998</v>
      </c>
      <c r="I33" s="52">
        <v>107.081</v>
      </c>
      <c r="J33" s="52">
        <v>107.155</v>
      </c>
      <c r="K33" s="43"/>
      <c r="L33" s="43"/>
      <c r="M33" s="44"/>
      <c r="N33" s="43"/>
    </row>
    <row r="34" spans="1:14" ht="17.25" customHeight="1" thickTop="1" thickBot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150.52099999999999</v>
      </c>
      <c r="I34" s="52">
        <v>170.93600000000001</v>
      </c>
      <c r="J34" s="52">
        <v>171.643</v>
      </c>
      <c r="K34" s="43"/>
      <c r="L34" s="43"/>
      <c r="M34" s="44"/>
      <c r="N34" s="43"/>
    </row>
    <row r="35" spans="1:14" ht="15" customHeight="1" thickTop="1" thickBot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134.03399999999999</v>
      </c>
      <c r="I35" s="52">
        <v>148.816</v>
      </c>
      <c r="J35" s="52">
        <v>149.46100000000001</v>
      </c>
      <c r="K35" s="43"/>
      <c r="L35" s="43"/>
      <c r="M35" s="44"/>
      <c r="N35" s="43"/>
    </row>
    <row r="36" spans="1:14" ht="15" customHeight="1" thickTop="1" thickBot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115.688</v>
      </c>
      <c r="J36" s="52">
        <v>115.717</v>
      </c>
      <c r="K36" s="43"/>
      <c r="L36" s="43"/>
      <c r="M36" s="44"/>
      <c r="N36" s="43"/>
    </row>
    <row r="37" spans="1:14" ht="15" customHeight="1" thickTop="1" thickBot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122.548</v>
      </c>
      <c r="J37" s="52">
        <v>122.752</v>
      </c>
      <c r="K37" s="43"/>
      <c r="L37" s="43"/>
      <c r="M37" s="44"/>
      <c r="N37" s="43"/>
    </row>
    <row r="38" spans="1:14" ht="15" customHeight="1" thickTop="1" thickBot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66">
        <v>24.614999999999998</v>
      </c>
      <c r="J38" s="66">
        <v>24.71</v>
      </c>
      <c r="K38" s="102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1:14" ht="17.25" customHeight="1" thickTop="1" thickBot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2318.2379999999998</v>
      </c>
      <c r="I40" s="177">
        <v>2366.6129999999998</v>
      </c>
      <c r="J40" s="177">
        <v>2381.8009999999999</v>
      </c>
      <c r="K40" s="178" t="s">
        <v>61</v>
      </c>
      <c r="M40" s="90">
        <f t="shared" ref="M40:M47" si="3">+(J40-I40)/I40</f>
        <v>6.4176103148254927E-3</v>
      </c>
    </row>
    <row r="41" spans="1:14" ht="17.25" customHeight="1" thickTop="1" thickBot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128.94900000000001</v>
      </c>
      <c r="J41" s="52">
        <v>132.27099999999999</v>
      </c>
      <c r="K41" s="180" t="s">
        <v>64</v>
      </c>
      <c r="M41" s="90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153.31399999999999</v>
      </c>
      <c r="I42" s="52">
        <v>161.00899999999999</v>
      </c>
      <c r="J42" s="52">
        <v>162.19200000000001</v>
      </c>
      <c r="K42" s="180" t="s">
        <v>64</v>
      </c>
      <c r="M42" s="90" t="e">
        <f>+(#REF!-#REF!)/#REF!</f>
        <v>#REF!</v>
      </c>
    </row>
    <row r="43" spans="1:14" ht="17.25" customHeight="1" thickTop="1" thickBot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168.82499999999999</v>
      </c>
      <c r="I43" s="52">
        <v>197.1</v>
      </c>
      <c r="J43" s="52">
        <v>203.44</v>
      </c>
      <c r="K43" s="180" t="s">
        <v>64</v>
      </c>
      <c r="M43" s="90" t="e">
        <f>+(#REF!-#REF!)/#REF!</f>
        <v>#REF!</v>
      </c>
    </row>
    <row r="44" spans="1:14" ht="17.25" customHeight="1" thickTop="1" thickBot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18.963000000000001</v>
      </c>
      <c r="J44" s="52">
        <v>19.268999999999998</v>
      </c>
      <c r="K44" s="180" t="s">
        <v>64</v>
      </c>
      <c r="M44" s="90" t="e">
        <f>+(#REF!-#REF!)/#REF!</f>
        <v>#REF!</v>
      </c>
    </row>
    <row r="45" spans="1:14" ht="17.25" customHeight="1" thickTop="1" thickBot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5390.116</v>
      </c>
      <c r="J45" s="52">
        <v>5174.915</v>
      </c>
      <c r="K45" s="180"/>
      <c r="M45" s="90"/>
    </row>
    <row r="46" spans="1:14" ht="17.25" customHeight="1" thickTop="1" thickBot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2.6560000000000001</v>
      </c>
      <c r="I46" s="181">
        <v>2.911</v>
      </c>
      <c r="J46" s="181">
        <v>2.9529999999999998</v>
      </c>
      <c r="K46" s="180"/>
      <c r="M46" s="90">
        <f t="shared" si="3"/>
        <v>1.4428031604259641E-2</v>
      </c>
    </row>
    <row r="47" spans="1:14" ht="17.25" customHeight="1" thickTop="1" thickBot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2.3079999999999998</v>
      </c>
      <c r="I47" s="52">
        <v>2.476</v>
      </c>
      <c r="J47" s="52">
        <v>2.5030000000000001</v>
      </c>
      <c r="K47" s="183" t="s">
        <v>31</v>
      </c>
      <c r="M47" s="90">
        <f t="shared" si="3"/>
        <v>1.0904684975767421E-2</v>
      </c>
    </row>
    <row r="48" spans="1:14" ht="17.25" customHeight="1" thickTop="1" thickBot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1.2130000000000001</v>
      </c>
      <c r="I48" s="185">
        <v>1.2729999999999999</v>
      </c>
      <c r="J48" s="185">
        <v>1.2829999999999999</v>
      </c>
      <c r="K48" s="186" t="s">
        <v>73</v>
      </c>
      <c r="M48" s="90" t="e">
        <f>+(#REF!-I48)/I48</f>
        <v>#REF!</v>
      </c>
    </row>
    <row r="49" spans="2:14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1.1040000000000001</v>
      </c>
      <c r="I49" s="190">
        <v>1.1559999999999999</v>
      </c>
      <c r="J49" s="190">
        <v>1.1599999999999999</v>
      </c>
      <c r="K49" s="186"/>
      <c r="M49" s="191">
        <f t="shared" ref="M49:M56" si="5">+(J49-I49)/I49</f>
        <v>3.4602076124567505E-3</v>
      </c>
    </row>
    <row r="50" spans="2:14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1.1970000000000001</v>
      </c>
      <c r="J50" s="51">
        <v>1.206</v>
      </c>
      <c r="K50" s="186"/>
      <c r="M50" s="191">
        <f t="shared" si="5"/>
        <v>7.5187969924811167E-3</v>
      </c>
    </row>
    <row r="51" spans="2:14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1.206</v>
      </c>
      <c r="J51" s="190">
        <v>1.2190000000000001</v>
      </c>
      <c r="K51" s="186"/>
      <c r="M51" s="191">
        <f t="shared" si="5"/>
        <v>1.0779436152570583E-2</v>
      </c>
    </row>
    <row r="52" spans="2:14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130.12700000000001</v>
      </c>
      <c r="J52" s="200">
        <v>131.89500000000001</v>
      </c>
      <c r="K52" s="186"/>
      <c r="M52" s="191">
        <f t="shared" si="5"/>
        <v>1.35867268130365E-2</v>
      </c>
    </row>
    <row r="53" spans="2:14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119.70399999999999</v>
      </c>
      <c r="I53" s="205">
        <v>124.434</v>
      </c>
      <c r="J53" s="205">
        <v>124.60899999999999</v>
      </c>
      <c r="K53" s="186"/>
      <c r="M53" s="191">
        <f t="shared" si="5"/>
        <v>1.4063680344600122E-3</v>
      </c>
    </row>
    <row r="54" spans="2:14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1144.5350000000001</v>
      </c>
      <c r="J54" s="209">
        <v>1158.77</v>
      </c>
      <c r="K54" s="186"/>
      <c r="M54" s="191" t="e">
        <f>+(I54-#REF!)/#REF!</f>
        <v>#REF!</v>
      </c>
    </row>
    <row r="55" spans="2:14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12.067</v>
      </c>
      <c r="J55" s="205">
        <v>12.275</v>
      </c>
      <c r="K55" s="186"/>
      <c r="M55" s="191">
        <f t="shared" si="5"/>
        <v>1.7237092897986257E-2</v>
      </c>
    </row>
    <row r="56" spans="2:14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10.958</v>
      </c>
      <c r="J56" s="215">
        <v>11.093</v>
      </c>
      <c r="K56" s="186"/>
      <c r="M56" s="191">
        <f t="shared" si="5"/>
        <v>1.2319766380726391E-2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6.5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106.309</v>
      </c>
      <c r="J62" s="250">
        <v>106.322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54" t="s">
        <v>34</v>
      </c>
      <c r="E63" s="246">
        <v>101.60599999999999</v>
      </c>
      <c r="F63" s="255">
        <v>43244</v>
      </c>
      <c r="G63" s="256">
        <v>3.6829999999999998</v>
      </c>
      <c r="H63" s="257">
        <v>103.092</v>
      </c>
      <c r="I63" s="209">
        <v>100.94</v>
      </c>
      <c r="J63" s="209">
        <v>100.95099999999999</v>
      </c>
      <c r="K63" s="43"/>
      <c r="L63" s="44"/>
      <c r="M63" s="43"/>
      <c r="N63" s="258"/>
    </row>
    <row r="64" spans="2:14" ht="16.5" customHeight="1" thickTop="1" thickBot="1">
      <c r="B64" s="252">
        <f t="shared" ref="B64:B84" si="6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4.4539999999999997</v>
      </c>
      <c r="H64" s="257">
        <v>105.26600000000001</v>
      </c>
      <c r="I64" s="209">
        <v>102.786</v>
      </c>
      <c r="J64" s="209">
        <v>102.79900000000001</v>
      </c>
      <c r="K64" s="43"/>
      <c r="L64" s="44"/>
      <c r="M64" s="43"/>
      <c r="N64" s="258"/>
    </row>
    <row r="65" spans="1:14" ht="16.5" customHeight="1" thickTop="1" thickBot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3.9620000000000002</v>
      </c>
      <c r="H65" s="208">
        <v>102.783</v>
      </c>
      <c r="I65" s="209">
        <v>100.73</v>
      </c>
      <c r="J65" s="209">
        <v>100.744</v>
      </c>
      <c r="K65" s="43"/>
      <c r="L65" s="44"/>
      <c r="M65" s="43"/>
      <c r="N65" s="265"/>
    </row>
    <row r="66" spans="1:14" ht="16.5" customHeight="1" thickTop="1" thickBot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102.056</v>
      </c>
      <c r="J66" s="209">
        <v>102.071</v>
      </c>
      <c r="K66" s="43"/>
      <c r="L66" s="44"/>
      <c r="M66" s="43"/>
      <c r="N66" s="267"/>
    </row>
    <row r="67" spans="1:14" ht="16.5" customHeight="1" thickTop="1" thickBot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3.8919999999999999</v>
      </c>
      <c r="H67" s="208">
        <v>107.29900000000001</v>
      </c>
      <c r="I67" s="209">
        <v>105.277</v>
      </c>
      <c r="J67" s="209">
        <v>105.286</v>
      </c>
      <c r="K67" s="43"/>
      <c r="L67" s="44"/>
      <c r="M67" s="43"/>
      <c r="N67" s="267"/>
    </row>
    <row r="68" spans="1:14" ht="16.5" customHeight="1" thickTop="1" thickBot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4.4359999999999999</v>
      </c>
      <c r="H68" s="270">
        <v>104.822</v>
      </c>
      <c r="I68" s="209">
        <v>102.548</v>
      </c>
      <c r="J68" s="209">
        <v>102.563</v>
      </c>
      <c r="K68" s="43"/>
      <c r="L68" s="44"/>
      <c r="M68" s="43"/>
      <c r="N68" s="271"/>
    </row>
    <row r="69" spans="1:14" ht="16.5" customHeight="1" thickTop="1" thickBot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99.911000000000001</v>
      </c>
      <c r="J69" s="209">
        <v>99.923000000000002</v>
      </c>
      <c r="K69" s="43"/>
      <c r="L69" s="44"/>
      <c r="M69" s="43"/>
      <c r="N69" s="251"/>
    </row>
    <row r="70" spans="1:14" ht="15" customHeight="1" thickTop="1" thickBot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3.0510000000000002</v>
      </c>
      <c r="H70" s="270">
        <v>103.541</v>
      </c>
      <c r="I70" s="209">
        <v>102.012</v>
      </c>
      <c r="J70" s="209">
        <v>102.02</v>
      </c>
      <c r="K70" s="43"/>
      <c r="L70" s="44"/>
      <c r="M70" s="43"/>
      <c r="N70" s="251"/>
    </row>
    <row r="71" spans="1:14" ht="16.5" customHeight="1" thickTop="1" thickBot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4.0049999999999999</v>
      </c>
      <c r="H71" s="208">
        <v>104.289</v>
      </c>
      <c r="I71" s="209">
        <v>102.29</v>
      </c>
      <c r="J71" s="209">
        <v>102.30200000000001</v>
      </c>
      <c r="K71" s="43"/>
      <c r="L71" s="44"/>
      <c r="M71" s="43"/>
      <c r="N71" s="67"/>
    </row>
    <row r="72" spans="1:14" ht="15.75" customHeight="1" thickTop="1" thickBot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105.273</v>
      </c>
      <c r="J72" s="209">
        <v>101.46</v>
      </c>
      <c r="K72" s="43"/>
      <c r="L72" s="44"/>
      <c r="M72" s="43"/>
      <c r="N72" s="267"/>
    </row>
    <row r="73" spans="1:14" ht="17.25" customHeight="1" thickTop="1" thickBot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4.3940000000000001</v>
      </c>
      <c r="H73" s="208">
        <v>106.999</v>
      </c>
      <c r="I73" s="209">
        <v>104.72499999999999</v>
      </c>
      <c r="J73" s="209">
        <v>104.739</v>
      </c>
      <c r="K73" s="43"/>
      <c r="L73" s="44"/>
      <c r="M73" s="43"/>
      <c r="N73" s="267"/>
    </row>
    <row r="74" spans="1:14" ht="16.5" customHeight="1" thickTop="1" thickBot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3.6640000000000001</v>
      </c>
      <c r="H74" s="270">
        <v>105.057</v>
      </c>
      <c r="I74" s="209">
        <v>103.102</v>
      </c>
      <c r="J74" s="209">
        <v>103.114</v>
      </c>
      <c r="K74" s="34"/>
      <c r="L74" s="273"/>
      <c r="M74" s="34"/>
      <c r="N74" s="274"/>
    </row>
    <row r="75" spans="1:14" ht="16.5" customHeight="1" thickTop="1" thickBot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3.4260000000000002</v>
      </c>
      <c r="H75" s="270">
        <v>103.99299999999999</v>
      </c>
      <c r="I75" s="209">
        <v>102.11</v>
      </c>
      <c r="J75" s="209">
        <v>102.121</v>
      </c>
      <c r="K75" s="43"/>
      <c r="L75" s="44"/>
      <c r="M75" s="43"/>
      <c r="N75" s="271"/>
    </row>
    <row r="76" spans="1:14" ht="16.5" customHeight="1" thickTop="1" thickBot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102.75700000000001</v>
      </c>
      <c r="I76" s="209">
        <v>101.051</v>
      </c>
      <c r="J76" s="209">
        <v>101.06399999999999</v>
      </c>
      <c r="K76" s="43"/>
      <c r="L76" s="44"/>
      <c r="M76" s="43"/>
      <c r="N76" s="278"/>
    </row>
    <row r="77" spans="1:14" ht="14.25" customHeight="1" thickTop="1" thickBot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3.3839999999999999</v>
      </c>
      <c r="H77" s="208">
        <v>104.21</v>
      </c>
      <c r="I77" s="209">
        <v>102.467</v>
      </c>
      <c r="J77" s="209">
        <v>102.477</v>
      </c>
      <c r="K77" s="43"/>
      <c r="L77" s="44"/>
      <c r="M77" s="43"/>
      <c r="N77" s="267"/>
    </row>
    <row r="78" spans="1:14" ht="16.5" customHeight="1" thickTop="1" thickBot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4.4960000000000004</v>
      </c>
      <c r="H78" s="208">
        <v>102.91</v>
      </c>
      <c r="I78" s="209">
        <v>105.101</v>
      </c>
      <c r="J78" s="209">
        <v>100.621</v>
      </c>
      <c r="K78" s="43"/>
      <c r="L78" s="44"/>
      <c r="M78" s="43"/>
      <c r="N78" s="278"/>
    </row>
    <row r="79" spans="1:14" ht="16.5" customHeight="1" thickTop="1" thickBot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4.0279999999999996</v>
      </c>
      <c r="H79" s="208">
        <v>104.024</v>
      </c>
      <c r="I79" s="209">
        <v>101.89400000000001</v>
      </c>
      <c r="J79" s="209">
        <v>101.911</v>
      </c>
      <c r="K79" s="43"/>
      <c r="L79" s="44"/>
      <c r="M79" s="43"/>
      <c r="N79" s="267"/>
    </row>
    <row r="80" spans="1:14" ht="16.5" customHeight="1" thickTop="1" thickBot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0">
        <v>105.352</v>
      </c>
      <c r="I80" s="209">
        <v>103.55200000000001</v>
      </c>
      <c r="J80" s="209">
        <v>103.56100000000001</v>
      </c>
      <c r="K80" s="43"/>
      <c r="L80" s="44"/>
      <c r="M80" s="43"/>
      <c r="N80" s="271"/>
    </row>
    <row r="81" spans="1:14" ht="16.5" customHeight="1" thickTop="1" thickBot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4.4370000000000003</v>
      </c>
      <c r="H81" s="208">
        <v>103.018</v>
      </c>
      <c r="I81" s="209">
        <v>100.68</v>
      </c>
      <c r="J81" s="209">
        <v>100.694</v>
      </c>
      <c r="K81" s="43"/>
      <c r="L81" s="44"/>
      <c r="M81" s="43"/>
      <c r="N81" s="267"/>
    </row>
    <row r="82" spans="1:14" ht="16.5" customHeight="1" thickTop="1" thickBot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4.0380000000000003</v>
      </c>
      <c r="H82" s="208">
        <v>103.033</v>
      </c>
      <c r="I82" s="209">
        <v>100.893</v>
      </c>
      <c r="J82" s="209">
        <v>100.904</v>
      </c>
      <c r="K82" s="43"/>
      <c r="L82" s="44"/>
      <c r="M82" s="43"/>
      <c r="N82" s="271"/>
    </row>
    <row r="83" spans="1:14" ht="16.5" customHeight="1" thickTop="1" thickBot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103.678</v>
      </c>
      <c r="J83" s="209">
        <v>103.68899999999999</v>
      </c>
      <c r="K83" s="43"/>
      <c r="L83" s="44"/>
      <c r="M83" s="43"/>
      <c r="N83" s="271"/>
    </row>
    <row r="84" spans="1:14" ht="16.5" customHeight="1" thickTop="1" thickBot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100.70699999999999</v>
      </c>
      <c r="J84" s="66">
        <v>100.718</v>
      </c>
      <c r="K84" s="43"/>
      <c r="L84" s="44"/>
      <c r="M84" s="43"/>
      <c r="N84" s="267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1:14" ht="18" customHeight="1" thickTop="1" thickBot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0.42399999999999999</v>
      </c>
      <c r="H86" s="295">
        <v>10.631</v>
      </c>
      <c r="I86" s="295">
        <v>10.411</v>
      </c>
      <c r="J86" s="295">
        <v>10.413</v>
      </c>
      <c r="K86" s="43"/>
      <c r="L86" s="44"/>
      <c r="M86" s="43"/>
      <c r="N86" s="296"/>
    </row>
    <row r="87" spans="1:14" ht="16.5" customHeight="1" thickTop="1" thickBot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105.541</v>
      </c>
      <c r="J87" s="299">
        <v>101.79</v>
      </c>
      <c r="L87" s="90"/>
      <c r="M87" s="9"/>
      <c r="N87" s="296"/>
    </row>
    <row r="88" spans="1:14" ht="16.5" customHeight="1" thickTop="1" thickBot="1">
      <c r="B88" s="292">
        <f t="shared" ref="B88:B90" si="7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4.7489999999999997</v>
      </c>
      <c r="H88" s="303">
        <v>104.26900000000001</v>
      </c>
      <c r="I88" s="303">
        <v>101.476</v>
      </c>
      <c r="J88" s="303">
        <v>101.489</v>
      </c>
      <c r="K88" s="43"/>
      <c r="L88" s="44"/>
      <c r="M88" s="43"/>
      <c r="N88" s="304"/>
    </row>
    <row r="89" spans="1:14" ht="16.5" customHeight="1" thickTop="1" thickBot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3.9409999999999998</v>
      </c>
      <c r="H89" s="303">
        <v>104.98399999999999</v>
      </c>
      <c r="I89" s="303">
        <v>106.925</v>
      </c>
      <c r="J89" s="303">
        <v>102.997</v>
      </c>
      <c r="K89" s="43"/>
      <c r="L89" s="44"/>
      <c r="M89" s="43"/>
      <c r="N89" s="304"/>
    </row>
    <row r="90" spans="1:14" ht="16.5" customHeight="1" thickTop="1" thickBot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0.40500000000000003</v>
      </c>
      <c r="H90" s="315">
        <v>10.445</v>
      </c>
      <c r="I90" s="315">
        <v>10.228</v>
      </c>
      <c r="J90" s="315">
        <v>10.228999999999999</v>
      </c>
      <c r="K90" s="43"/>
      <c r="L90" s="44"/>
      <c r="M90" s="43"/>
      <c r="N90" s="316"/>
    </row>
    <row r="91" spans="1:14" ht="15" customHeight="1" thickTop="1" thickBot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0.58299999999999996</v>
      </c>
      <c r="H92" s="249">
        <v>60.435000000000002</v>
      </c>
      <c r="I92" s="250">
        <v>63.713999999999999</v>
      </c>
      <c r="J92" s="250">
        <v>63.912999999999997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97.811000000000007</v>
      </c>
      <c r="I95" s="209">
        <v>108.02800000000001</v>
      </c>
      <c r="J95" s="209">
        <v>108.545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17.757999999999999</v>
      </c>
      <c r="I96" s="209">
        <v>18.213000000000001</v>
      </c>
      <c r="J96" s="209">
        <v>18.273</v>
      </c>
      <c r="K96" s="333"/>
      <c r="L96" s="334"/>
      <c r="M96" s="334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323.62700000000001</v>
      </c>
      <c r="J97" s="209">
        <v>323.91199999999998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30.074999999999999</v>
      </c>
      <c r="I98" s="209">
        <v>31.260999999999999</v>
      </c>
      <c r="J98" s="209">
        <v>29.986000000000001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208">
        <v>2346.3040000000001</v>
      </c>
      <c r="I99" s="209">
        <v>2533.942</v>
      </c>
      <c r="J99" s="209">
        <v>2535.652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208">
        <v>74.028000000000006</v>
      </c>
      <c r="I100" s="209">
        <v>76.082999999999998</v>
      </c>
      <c r="J100" s="209">
        <v>76.209999999999994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208">
        <v>55.671999999999997</v>
      </c>
      <c r="I101" s="209">
        <v>56.018000000000001</v>
      </c>
      <c r="J101" s="209">
        <v>56.005000000000003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3.7999999999999999E-2</v>
      </c>
      <c r="H102" s="344">
        <v>108.84399999999999</v>
      </c>
      <c r="I102" s="209">
        <v>118.357</v>
      </c>
      <c r="J102" s="209">
        <v>118.32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109.087</v>
      </c>
      <c r="J103" s="352">
        <v>108.98099999999999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1:14" ht="16.5" customHeight="1" thickTop="1" thickBot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10.959</v>
      </c>
      <c r="J105" s="250">
        <v>10.962999999999999</v>
      </c>
      <c r="K105" s="43"/>
      <c r="L105" s="44"/>
      <c r="M105" s="43"/>
      <c r="N105" s="102"/>
    </row>
    <row r="106" spans="1:14" ht="16.5" customHeight="1" thickTop="1" thickBot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12.114000000000001</v>
      </c>
      <c r="J106" s="362">
        <v>12.115</v>
      </c>
      <c r="K106" s="43"/>
      <c r="L106" s="44"/>
      <c r="M106" s="43"/>
      <c r="N106" s="102"/>
    </row>
    <row r="107" spans="1:14" ht="16.5" customHeight="1" thickTop="1" thickBot="1">
      <c r="B107" s="356">
        <f t="shared" ref="B107:B122" si="9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1.4E-2</v>
      </c>
      <c r="H107" s="361">
        <v>14.977</v>
      </c>
      <c r="I107" s="362">
        <v>15.912000000000001</v>
      </c>
      <c r="J107" s="362">
        <v>16.041</v>
      </c>
      <c r="K107" s="43"/>
      <c r="L107" s="44"/>
      <c r="M107" s="43"/>
      <c r="N107" s="102"/>
    </row>
    <row r="108" spans="1:14" ht="17.25" customHeight="1" thickTop="1" thickBot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0.23200000000000001</v>
      </c>
      <c r="H108" s="361">
        <v>13.451000000000001</v>
      </c>
      <c r="I108" s="362">
        <v>15.026</v>
      </c>
      <c r="J108" s="362">
        <v>15.071999999999999</v>
      </c>
      <c r="K108" s="43"/>
      <c r="L108" s="44"/>
      <c r="M108" s="43"/>
      <c r="N108" s="102"/>
    </row>
    <row r="109" spans="1:14" ht="16.5" customHeight="1" thickTop="1" thickBot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0.29899999999999999</v>
      </c>
      <c r="H109" s="361">
        <v>14.146000000000001</v>
      </c>
      <c r="I109" s="362">
        <v>16.395</v>
      </c>
      <c r="J109" s="362">
        <v>16.47</v>
      </c>
      <c r="K109" s="43"/>
      <c r="L109" s="44"/>
      <c r="M109" s="43"/>
      <c r="N109" s="102"/>
    </row>
    <row r="110" spans="1:14" ht="15.75" customHeight="1" thickTop="1" thickBot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13.807</v>
      </c>
      <c r="J110" s="362">
        <v>13.865</v>
      </c>
      <c r="K110" s="43"/>
      <c r="L110" s="44"/>
      <c r="M110" s="43"/>
      <c r="N110" s="102"/>
    </row>
    <row r="111" spans="1:14" ht="16.5" customHeight="1" thickTop="1" thickBot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4.5140000000000002</v>
      </c>
      <c r="H111" s="361">
        <v>147.89599999999999</v>
      </c>
      <c r="I111" s="362">
        <v>161.173</v>
      </c>
      <c r="J111" s="362">
        <v>161.69900000000001</v>
      </c>
      <c r="K111" s="43"/>
      <c r="L111" s="44"/>
      <c r="M111" s="43"/>
      <c r="N111" s="102"/>
    </row>
    <row r="112" spans="1:14" ht="16.5" customHeight="1" thickTop="1" thickBot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3.7869999999999999</v>
      </c>
      <c r="H112" s="361">
        <v>141.06800000000001</v>
      </c>
      <c r="I112" s="362">
        <v>149.41399999999999</v>
      </c>
      <c r="J112" s="362">
        <v>149.72800000000001</v>
      </c>
      <c r="K112" s="43"/>
      <c r="L112" s="44"/>
      <c r="M112" s="43"/>
      <c r="N112" s="102"/>
    </row>
    <row r="113" spans="1:14" ht="16.5" customHeight="1" thickTop="1" thickBot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8.8889999999999993</v>
      </c>
      <c r="I113" s="362">
        <v>9.6829999999999998</v>
      </c>
      <c r="J113" s="362">
        <v>9.7420000000000009</v>
      </c>
      <c r="K113" s="43"/>
      <c r="L113" s="44"/>
      <c r="M113" s="43"/>
      <c r="N113" s="102"/>
    </row>
    <row r="114" spans="1:14" ht="16.5" customHeight="1" thickTop="1" thickBot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124.76900000000001</v>
      </c>
      <c r="J114" s="362">
        <v>125.03400000000001</v>
      </c>
      <c r="K114" s="43"/>
      <c r="L114" s="44"/>
      <c r="M114" s="43"/>
      <c r="N114" s="102"/>
    </row>
    <row r="115" spans="1:14" ht="16.5" customHeight="1" thickTop="1" thickBot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0.96499999999999997</v>
      </c>
      <c r="H115" s="361">
        <v>87.316000000000003</v>
      </c>
      <c r="I115" s="362">
        <v>94.480999999999995</v>
      </c>
      <c r="J115" s="362">
        <v>95.114000000000004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0.59899999999999998</v>
      </c>
      <c r="H116" s="361">
        <v>90.784000000000006</v>
      </c>
      <c r="I116" s="362">
        <v>99.418999999999997</v>
      </c>
      <c r="J116" s="362">
        <v>100.37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3.6440000000000001</v>
      </c>
      <c r="H117" s="361">
        <v>96.888000000000005</v>
      </c>
      <c r="I117" s="362">
        <v>96.185000000000002</v>
      </c>
      <c r="J117" s="362">
        <v>96.179000000000002</v>
      </c>
      <c r="K117" s="381"/>
      <c r="L117" s="382"/>
      <c r="M117" s="381"/>
      <c r="N117" s="383"/>
    </row>
    <row r="118" spans="1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1.0900000000000001</v>
      </c>
      <c r="H118" s="362">
        <v>102.804</v>
      </c>
      <c r="I118" s="362">
        <v>117.99</v>
      </c>
      <c r="J118" s="362">
        <v>117.86799999999999</v>
      </c>
      <c r="K118" s="381"/>
      <c r="L118" s="382"/>
      <c r="M118" s="381"/>
      <c r="N118" s="383"/>
    </row>
    <row r="119" spans="1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96.245999999999995</v>
      </c>
      <c r="I119" s="362">
        <v>100.836</v>
      </c>
      <c r="J119" s="362">
        <v>101.223</v>
      </c>
      <c r="K119" s="381"/>
      <c r="L119" s="382"/>
      <c r="M119" s="381"/>
      <c r="N119" s="383"/>
    </row>
    <row r="120" spans="1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10.031000000000001</v>
      </c>
      <c r="I120" s="362">
        <v>10.749000000000001</v>
      </c>
      <c r="J120" s="362">
        <v>10.760999999999999</v>
      </c>
      <c r="K120" s="392"/>
      <c r="L120" s="382"/>
      <c r="M120" s="392"/>
      <c r="N120" s="383"/>
    </row>
    <row r="121" spans="1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107.93899999999999</v>
      </c>
      <c r="J121" s="362">
        <v>108.044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4.1740000000000004</v>
      </c>
      <c r="H122" s="402">
        <v>154.54599999999999</v>
      </c>
      <c r="I122" s="352">
        <v>170.38900000000001</v>
      </c>
      <c r="J122" s="352">
        <v>170.93600000000001</v>
      </c>
      <c r="K122" s="403"/>
      <c r="L122" s="404"/>
      <c r="M122" s="405"/>
      <c r="N122" s="404"/>
    </row>
    <row r="123" spans="1:14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1:14" ht="16.5" customHeight="1" thickTop="1" thickBot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1.8959999999999999</v>
      </c>
      <c r="H124" s="249">
        <v>102.77200000000001</v>
      </c>
      <c r="I124" s="406">
        <v>117.43899999999999</v>
      </c>
      <c r="J124" s="406">
        <v>118.595</v>
      </c>
      <c r="K124" s="186" t="s">
        <v>73</v>
      </c>
      <c r="M124" s="90">
        <f>+(J124-I124)/I124</f>
        <v>9.843408067166836E-3</v>
      </c>
    </row>
    <row r="125" spans="1:14" ht="16.5" customHeight="1" thickTop="1" thickBot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114.48099999999999</v>
      </c>
      <c r="J125" s="361">
        <v>113.31699999999999</v>
      </c>
      <c r="K125" s="178" t="s">
        <v>61</v>
      </c>
      <c r="M125" s="90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0.83299999999999996</v>
      </c>
      <c r="H126" s="361">
        <v>108.645</v>
      </c>
      <c r="I126" s="361">
        <v>121.932</v>
      </c>
      <c r="J126" s="361">
        <v>122.161</v>
      </c>
      <c r="K126" s="178" t="s">
        <v>61</v>
      </c>
      <c r="M126" s="90">
        <f t="shared" ref="M126:M131" si="11">+(J126-I126)/I126</f>
        <v>1.8780959879276908E-3</v>
      </c>
    </row>
    <row r="127" spans="1:14" ht="16.5" customHeight="1" thickTop="1" thickBot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1.4370000000000001</v>
      </c>
      <c r="H127" s="270">
        <v>199.619</v>
      </c>
      <c r="I127" s="270">
        <v>217.137</v>
      </c>
      <c r="J127" s="270">
        <v>218.33500000000001</v>
      </c>
      <c r="K127" s="180" t="s">
        <v>64</v>
      </c>
      <c r="M127" s="90">
        <f t="shared" si="11"/>
        <v>5.5172540838272959E-3</v>
      </c>
    </row>
    <row r="128" spans="1:14" ht="16.5" customHeight="1" thickTop="1" thickBot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1.6950000000000001</v>
      </c>
      <c r="H128" s="361">
        <v>184.55799999999999</v>
      </c>
      <c r="I128" s="414">
        <v>192.49299999999999</v>
      </c>
      <c r="J128" s="414">
        <v>193.142</v>
      </c>
      <c r="K128" s="180" t="s">
        <v>64</v>
      </c>
      <c r="M128" s="90">
        <f t="shared" si="11"/>
        <v>3.3715511732894232E-3</v>
      </c>
    </row>
    <row r="129" spans="2:14" ht="16.5" customHeight="1" thickTop="1" thickBot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3.6469999999999998</v>
      </c>
      <c r="H129" s="361">
        <v>158.43600000000001</v>
      </c>
      <c r="I129" s="414">
        <v>161.98500000000001</v>
      </c>
      <c r="J129" s="414">
        <v>162.40600000000001</v>
      </c>
      <c r="K129" s="180" t="s">
        <v>64</v>
      </c>
      <c r="M129" s="90">
        <f t="shared" si="11"/>
        <v>2.5990060808099035E-3</v>
      </c>
    </row>
    <row r="130" spans="2:14" ht="16.5" customHeight="1" thickTop="1" thickBot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21.015000000000001</v>
      </c>
      <c r="I130" s="414">
        <v>25.149000000000001</v>
      </c>
      <c r="J130" s="414">
        <v>25.661999999999999</v>
      </c>
      <c r="K130" s="180" t="s">
        <v>64</v>
      </c>
      <c r="M130" s="90">
        <f t="shared" si="11"/>
        <v>2.039842538470707E-2</v>
      </c>
    </row>
    <row r="131" spans="2:14" ht="16.5" customHeight="1" thickTop="1" thickBot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153.512</v>
      </c>
      <c r="J131" s="414">
        <v>155.26400000000001</v>
      </c>
      <c r="K131" s="180" t="s">
        <v>64</v>
      </c>
      <c r="M131" s="90">
        <f t="shared" si="11"/>
        <v>1.1412788576788848E-2</v>
      </c>
    </row>
    <row r="132" spans="2:14" ht="16.5" customHeight="1" thickTop="1" thickBot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112.65900000000001</v>
      </c>
      <c r="I132" s="414">
        <v>127.917</v>
      </c>
      <c r="J132" s="414">
        <v>127.075</v>
      </c>
      <c r="K132" s="186" t="s">
        <v>73</v>
      </c>
      <c r="M132" s="90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8826.2090000000007</v>
      </c>
      <c r="I133" s="151">
        <v>9302.9529999999995</v>
      </c>
      <c r="J133" s="151">
        <v>9282.2690000000002</v>
      </c>
      <c r="K133" s="180" t="s">
        <v>64</v>
      </c>
      <c r="M133" s="90">
        <f t="shared" ref="M133:M139" si="12">+(J133-I133)/I133</f>
        <v>-2.2233800385747715E-3</v>
      </c>
    </row>
    <row r="134" spans="2:14" ht="16.5" customHeight="1" thickTop="1" thickBot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4" ht="16.5" customHeight="1" thickTop="1" thickBot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83.087000000000003</v>
      </c>
      <c r="I135" s="429">
        <v>82.662999999999997</v>
      </c>
      <c r="J135" s="429">
        <v>82.894000000000005</v>
      </c>
      <c r="K135" s="180" t="s">
        <v>64</v>
      </c>
      <c r="M135" s="90">
        <f t="shared" si="12"/>
        <v>2.7944787873656748E-3</v>
      </c>
    </row>
    <row r="136" spans="2:14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984.26099999999997</v>
      </c>
      <c r="I136" s="361">
        <v>1063.0930000000001</v>
      </c>
      <c r="J136" s="361">
        <v>1075.453</v>
      </c>
      <c r="K136" s="180"/>
      <c r="M136" s="191">
        <f t="shared" si="12"/>
        <v>1.1626452248298032E-2</v>
      </c>
    </row>
    <row r="137" spans="2:14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5490.8450000000003</v>
      </c>
      <c r="I137" s="361">
        <v>6142.91</v>
      </c>
      <c r="J137" s="361">
        <v>6110.2430000000004</v>
      </c>
      <c r="K137" s="180"/>
      <c r="M137" s="191">
        <f t="shared" si="12"/>
        <v>-5.3178379627895353E-3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4974.7240000000002</v>
      </c>
      <c r="I138" s="437">
        <v>5466.0739999999996</v>
      </c>
      <c r="J138" s="437">
        <v>5373.732</v>
      </c>
      <c r="K138" s="438"/>
      <c r="L138" s="439"/>
      <c r="M138" s="440">
        <f t="shared" si="12"/>
        <v>-1.6893660788346379E-2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0.57999999999999996</v>
      </c>
      <c r="H139" s="443">
        <v>101.33499999999999</v>
      </c>
      <c r="I139" s="444">
        <v>102.643</v>
      </c>
      <c r="J139" s="444">
        <v>102.14100000000001</v>
      </c>
      <c r="K139" s="445"/>
      <c r="L139" s="446"/>
      <c r="M139" s="447">
        <f t="shared" si="12"/>
        <v>-4.8907377999473454E-3</v>
      </c>
      <c r="N139" s="446"/>
    </row>
    <row r="140" spans="2:14" ht="13.5" customHeight="1" thickTop="1" thickBot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Top="1" thickBot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2.5339999999999998</v>
      </c>
      <c r="H141" s="455">
        <v>115.21</v>
      </c>
      <c r="I141" s="455">
        <v>129.34200000000001</v>
      </c>
      <c r="J141" s="455">
        <v>126.982</v>
      </c>
      <c r="K141" s="219" t="s">
        <v>64</v>
      </c>
      <c r="L141" s="34"/>
      <c r="M141" s="456">
        <f>+(J141-I141)/I141</f>
        <v>-1.8246199996907526E-2</v>
      </c>
      <c r="N141" s="34"/>
    </row>
    <row r="142" spans="2:14" ht="16.5" customHeight="1" thickTop="1" thickBot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4" ht="16.5" customHeight="1" thickTop="1" thickBot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4" ht="16.5" customHeight="1" thickTop="1" thickBot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12008.753000000001</v>
      </c>
      <c r="J144" s="469">
        <v>12141.134</v>
      </c>
      <c r="K144" s="180" t="s">
        <v>64</v>
      </c>
      <c r="M144" s="90">
        <f>+(J144-I144)/I144</f>
        <v>1.1023709122837266E-2</v>
      </c>
    </row>
    <row r="145" spans="2:13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3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Top="1" thickBot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1:14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1:14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1:14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1:14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1:14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1:14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1:14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1:14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1:14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1:14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1:14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1:14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1:14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1:14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31-105-2018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2018-05-31T12:58:56Z</dcterms:created>
  <dcterms:modified xsi:type="dcterms:W3CDTF">2018-05-31T12:59:10Z</dcterms:modified>
</cp:coreProperties>
</file>