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1-03-2017" sheetId="1" r:id="rId1"/>
  </sheets>
  <definedNames>
    <definedName name="_xlnm._FilterDatabase" localSheetId="0" hidden="1">'31-03-2017'!$D$1:$D$569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<sst xmlns="http://schemas.openxmlformats.org/spreadsheetml/2006/main" count="366" uniqueCount="200">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</sst>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4" fontId="5" fillId="0" borderId="115" xfId="1" applyNumberFormat="1" applyFont="1" applyFill="1" applyBorder="1" applyAlignment="1">
      <alignment horizontal="right" vertical="center"/>
    </xf>
    <xf numFmtId="166" fontId="7" fillId="0" borderId="116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12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3" fillId="0" borderId="131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164" fontId="10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8" fontId="8" fillId="0" borderId="177" xfId="1" applyNumberFormat="1" applyFont="1" applyFill="1" applyBorder="1" applyAlignment="1">
      <alignment vertical="center"/>
    </xf>
    <xf numFmtId="164" fontId="10" fillId="0" borderId="177" xfId="1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" fontId="5" fillId="0" borderId="218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1" fillId="0" borderId="225" xfId="1" applyBorder="1"/>
    <xf numFmtId="0" fontId="5" fillId="0" borderId="21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0" fontId="14" fillId="2" borderId="213" xfId="1" applyFont="1" applyFill="1" applyBorder="1" applyAlignment="1">
      <alignment vertical="center"/>
    </xf>
    <xf numFmtId="0" fontId="14" fillId="2" borderId="213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6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6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0" fillId="0" borderId="23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8" fontId="8" fillId="0" borderId="24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8" fontId="8" fillId="2" borderId="26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workbookViewId="0">
      <selection activeCell="R11" sqref="R11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166.143</v>
      </c>
      <c r="J6" s="38">
        <v>166.16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112.211</v>
      </c>
      <c r="J7" s="47">
        <v>112.223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96.149000000000001</v>
      </c>
      <c r="J8" s="54">
        <v>96.159000000000006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14.792999999999999</v>
      </c>
      <c r="J10" s="59">
        <v>14.795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108.06699999999999</v>
      </c>
      <c r="J11" s="59">
        <v>108.077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1.518</v>
      </c>
      <c r="J13" s="38">
        <v>1.5189999999999999</v>
      </c>
      <c r="K13" s="69" t="s">
        <v>23</v>
      </c>
      <c r="L13" s="39"/>
      <c r="M13" s="40">
        <f>+(J13-I13)/I13</f>
        <v>6.5876152832667321E-4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106.598</v>
      </c>
      <c r="J14" s="74">
        <v>106.667</v>
      </c>
      <c r="K14" s="75"/>
      <c r="L14" s="76">
        <v>12769294</v>
      </c>
      <c r="M14" s="77">
        <f>+(J14-I14)/I14</f>
        <v>6.4729169402805511E-4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40.497</v>
      </c>
      <c r="J16" s="38">
        <v>40.500999999999998</v>
      </c>
      <c r="K16" s="39"/>
      <c r="L16" s="39"/>
      <c r="M16" s="84">
        <f>+(J16-I16)/I16</f>
        <v>9.8772748598606886E-5</v>
      </c>
      <c r="N16" s="39"/>
    </row>
    <row r="17" spans="2:17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54.853999999999999</v>
      </c>
      <c r="J17" s="47">
        <v>54.859000000000002</v>
      </c>
      <c r="K17" s="39"/>
      <c r="L17" s="39"/>
      <c r="M17" s="84"/>
      <c r="N17" s="39"/>
    </row>
    <row r="18" spans="2:17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113.858</v>
      </c>
      <c r="J18" s="91">
        <v>113.812</v>
      </c>
      <c r="K18" s="39"/>
      <c r="L18" s="39"/>
      <c r="M18" s="40"/>
      <c r="N18" s="39"/>
    </row>
    <row r="19" spans="2:17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108.548</v>
      </c>
      <c r="J19" s="91">
        <v>108.45099999999999</v>
      </c>
      <c r="K19" s="39"/>
      <c r="L19" s="39"/>
      <c r="M19" s="40"/>
      <c r="N19" s="39"/>
    </row>
    <row r="20" spans="2:17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7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129.535</v>
      </c>
      <c r="J21" s="38">
        <v>129.363</v>
      </c>
      <c r="K21" s="39"/>
      <c r="L21" s="39"/>
      <c r="M21" s="40"/>
      <c r="N21" s="39"/>
    </row>
    <row r="22" spans="2:17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487.24</v>
      </c>
      <c r="J22" s="116">
        <v>486.73399999999998</v>
      </c>
      <c r="K22" s="39"/>
      <c r="L22" s="39"/>
      <c r="M22" s="40"/>
      <c r="N22" s="39"/>
    </row>
    <row r="23" spans="2:17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116.379</v>
      </c>
      <c r="J23" s="116">
        <v>115.85299999999999</v>
      </c>
      <c r="K23" s="39"/>
      <c r="L23" s="39"/>
      <c r="M23" s="40"/>
      <c r="N23" s="39"/>
    </row>
    <row r="24" spans="2:17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125.386</v>
      </c>
      <c r="J24" s="116">
        <v>125.126</v>
      </c>
      <c r="K24" s="39"/>
      <c r="L24" s="39"/>
      <c r="M24" s="40"/>
      <c r="N24" s="39"/>
    </row>
    <row r="25" spans="2:17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136.018</v>
      </c>
      <c r="J25" s="116">
        <v>135.76400000000001</v>
      </c>
      <c r="K25" s="39"/>
      <c r="L25" s="39"/>
      <c r="M25" s="40"/>
      <c r="N25" s="39"/>
    </row>
    <row r="26" spans="2:17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118.83</v>
      </c>
      <c r="J26" s="116">
        <v>118.444</v>
      </c>
      <c r="K26" s="39"/>
      <c r="L26" s="39"/>
      <c r="M26" s="40"/>
      <c r="N26" s="39"/>
    </row>
    <row r="27" spans="2:17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97.385000000000005</v>
      </c>
      <c r="J27" s="128">
        <v>97.188999999999993</v>
      </c>
      <c r="K27" s="39"/>
      <c r="L27" s="39"/>
      <c r="M27" s="40"/>
      <c r="N27" s="39"/>
    </row>
    <row r="28" spans="2:17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146.80099999999999</v>
      </c>
      <c r="J28" s="128">
        <v>147.09200000000001</v>
      </c>
      <c r="K28" s="39"/>
      <c r="L28" s="39"/>
      <c r="M28" s="40"/>
      <c r="N28" s="39"/>
    </row>
    <row r="29" spans="2:17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92.460999999999999</v>
      </c>
      <c r="J29" s="130">
        <v>92.350999999999999</v>
      </c>
      <c r="K29" s="39"/>
      <c r="L29" s="39"/>
      <c r="M29" s="40"/>
      <c r="N29" s="39"/>
      <c r="O29" s="131"/>
      <c r="P29" s="69"/>
      <c r="Q29" s="79"/>
    </row>
    <row r="30" spans="2:17" ht="17.25" customHeight="1" thickTop="1" thickBot="1">
      <c r="B30" s="122">
        <f t="shared" si="0"/>
        <v>21</v>
      </c>
      <c r="C30" s="132" t="s">
        <v>45</v>
      </c>
      <c r="D30" s="133" t="s">
        <v>10</v>
      </c>
      <c r="E30" s="134" t="s">
        <v>46</v>
      </c>
      <c r="F30" s="135"/>
      <c r="G30" s="129"/>
      <c r="H30" s="130">
        <v>96.738</v>
      </c>
      <c r="I30" s="128">
        <v>96.356999999999999</v>
      </c>
      <c r="J30" s="128">
        <v>96.233000000000004</v>
      </c>
      <c r="K30" s="39"/>
      <c r="L30" s="39"/>
      <c r="M30" s="40"/>
      <c r="N30" s="39"/>
    </row>
    <row r="31" spans="2:17" ht="17.25" customHeight="1" thickTop="1" thickBot="1">
      <c r="B31" s="122">
        <f t="shared" si="0"/>
        <v>22</v>
      </c>
      <c r="C31" s="132" t="s">
        <v>47</v>
      </c>
      <c r="D31" s="133" t="s">
        <v>19</v>
      </c>
      <c r="E31" s="125">
        <v>42003</v>
      </c>
      <c r="F31" s="126"/>
      <c r="G31" s="136"/>
      <c r="H31" s="137">
        <v>141.042</v>
      </c>
      <c r="I31" s="137">
        <v>140.41900000000001</v>
      </c>
      <c r="J31" s="137">
        <v>140.45400000000001</v>
      </c>
      <c r="K31" s="39"/>
      <c r="L31" s="39"/>
      <c r="M31" s="40"/>
      <c r="N31" s="39"/>
    </row>
    <row r="32" spans="2:17" ht="15" customHeight="1" thickTop="1" thickBot="1">
      <c r="B32" s="122">
        <f t="shared" si="0"/>
        <v>23</v>
      </c>
      <c r="C32" s="132" t="s">
        <v>48</v>
      </c>
      <c r="D32" s="138" t="s">
        <v>19</v>
      </c>
      <c r="E32" s="139" t="s">
        <v>49</v>
      </c>
      <c r="F32" s="126"/>
      <c r="G32" s="140"/>
      <c r="H32" s="130">
        <v>123.90600000000001</v>
      </c>
      <c r="I32" s="130">
        <v>124.214</v>
      </c>
      <c r="J32" s="130">
        <v>124.134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1" t="s">
        <v>50</v>
      </c>
      <c r="D33" s="142" t="s">
        <v>12</v>
      </c>
      <c r="E33" s="143">
        <v>41169</v>
      </c>
      <c r="F33" s="144"/>
      <c r="G33" s="145"/>
      <c r="H33" s="146" t="s">
        <v>51</v>
      </c>
      <c r="I33" s="147" t="s">
        <v>51</v>
      </c>
      <c r="J33" s="147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8" t="s">
        <v>52</v>
      </c>
      <c r="D34" s="149" t="s">
        <v>12</v>
      </c>
      <c r="E34" s="44">
        <v>41169</v>
      </c>
      <c r="F34" s="45"/>
      <c r="G34" s="150"/>
      <c r="H34" s="151" t="s">
        <v>51</v>
      </c>
      <c r="I34" s="152" t="s">
        <v>51</v>
      </c>
      <c r="J34" s="152" t="s">
        <v>51</v>
      </c>
      <c r="K34" s="39"/>
      <c r="L34" s="39"/>
      <c r="M34" s="40"/>
      <c r="N34" s="39"/>
    </row>
    <row r="35" spans="2:14" ht="15" customHeight="1" thickTop="1" thickBot="1">
      <c r="B35" s="153">
        <f t="shared" si="0"/>
        <v>26</v>
      </c>
      <c r="C35" s="154" t="s">
        <v>53</v>
      </c>
      <c r="D35" s="155" t="s">
        <v>12</v>
      </c>
      <c r="E35" s="156">
        <v>41169</v>
      </c>
      <c r="F35" s="45"/>
      <c r="G35" s="45"/>
      <c r="H35" s="157" t="s">
        <v>51</v>
      </c>
      <c r="I35" s="157" t="s">
        <v>51</v>
      </c>
      <c r="J35" s="157" t="s">
        <v>51</v>
      </c>
      <c r="K35" s="39"/>
      <c r="L35" s="39"/>
      <c r="M35" s="40"/>
      <c r="N35" s="39"/>
    </row>
    <row r="36" spans="2:14" ht="15" customHeight="1" thickTop="1" thickBot="1">
      <c r="B36" s="153">
        <f t="shared" si="0"/>
        <v>27</v>
      </c>
      <c r="C36" s="158" t="s">
        <v>54</v>
      </c>
      <c r="D36" s="159" t="s">
        <v>55</v>
      </c>
      <c r="E36" s="156">
        <v>42356</v>
      </c>
      <c r="F36" s="45"/>
      <c r="G36" s="160"/>
      <c r="H36" s="161">
        <v>94.078000000000003</v>
      </c>
      <c r="I36" s="161">
        <v>92.647999999999996</v>
      </c>
      <c r="J36" s="161">
        <v>92.751000000000005</v>
      </c>
      <c r="K36" s="39"/>
      <c r="L36" s="39"/>
      <c r="M36" s="40"/>
      <c r="N36" s="39"/>
    </row>
    <row r="37" spans="2:14" ht="15" customHeight="1" thickTop="1" thickBot="1">
      <c r="B37" s="153">
        <f t="shared" si="0"/>
        <v>28</v>
      </c>
      <c r="C37" s="162" t="s">
        <v>56</v>
      </c>
      <c r="D37" s="149" t="s">
        <v>55</v>
      </c>
      <c r="E37" s="44">
        <v>40690</v>
      </c>
      <c r="F37" s="45"/>
      <c r="G37" s="163"/>
      <c r="H37" s="164">
        <v>99.043000000000006</v>
      </c>
      <c r="I37" s="164">
        <v>94.405000000000001</v>
      </c>
      <c r="J37" s="164">
        <v>94.388000000000005</v>
      </c>
      <c r="K37" s="39"/>
      <c r="L37" s="39"/>
      <c r="M37" s="40"/>
      <c r="N37" s="39"/>
    </row>
    <row r="38" spans="2:14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1">
        <v>39237</v>
      </c>
      <c r="F38" s="52"/>
      <c r="G38" s="168"/>
      <c r="H38" s="169">
        <v>19.055</v>
      </c>
      <c r="I38" s="169">
        <v>19.315000000000001</v>
      </c>
      <c r="J38" s="169">
        <v>19.224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0"/>
    </row>
    <row r="40" spans="2:14" ht="16.5" customHeight="1" thickTop="1" thickBot="1">
      <c r="B40" s="171">
        <v>30</v>
      </c>
      <c r="C40" s="172" t="s">
        <v>59</v>
      </c>
      <c r="D40" s="173" t="s">
        <v>60</v>
      </c>
      <c r="E40" s="35">
        <v>39171</v>
      </c>
      <c r="F40" s="36"/>
      <c r="G40" s="174"/>
      <c r="H40" s="175">
        <v>1546.7919999999999</v>
      </c>
      <c r="I40" s="175">
        <v>1573.095</v>
      </c>
      <c r="J40" s="175">
        <v>1574.105</v>
      </c>
      <c r="K40" s="176" t="s">
        <v>61</v>
      </c>
      <c r="M40" s="77">
        <f t="shared" ref="M40:M50" si="1">+(J40-I40)/I40</f>
        <v>6.4204641169159581E-4</v>
      </c>
    </row>
    <row r="41" spans="2:14" ht="17.25" customHeight="1" thickTop="1" thickBot="1">
      <c r="B41" s="80">
        <f>+B40+1</f>
        <v>31</v>
      </c>
      <c r="C41" s="177" t="s">
        <v>62</v>
      </c>
      <c r="D41" s="106" t="s">
        <v>34</v>
      </c>
      <c r="E41" s="178">
        <v>38022</v>
      </c>
      <c r="F41" s="179"/>
      <c r="G41" s="180"/>
      <c r="H41" s="181">
        <v>2197.1579999999999</v>
      </c>
      <c r="I41" s="181">
        <v>2172.4780000000001</v>
      </c>
      <c r="J41" s="181">
        <v>2193.779</v>
      </c>
      <c r="K41" s="182" t="s">
        <v>63</v>
      </c>
      <c r="M41" s="77">
        <f t="shared" si="1"/>
        <v>9.804932431996977E-3</v>
      </c>
    </row>
    <row r="42" spans="2:14" ht="17.25" customHeight="1" thickTop="1" thickBot="1">
      <c r="B42" s="80">
        <f t="shared" ref="B42:B58" si="2">+B41+1</f>
        <v>32</v>
      </c>
      <c r="C42" s="183" t="s">
        <v>64</v>
      </c>
      <c r="D42" s="184" t="s">
        <v>28</v>
      </c>
      <c r="E42" s="185">
        <v>40210</v>
      </c>
      <c r="F42" s="186"/>
      <c r="G42" s="187"/>
      <c r="H42" s="188">
        <v>120.51300000000001</v>
      </c>
      <c r="I42" s="189" t="s">
        <v>65</v>
      </c>
      <c r="J42" s="189" t="s">
        <v>65</v>
      </c>
      <c r="K42" s="190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1">
        <v>39745</v>
      </c>
      <c r="F43" s="192"/>
      <c r="G43" s="193"/>
      <c r="H43" s="194">
        <v>109.111</v>
      </c>
      <c r="I43" s="189">
        <v>109.934</v>
      </c>
      <c r="J43" s="189">
        <v>109.95099999999999</v>
      </c>
      <c r="K43" s="176" t="s">
        <v>61</v>
      </c>
      <c r="M43" s="77">
        <f t="shared" si="1"/>
        <v>1.5463823748791008E-4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1">
        <v>39748</v>
      </c>
      <c r="F44" s="192"/>
      <c r="G44" s="180"/>
      <c r="H44" s="195">
        <v>144.33199999999999</v>
      </c>
      <c r="I44" s="195">
        <v>145.23500000000001</v>
      </c>
      <c r="J44" s="195">
        <v>145.38300000000001</v>
      </c>
      <c r="K44" s="176" t="s">
        <v>61</v>
      </c>
      <c r="M44" s="77">
        <f t="shared" si="1"/>
        <v>1.0190381106482331E-3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1">
        <v>39937</v>
      </c>
      <c r="F45" s="192"/>
      <c r="G45" s="180"/>
      <c r="H45" s="195">
        <v>150.49799999999999</v>
      </c>
      <c r="I45" s="195">
        <v>152.80099999999999</v>
      </c>
      <c r="J45" s="195">
        <v>152.077</v>
      </c>
      <c r="K45" s="176" t="s">
        <v>61</v>
      </c>
      <c r="M45" s="77">
        <f t="shared" si="1"/>
        <v>-4.7381888861983204E-3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1">
        <v>39888</v>
      </c>
      <c r="F46" s="192"/>
      <c r="G46" s="180"/>
      <c r="H46" s="194">
        <v>15.429</v>
      </c>
      <c r="I46" s="194">
        <v>15.494999999999999</v>
      </c>
      <c r="J46" s="194">
        <v>15.462999999999999</v>
      </c>
      <c r="K46" s="176" t="s">
        <v>61</v>
      </c>
      <c r="M46" s="77">
        <f t="shared" si="1"/>
        <v>-2.0651823168764136E-3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1">
        <v>41183</v>
      </c>
      <c r="F47" s="192"/>
      <c r="G47" s="180"/>
      <c r="H47" s="196">
        <v>5228.8789999999999</v>
      </c>
      <c r="I47" s="196">
        <v>5271.8549999999996</v>
      </c>
      <c r="J47" s="196">
        <v>5273.4960000000001</v>
      </c>
      <c r="K47" s="176" t="s">
        <v>61</v>
      </c>
      <c r="M47" s="77">
        <f t="shared" si="1"/>
        <v>3.1127563258104242E-4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1">
        <v>41579</v>
      </c>
      <c r="F48" s="192"/>
      <c r="G48" s="180"/>
      <c r="H48" s="197">
        <v>5119.7470000000003</v>
      </c>
      <c r="I48" s="197">
        <v>5127.4639999999999</v>
      </c>
      <c r="J48" s="197">
        <v>5126</v>
      </c>
      <c r="K48" s="176"/>
      <c r="M48" s="77">
        <f t="shared" si="1"/>
        <v>-2.8552126353299442E-4</v>
      </c>
    </row>
    <row r="49" spans="1:14" ht="17.25" customHeight="1" thickTop="1" thickBot="1">
      <c r="B49" s="80">
        <f t="shared" si="2"/>
        <v>39</v>
      </c>
      <c r="C49" s="198" t="s">
        <v>74</v>
      </c>
      <c r="D49" s="124" t="s">
        <v>22</v>
      </c>
      <c r="E49" s="191">
        <v>38740</v>
      </c>
      <c r="F49" s="192"/>
      <c r="G49" s="180"/>
      <c r="H49" s="194">
        <v>2.4729999999999999</v>
      </c>
      <c r="I49" s="194">
        <v>2.4529999999999998</v>
      </c>
      <c r="J49" s="194">
        <v>2.4529999999999998</v>
      </c>
      <c r="K49" s="176"/>
      <c r="M49" s="77">
        <f t="shared" si="1"/>
        <v>0</v>
      </c>
    </row>
    <row r="50" spans="1:14" ht="17.25" customHeight="1" thickTop="1" thickBot="1">
      <c r="A50" s="8" t="s">
        <v>75</v>
      </c>
      <c r="B50" s="80">
        <f t="shared" si="2"/>
        <v>40</v>
      </c>
      <c r="C50" s="198" t="s">
        <v>76</v>
      </c>
      <c r="D50" s="124" t="s">
        <v>22</v>
      </c>
      <c r="E50" s="191">
        <v>38740</v>
      </c>
      <c r="F50" s="192"/>
      <c r="G50" s="180"/>
      <c r="H50" s="194">
        <v>2.161</v>
      </c>
      <c r="I50" s="194">
        <v>2.161</v>
      </c>
      <c r="J50" s="194">
        <v>2.1619999999999999</v>
      </c>
      <c r="K50" s="199" t="s">
        <v>23</v>
      </c>
      <c r="M50" s="77">
        <f t="shared" si="1"/>
        <v>4.6274872744094859E-4</v>
      </c>
    </row>
    <row r="51" spans="1:14" ht="17.25" customHeight="1" thickTop="1" thickBot="1">
      <c r="B51" s="80">
        <f t="shared" si="2"/>
        <v>41</v>
      </c>
      <c r="C51" s="200" t="s">
        <v>77</v>
      </c>
      <c r="D51" s="201" t="s">
        <v>22</v>
      </c>
      <c r="E51" s="178">
        <v>40071</v>
      </c>
      <c r="F51" s="192"/>
      <c r="G51" s="202"/>
      <c r="H51" s="203">
        <v>1.218</v>
      </c>
      <c r="I51" s="204">
        <v>1.19</v>
      </c>
      <c r="J51" s="204">
        <v>1.19</v>
      </c>
      <c r="K51" s="190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5" t="s">
        <v>78</v>
      </c>
      <c r="D52" s="184" t="s">
        <v>28</v>
      </c>
      <c r="E52" s="206">
        <v>42087</v>
      </c>
      <c r="F52" s="207"/>
      <c r="G52" s="202"/>
      <c r="H52" s="208">
        <v>1.081</v>
      </c>
      <c r="I52" s="208">
        <v>1.0860000000000001</v>
      </c>
      <c r="J52" s="208">
        <v>1.0860000000000001</v>
      </c>
      <c r="K52" s="190"/>
      <c r="M52" s="209">
        <f t="shared" ref="M52:M58" si="3">+(J52-I52)/I52</f>
        <v>0</v>
      </c>
    </row>
    <row r="53" spans="1:14" ht="16.5" customHeight="1">
      <c r="B53" s="80">
        <f t="shared" si="2"/>
        <v>43</v>
      </c>
      <c r="C53" s="210" t="s">
        <v>79</v>
      </c>
      <c r="D53" s="184" t="s">
        <v>28</v>
      </c>
      <c r="E53" s="206">
        <v>42087</v>
      </c>
      <c r="F53" s="192"/>
      <c r="G53" s="211"/>
      <c r="H53" s="91">
        <v>1.071</v>
      </c>
      <c r="I53" s="91">
        <v>1.0760000000000001</v>
      </c>
      <c r="J53" s="91">
        <v>1.0760000000000001</v>
      </c>
      <c r="K53" s="190"/>
      <c r="M53" s="209">
        <f t="shared" si="3"/>
        <v>0</v>
      </c>
    </row>
    <row r="54" spans="1:14" ht="16.5" customHeight="1">
      <c r="B54" s="80">
        <f t="shared" si="2"/>
        <v>44</v>
      </c>
      <c r="C54" s="205" t="s">
        <v>80</v>
      </c>
      <c r="D54" s="184" t="s">
        <v>28</v>
      </c>
      <c r="E54" s="206">
        <v>42087</v>
      </c>
      <c r="F54" s="192"/>
      <c r="G54" s="212"/>
      <c r="H54" s="208">
        <v>1.071</v>
      </c>
      <c r="I54" s="208">
        <v>1.0669999999999999</v>
      </c>
      <c r="J54" s="208">
        <v>1.0669999999999999</v>
      </c>
      <c r="K54" s="190"/>
      <c r="M54" s="209">
        <f t="shared" si="3"/>
        <v>0</v>
      </c>
    </row>
    <row r="55" spans="1:14" ht="16.5" customHeight="1">
      <c r="B55" s="80">
        <f t="shared" si="2"/>
        <v>45</v>
      </c>
      <c r="C55" s="205" t="s">
        <v>81</v>
      </c>
      <c r="D55" s="184" t="s">
        <v>82</v>
      </c>
      <c r="E55" s="206">
        <v>42317</v>
      </c>
      <c r="F55" s="213"/>
      <c r="G55" s="214"/>
      <c r="H55" s="195">
        <v>107.645</v>
      </c>
      <c r="I55" s="195">
        <v>108.611</v>
      </c>
      <c r="J55" s="195">
        <v>108.48099999999999</v>
      </c>
      <c r="K55" s="190"/>
      <c r="M55" s="209">
        <f t="shared" si="3"/>
        <v>-1.1969321707746882E-3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0"/>
      <c r="M56" s="209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0"/>
      <c r="M57" s="209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119.452</v>
      </c>
      <c r="J58" s="228">
        <v>119.44799999999999</v>
      </c>
      <c r="K58" s="190"/>
      <c r="M58" s="209">
        <f t="shared" si="3"/>
        <v>-3.3486253892817941E-5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9" t="s">
        <v>5</v>
      </c>
      <c r="J60" s="240" t="s">
        <v>5</v>
      </c>
      <c r="M60" s="8"/>
    </row>
    <row r="61" spans="1:14" ht="13.5" customHeight="1">
      <c r="B61" s="10"/>
      <c r="C61" s="11"/>
      <c r="D61" s="12"/>
      <c r="E61" s="241"/>
      <c r="F61" s="242" t="s">
        <v>88</v>
      </c>
      <c r="G61" s="242" t="s">
        <v>89</v>
      </c>
      <c r="H61" s="243"/>
      <c r="I61" s="244"/>
      <c r="J61" s="245"/>
      <c r="M61" s="8"/>
    </row>
    <row r="62" spans="1:14" ht="16.5" customHeight="1" thickBot="1">
      <c r="B62" s="17"/>
      <c r="C62" s="18"/>
      <c r="D62" s="19"/>
      <c r="E62" s="246"/>
      <c r="F62" s="247"/>
      <c r="G62" s="247"/>
      <c r="H62" s="247"/>
      <c r="I62" s="248"/>
      <c r="J62" s="249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50">
        <v>49</v>
      </c>
      <c r="C64" s="251" t="s">
        <v>91</v>
      </c>
      <c r="D64" s="184" t="s">
        <v>17</v>
      </c>
      <c r="E64" s="252">
        <v>36831</v>
      </c>
      <c r="F64" s="253">
        <v>42515</v>
      </c>
      <c r="G64" s="254">
        <v>4.4820000000000002</v>
      </c>
      <c r="H64" s="38">
        <v>108.495</v>
      </c>
      <c r="I64" s="38">
        <v>109.455</v>
      </c>
      <c r="J64" s="38">
        <v>109.465</v>
      </c>
      <c r="K64" s="39"/>
      <c r="L64" s="39"/>
      <c r="M64" s="40"/>
      <c r="N64" s="39"/>
    </row>
    <row r="65" spans="2:14" ht="16.5" customHeight="1" thickTop="1" thickBot="1">
      <c r="B65" s="255">
        <f>B64+1</f>
        <v>50</v>
      </c>
      <c r="C65" s="256" t="s">
        <v>92</v>
      </c>
      <c r="D65" s="257" t="s">
        <v>28</v>
      </c>
      <c r="E65" s="252">
        <v>101.60599999999999</v>
      </c>
      <c r="F65" s="253">
        <v>42515</v>
      </c>
      <c r="G65" s="258">
        <v>4.0250000000000004</v>
      </c>
      <c r="H65" s="259">
        <v>103.59</v>
      </c>
      <c r="I65" s="259">
        <v>104.461</v>
      </c>
      <c r="J65" s="259">
        <v>104.473</v>
      </c>
      <c r="K65" s="39"/>
      <c r="L65" s="39"/>
      <c r="M65" s="40"/>
      <c r="N65" s="39"/>
    </row>
    <row r="66" spans="2:14" ht="16.5" customHeight="1" thickTop="1" thickBot="1">
      <c r="B66" s="255">
        <f t="shared" ref="B66:B87" si="4">B65+1</f>
        <v>51</v>
      </c>
      <c r="C66" s="260" t="s">
        <v>93</v>
      </c>
      <c r="D66" s="257" t="s">
        <v>28</v>
      </c>
      <c r="E66" s="252">
        <v>38847</v>
      </c>
      <c r="F66" s="252">
        <v>42521</v>
      </c>
      <c r="G66" s="258">
        <v>4.3040000000000003</v>
      </c>
      <c r="H66" s="261">
        <v>105.622</v>
      </c>
      <c r="I66" s="261">
        <v>106.685</v>
      </c>
      <c r="J66" s="261">
        <v>106.697</v>
      </c>
      <c r="K66" s="39"/>
      <c r="L66" s="39"/>
      <c r="M66" s="40"/>
      <c r="N66" s="39"/>
    </row>
    <row r="67" spans="2:14" ht="16.5" customHeight="1" thickTop="1" thickBot="1">
      <c r="B67" s="262">
        <f t="shared" si="4"/>
        <v>52</v>
      </c>
      <c r="C67" s="263" t="s">
        <v>94</v>
      </c>
      <c r="D67" s="264" t="s">
        <v>95</v>
      </c>
      <c r="E67" s="252">
        <v>36831</v>
      </c>
      <c r="F67" s="252">
        <v>42513</v>
      </c>
      <c r="G67" s="265">
        <v>4.0869999999999997</v>
      </c>
      <c r="H67" s="266">
        <v>102.729</v>
      </c>
      <c r="I67" s="266">
        <v>103.66500000000001</v>
      </c>
      <c r="J67" s="266">
        <v>103.675</v>
      </c>
      <c r="K67" s="39"/>
      <c r="L67" s="39"/>
      <c r="M67" s="40"/>
      <c r="N67" s="39"/>
    </row>
    <row r="68" spans="2:14" ht="16.5" customHeight="1" thickTop="1" thickBot="1">
      <c r="B68" s="262">
        <f t="shared" si="4"/>
        <v>53</v>
      </c>
      <c r="C68" s="267" t="s">
        <v>96</v>
      </c>
      <c r="D68" s="264" t="s">
        <v>97</v>
      </c>
      <c r="E68" s="252">
        <v>39209</v>
      </c>
      <c r="F68" s="252">
        <v>42465</v>
      </c>
      <c r="G68" s="265">
        <v>4.5430000000000001</v>
      </c>
      <c r="H68" s="268">
        <v>104.3</v>
      </c>
      <c r="I68" s="268">
        <v>105.423</v>
      </c>
      <c r="J68" s="268">
        <v>105.43600000000001</v>
      </c>
      <c r="K68" s="39"/>
      <c r="L68" s="39"/>
      <c r="M68" s="40"/>
      <c r="N68" s="39"/>
    </row>
    <row r="69" spans="2:14" ht="16.5" customHeight="1" thickTop="1" thickBot="1">
      <c r="B69" s="262">
        <f t="shared" si="4"/>
        <v>54</v>
      </c>
      <c r="C69" s="267" t="s">
        <v>98</v>
      </c>
      <c r="D69" s="264" t="s">
        <v>34</v>
      </c>
      <c r="E69" s="252">
        <v>37865</v>
      </c>
      <c r="F69" s="252">
        <v>42520</v>
      </c>
      <c r="G69" s="265">
        <v>4.0049999999999999</v>
      </c>
      <c r="H69" s="268">
        <v>107.273</v>
      </c>
      <c r="I69" s="268">
        <v>108.187</v>
      </c>
      <c r="J69" s="268">
        <v>108.197</v>
      </c>
      <c r="K69" s="39"/>
      <c r="L69" s="39"/>
      <c r="M69" s="40"/>
      <c r="N69" s="39"/>
    </row>
    <row r="70" spans="2:14" ht="16.5" customHeight="1" thickTop="1" thickBot="1">
      <c r="B70" s="262">
        <f t="shared" si="4"/>
        <v>55</v>
      </c>
      <c r="C70" s="269" t="s">
        <v>99</v>
      </c>
      <c r="D70" s="264" t="s">
        <v>68</v>
      </c>
      <c r="E70" s="252">
        <v>35436</v>
      </c>
      <c r="F70" s="252">
        <v>42520</v>
      </c>
      <c r="G70" s="265">
        <v>4.4009999999999998</v>
      </c>
      <c r="H70" s="208">
        <v>104.816</v>
      </c>
      <c r="I70" s="208">
        <v>105.91</v>
      </c>
      <c r="J70" s="208">
        <v>105.922</v>
      </c>
      <c r="K70" s="39"/>
      <c r="L70" s="39"/>
      <c r="M70" s="40"/>
      <c r="N70" s="39"/>
    </row>
    <row r="71" spans="2:14" ht="16.5" customHeight="1" thickTop="1" thickBot="1">
      <c r="B71" s="262">
        <f t="shared" si="4"/>
        <v>56</v>
      </c>
      <c r="C71" s="269" t="s">
        <v>100</v>
      </c>
      <c r="D71" s="264" t="s">
        <v>12</v>
      </c>
      <c r="E71" s="252">
        <v>35464</v>
      </c>
      <c r="F71" s="253">
        <v>42515</v>
      </c>
      <c r="G71" s="265">
        <v>3.887</v>
      </c>
      <c r="H71" s="268">
        <v>102.34</v>
      </c>
      <c r="I71" s="208">
        <v>103.148</v>
      </c>
      <c r="J71" s="208">
        <v>103.157</v>
      </c>
      <c r="K71" s="39"/>
      <c r="L71" s="39"/>
      <c r="M71" s="40"/>
      <c r="N71" s="39"/>
    </row>
    <row r="72" spans="2:14" ht="15" customHeight="1" thickTop="1" thickBot="1">
      <c r="B72" s="262">
        <f t="shared" si="4"/>
        <v>57</v>
      </c>
      <c r="C72" s="269" t="s">
        <v>101</v>
      </c>
      <c r="D72" s="264" t="s">
        <v>25</v>
      </c>
      <c r="E72" s="252">
        <v>37207</v>
      </c>
      <c r="F72" s="270">
        <v>42517</v>
      </c>
      <c r="G72" s="265">
        <v>4.1959999999999997</v>
      </c>
      <c r="H72" s="266">
        <v>104.64100000000001</v>
      </c>
      <c r="I72" s="266">
        <v>105.497</v>
      </c>
      <c r="J72" s="266">
        <v>105.505</v>
      </c>
      <c r="K72" s="39"/>
      <c r="L72" s="39"/>
      <c r="M72" s="40"/>
      <c r="N72" s="39"/>
    </row>
    <row r="73" spans="2:14" ht="16.5" customHeight="1" thickTop="1" thickBot="1">
      <c r="B73" s="262">
        <f t="shared" si="4"/>
        <v>58</v>
      </c>
      <c r="C73" s="269" t="s">
        <v>102</v>
      </c>
      <c r="D73" s="264" t="s">
        <v>103</v>
      </c>
      <c r="E73" s="252">
        <v>37043</v>
      </c>
      <c r="F73" s="252">
        <v>42520</v>
      </c>
      <c r="G73" s="265">
        <v>3.6360000000000001</v>
      </c>
      <c r="H73" s="266">
        <v>102.631</v>
      </c>
      <c r="I73" s="266">
        <v>103.526</v>
      </c>
      <c r="J73" s="266">
        <v>103.536</v>
      </c>
      <c r="K73" s="39"/>
      <c r="L73" s="39"/>
      <c r="M73" s="40"/>
      <c r="N73" s="39"/>
    </row>
    <row r="74" spans="2:14" ht="16.5" customHeight="1" thickTop="1" thickBot="1">
      <c r="B74" s="262">
        <f t="shared" si="4"/>
        <v>59</v>
      </c>
      <c r="C74" s="269" t="s">
        <v>104</v>
      </c>
      <c r="D74" s="264" t="s">
        <v>105</v>
      </c>
      <c r="E74" s="252">
        <v>37242</v>
      </c>
      <c r="F74" s="252">
        <v>42485</v>
      </c>
      <c r="G74" s="265">
        <v>3.9620000000000002</v>
      </c>
      <c r="H74" s="266">
        <v>104.64700000000001</v>
      </c>
      <c r="I74" s="266">
        <v>105.643</v>
      </c>
      <c r="J74" s="266">
        <v>105.65300000000001</v>
      </c>
      <c r="K74" s="39"/>
      <c r="L74" s="39"/>
      <c r="M74" s="40"/>
      <c r="N74" s="39"/>
    </row>
    <row r="75" spans="2:14" ht="15.75" customHeight="1" thickTop="1" thickBot="1">
      <c r="B75" s="262">
        <f t="shared" si="4"/>
        <v>60</v>
      </c>
      <c r="C75" s="267" t="s">
        <v>106</v>
      </c>
      <c r="D75" s="264" t="s">
        <v>107</v>
      </c>
      <c r="E75" s="252">
        <v>39489</v>
      </c>
      <c r="F75" s="253">
        <v>42515</v>
      </c>
      <c r="G75" s="265">
        <v>3.9940000000000002</v>
      </c>
      <c r="H75" s="268">
        <v>103.651</v>
      </c>
      <c r="I75" s="268">
        <v>104.584</v>
      </c>
      <c r="J75" s="268">
        <v>104.59399999999999</v>
      </c>
      <c r="K75" s="39"/>
      <c r="L75" s="39"/>
      <c r="M75" s="40"/>
      <c r="N75" s="39"/>
    </row>
    <row r="76" spans="2:14" ht="17.25" customHeight="1" thickTop="1" thickBot="1">
      <c r="B76" s="262">
        <f t="shared" si="4"/>
        <v>61</v>
      </c>
      <c r="C76" s="267" t="s">
        <v>108</v>
      </c>
      <c r="D76" s="264" t="s">
        <v>109</v>
      </c>
      <c r="E76" s="252">
        <v>36075</v>
      </c>
      <c r="F76" s="270">
        <v>42506</v>
      </c>
      <c r="G76" s="265">
        <v>4.1980000000000004</v>
      </c>
      <c r="H76" s="271">
        <v>106.79900000000001</v>
      </c>
      <c r="I76" s="271">
        <v>107.812</v>
      </c>
      <c r="J76" s="271">
        <v>107.82299999999999</v>
      </c>
      <c r="K76" s="39"/>
      <c r="L76" s="39"/>
      <c r="M76" s="40"/>
      <c r="N76" s="39"/>
    </row>
    <row r="77" spans="2:14" ht="16.5" customHeight="1" thickTop="1" thickBot="1">
      <c r="B77" s="272">
        <f t="shared" si="4"/>
        <v>62</v>
      </c>
      <c r="C77" s="273" t="s">
        <v>110</v>
      </c>
      <c r="D77" s="274" t="s">
        <v>82</v>
      </c>
      <c r="E77" s="252">
        <v>37396</v>
      </c>
      <c r="F77" s="275">
        <v>42500</v>
      </c>
      <c r="G77" s="276">
        <v>4.1950000000000003</v>
      </c>
      <c r="H77" s="266">
        <v>105.17400000000001</v>
      </c>
      <c r="I77" s="266">
        <v>106.096</v>
      </c>
      <c r="J77" s="266">
        <v>106.10599999999999</v>
      </c>
      <c r="K77" s="31"/>
      <c r="L77" s="31"/>
      <c r="M77" s="277"/>
      <c r="N77" s="31"/>
    </row>
    <row r="78" spans="2:14" ht="16.5" customHeight="1" thickTop="1" thickBot="1">
      <c r="B78" s="272">
        <f t="shared" si="4"/>
        <v>63</v>
      </c>
      <c r="C78" s="273" t="s">
        <v>111</v>
      </c>
      <c r="D78" s="274" t="s">
        <v>37</v>
      </c>
      <c r="E78" s="278">
        <v>40211</v>
      </c>
      <c r="F78" s="252">
        <v>42517</v>
      </c>
      <c r="G78" s="279">
        <v>3.3010000000000002</v>
      </c>
      <c r="H78" s="280">
        <v>103.608</v>
      </c>
      <c r="I78" s="280">
        <v>104.57</v>
      </c>
      <c r="J78" s="280">
        <v>104.58</v>
      </c>
      <c r="K78" s="39"/>
      <c r="L78" s="39"/>
      <c r="M78" s="40"/>
      <c r="N78" s="39"/>
    </row>
    <row r="79" spans="2:14" ht="16.5" customHeight="1" thickTop="1" thickBot="1">
      <c r="B79" s="281">
        <f t="shared" si="4"/>
        <v>64</v>
      </c>
      <c r="C79" s="282" t="s">
        <v>112</v>
      </c>
      <c r="D79" s="283" t="s">
        <v>113</v>
      </c>
      <c r="E79" s="252">
        <v>33910</v>
      </c>
      <c r="F79" s="252">
        <v>42825</v>
      </c>
      <c r="G79" s="284">
        <v>3.6949999999999998</v>
      </c>
      <c r="H79" s="285">
        <v>102.652</v>
      </c>
      <c r="I79" s="285">
        <v>103.56399999999999</v>
      </c>
      <c r="J79" s="285">
        <v>99.878</v>
      </c>
      <c r="K79" s="39"/>
      <c r="L79" s="39"/>
      <c r="M79" s="40"/>
      <c r="N79" s="39"/>
    </row>
    <row r="80" spans="2:14" ht="14.25" customHeight="1" thickTop="1" thickBot="1">
      <c r="B80" s="286">
        <f t="shared" si="4"/>
        <v>65</v>
      </c>
      <c r="C80" s="287" t="s">
        <v>114</v>
      </c>
      <c r="D80" s="288" t="s">
        <v>115</v>
      </c>
      <c r="E80" s="252">
        <v>36815</v>
      </c>
      <c r="F80" s="252">
        <v>42521</v>
      </c>
      <c r="G80" s="289">
        <v>3.9239999999999999</v>
      </c>
      <c r="H80" s="290">
        <v>104.501</v>
      </c>
      <c r="I80" s="290">
        <v>105.32599999999999</v>
      </c>
      <c r="J80" s="290">
        <v>105.33499999999999</v>
      </c>
      <c r="K80" s="39"/>
      <c r="L80" s="39"/>
      <c r="M80" s="40"/>
      <c r="N80" s="39"/>
    </row>
    <row r="81" spans="1:14" ht="16.5" customHeight="1" thickTop="1" thickBot="1">
      <c r="A81" s="98"/>
      <c r="B81" s="291">
        <f t="shared" si="4"/>
        <v>66</v>
      </c>
      <c r="C81" s="292" t="s">
        <v>116</v>
      </c>
      <c r="D81" s="293" t="s">
        <v>117</v>
      </c>
      <c r="E81" s="294">
        <v>35744</v>
      </c>
      <c r="F81" s="295">
        <v>42506</v>
      </c>
      <c r="G81" s="296">
        <v>4.3330000000000002</v>
      </c>
      <c r="H81" s="297">
        <v>102.797</v>
      </c>
      <c r="I81" s="297">
        <v>103.843</v>
      </c>
      <c r="J81" s="297">
        <v>103.855</v>
      </c>
      <c r="K81" s="39"/>
      <c r="L81" s="39"/>
      <c r="M81" s="40"/>
      <c r="N81" s="39"/>
    </row>
    <row r="82" spans="1:14" ht="16.5" customHeight="1" thickTop="1" thickBot="1">
      <c r="B82" s="298">
        <f t="shared" si="4"/>
        <v>67</v>
      </c>
      <c r="C82" s="299" t="s">
        <v>118</v>
      </c>
      <c r="D82" s="300" t="s">
        <v>117</v>
      </c>
      <c r="E82" s="301">
        <v>40000</v>
      </c>
      <c r="F82" s="253">
        <v>42515</v>
      </c>
      <c r="G82" s="302">
        <v>3.9340000000000002</v>
      </c>
      <c r="H82" s="297">
        <v>103.91500000000001</v>
      </c>
      <c r="I82" s="297">
        <v>104.86199999999999</v>
      </c>
      <c r="J82" s="297">
        <v>104.872</v>
      </c>
      <c r="K82" s="39"/>
      <c r="L82" s="39"/>
      <c r="M82" s="40"/>
      <c r="N82" s="39"/>
    </row>
    <row r="83" spans="1:14" ht="16.5" customHeight="1" thickTop="1" thickBot="1">
      <c r="B83" s="298">
        <f t="shared" si="4"/>
        <v>68</v>
      </c>
      <c r="C83" s="303" t="s">
        <v>119</v>
      </c>
      <c r="D83" s="184" t="s">
        <v>55</v>
      </c>
      <c r="E83" s="252">
        <v>39604</v>
      </c>
      <c r="F83" s="252">
        <v>42517</v>
      </c>
      <c r="G83" s="254">
        <v>3.5750000000000002</v>
      </c>
      <c r="H83" s="266">
        <v>105.55800000000001</v>
      </c>
      <c r="I83" s="266">
        <v>106.426</v>
      </c>
      <c r="J83" s="266">
        <v>106.435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304" t="s">
        <v>120</v>
      </c>
      <c r="D84" s="300" t="s">
        <v>121</v>
      </c>
      <c r="E84" s="252">
        <v>35481</v>
      </c>
      <c r="F84" s="252">
        <v>42520</v>
      </c>
      <c r="G84" s="305">
        <v>4.4359999999999999</v>
      </c>
      <c r="H84" s="306">
        <v>102.98699999999999</v>
      </c>
      <c r="I84" s="306">
        <v>104.087</v>
      </c>
      <c r="J84" s="306">
        <v>104.099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7" t="s">
        <v>122</v>
      </c>
      <c r="D85" s="300" t="s">
        <v>43</v>
      </c>
      <c r="E85" s="252">
        <v>39706</v>
      </c>
      <c r="F85" s="252">
        <v>42487</v>
      </c>
      <c r="G85" s="305">
        <v>4.3159999999999998</v>
      </c>
      <c r="H85" s="306">
        <v>103.411</v>
      </c>
      <c r="I85" s="306">
        <v>104.38800000000001</v>
      </c>
      <c r="J85" s="306">
        <v>104.399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123</v>
      </c>
      <c r="D86" s="300" t="s">
        <v>10</v>
      </c>
      <c r="E86" s="252">
        <v>38565</v>
      </c>
      <c r="F86" s="252">
        <v>42521</v>
      </c>
      <c r="G86" s="305">
        <v>3.528</v>
      </c>
      <c r="H86" s="266">
        <v>105.134</v>
      </c>
      <c r="I86" s="266">
        <v>106.102</v>
      </c>
      <c r="J86" s="266">
        <v>106.125</v>
      </c>
      <c r="K86" s="39"/>
      <c r="L86" s="39"/>
      <c r="M86" s="40"/>
      <c r="N86" s="39"/>
    </row>
    <row r="87" spans="1:14" ht="16.5" customHeight="1" thickTop="1" thickBot="1">
      <c r="B87" s="298">
        <f t="shared" si="4"/>
        <v>72</v>
      </c>
      <c r="C87" s="309" t="s">
        <v>124</v>
      </c>
      <c r="D87" s="310" t="s">
        <v>14</v>
      </c>
      <c r="E87" s="311">
        <v>34288</v>
      </c>
      <c r="F87" s="252">
        <v>42485</v>
      </c>
      <c r="G87" s="312">
        <v>3.7090000000000001</v>
      </c>
      <c r="H87" s="306">
        <v>102.709</v>
      </c>
      <c r="I87" s="306">
        <v>103.592</v>
      </c>
      <c r="J87" s="306">
        <v>103.602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3">
        <v>73</v>
      </c>
      <c r="C89" s="314" t="s">
        <v>126</v>
      </c>
      <c r="D89" s="315" t="s">
        <v>17</v>
      </c>
      <c r="E89" s="252">
        <v>39084</v>
      </c>
      <c r="F89" s="252">
        <v>42493</v>
      </c>
      <c r="G89" s="254">
        <v>0.41299999999999998</v>
      </c>
      <c r="H89" s="316">
        <v>10.598000000000001</v>
      </c>
      <c r="I89" s="316">
        <v>10.702</v>
      </c>
      <c r="J89" s="316">
        <v>10.702999999999999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3">
        <f>B89+1</f>
        <v>74</v>
      </c>
      <c r="C90" s="317" t="s">
        <v>127</v>
      </c>
      <c r="D90" s="318" t="s">
        <v>34</v>
      </c>
      <c r="E90" s="319">
        <v>39762</v>
      </c>
      <c r="F90" s="252">
        <v>42517</v>
      </c>
      <c r="G90" s="305">
        <v>3.8759999999999999</v>
      </c>
      <c r="H90" s="320">
        <v>103.363</v>
      </c>
      <c r="I90" s="320">
        <v>104.364</v>
      </c>
      <c r="J90" s="320">
        <v>104.375</v>
      </c>
      <c r="M90" s="77"/>
    </row>
    <row r="91" spans="1:14" ht="16.5" customHeight="1" thickTop="1" thickBot="1">
      <c r="B91" s="313">
        <f t="shared" ref="B91:B93" si="5">B90+1</f>
        <v>75</v>
      </c>
      <c r="C91" s="321" t="s">
        <v>128</v>
      </c>
      <c r="D91" s="322" t="s">
        <v>129</v>
      </c>
      <c r="E91" s="323">
        <v>40543</v>
      </c>
      <c r="F91" s="324">
        <v>42510</v>
      </c>
      <c r="G91" s="312">
        <v>4.2789999999999999</v>
      </c>
      <c r="H91" s="325">
        <v>103.788</v>
      </c>
      <c r="I91" s="325">
        <v>104.84399999999999</v>
      </c>
      <c r="J91" s="325">
        <v>104.85599999999999</v>
      </c>
      <c r="K91" s="39"/>
      <c r="L91" s="39"/>
      <c r="M91" s="40"/>
      <c r="N91" s="39"/>
    </row>
    <row r="92" spans="1:14" ht="16.5" customHeight="1" thickTop="1" thickBot="1">
      <c r="B92" s="313">
        <f t="shared" si="5"/>
        <v>76</v>
      </c>
      <c r="C92" s="326" t="s">
        <v>130</v>
      </c>
      <c r="D92" s="327" t="s">
        <v>131</v>
      </c>
      <c r="E92" s="328">
        <v>42024</v>
      </c>
      <c r="F92" s="252">
        <v>42509</v>
      </c>
      <c r="G92" s="329">
        <v>2.7650000000000001</v>
      </c>
      <c r="H92" s="330">
        <v>105.102</v>
      </c>
      <c r="I92" s="330">
        <v>106.34</v>
      </c>
      <c r="J92" s="330">
        <v>106.354</v>
      </c>
      <c r="K92" s="39"/>
      <c r="L92" s="39"/>
      <c r="M92" s="40"/>
      <c r="N92" s="39"/>
    </row>
    <row r="93" spans="1:14" ht="16.5" customHeight="1" thickTop="1" thickBot="1">
      <c r="B93" s="331">
        <f t="shared" si="5"/>
        <v>77</v>
      </c>
      <c r="C93" s="332" t="s">
        <v>132</v>
      </c>
      <c r="D93" s="333" t="s">
        <v>133</v>
      </c>
      <c r="E93" s="334">
        <v>42195</v>
      </c>
      <c r="F93" s="335" t="s">
        <v>134</v>
      </c>
      <c r="G93" s="336" t="s">
        <v>134</v>
      </c>
      <c r="H93" s="337">
        <v>10.515000000000001</v>
      </c>
      <c r="I93" s="337">
        <v>10.62</v>
      </c>
      <c r="J93" s="337">
        <v>10.621</v>
      </c>
      <c r="K93" s="39"/>
      <c r="L93" s="39"/>
      <c r="M93" s="40"/>
      <c r="N93" s="39"/>
    </row>
    <row r="94" spans="1:14" ht="15" customHeight="1" thickTop="1" thickBot="1">
      <c r="A94" s="338" t="s">
        <v>135</v>
      </c>
      <c r="B94" s="338"/>
      <c r="C94" s="338"/>
      <c r="D94" s="338"/>
      <c r="E94" s="338"/>
      <c r="F94" s="338"/>
      <c r="G94" s="338"/>
      <c r="H94" s="338"/>
      <c r="I94" s="338"/>
      <c r="J94" s="338"/>
      <c r="M94" s="339"/>
    </row>
    <row r="95" spans="1:14" ht="16.5" customHeight="1" thickTop="1" thickBot="1">
      <c r="B95" s="340">
        <v>78</v>
      </c>
      <c r="C95" s="341" t="s">
        <v>136</v>
      </c>
      <c r="D95" s="342" t="s">
        <v>17</v>
      </c>
      <c r="E95" s="343">
        <v>34561</v>
      </c>
      <c r="F95" s="344">
        <v>42515</v>
      </c>
      <c r="G95" s="345">
        <v>0.875</v>
      </c>
      <c r="H95" s="38">
        <v>57.88</v>
      </c>
      <c r="I95" s="346">
        <v>56.348999999999997</v>
      </c>
      <c r="J95" s="346">
        <v>56.332999999999998</v>
      </c>
      <c r="K95" s="39"/>
      <c r="L95" s="39"/>
      <c r="M95" s="40"/>
      <c r="N95" s="39"/>
    </row>
    <row r="96" spans="1:14" ht="16.5" customHeight="1" thickTop="1" thickBot="1">
      <c r="B96" s="347">
        <f>B95+1</f>
        <v>79</v>
      </c>
      <c r="C96" s="348" t="s">
        <v>137</v>
      </c>
      <c r="D96" s="349" t="s">
        <v>95</v>
      </c>
      <c r="E96" s="252">
        <v>34415</v>
      </c>
      <c r="F96" s="252">
        <v>42513</v>
      </c>
      <c r="G96" s="254">
        <v>1.8140000000000001</v>
      </c>
      <c r="H96" s="350">
        <v>130.49600000000001</v>
      </c>
      <c r="I96" s="351" t="s">
        <v>138</v>
      </c>
      <c r="J96" s="351" t="s">
        <v>138</v>
      </c>
      <c r="K96" s="39"/>
      <c r="L96" s="39"/>
      <c r="M96" s="40"/>
      <c r="N96" s="39"/>
    </row>
    <row r="97" spans="1:14" ht="16.5" customHeight="1" thickTop="1" thickBot="1">
      <c r="B97" s="347">
        <f t="shared" ref="B97:B106" si="6">B96+1</f>
        <v>80</v>
      </c>
      <c r="C97" s="348" t="s">
        <v>139</v>
      </c>
      <c r="D97" s="352" t="s">
        <v>95</v>
      </c>
      <c r="E97" s="353">
        <v>34415</v>
      </c>
      <c r="F97" s="252">
        <v>42513</v>
      </c>
      <c r="G97" s="354">
        <v>15.804</v>
      </c>
      <c r="H97" s="355">
        <v>1435.194</v>
      </c>
      <c r="I97" s="356" t="s">
        <v>138</v>
      </c>
      <c r="J97" s="356" t="s">
        <v>138</v>
      </c>
      <c r="K97" s="39"/>
      <c r="L97" s="39"/>
      <c r="M97" s="40"/>
      <c r="N97" s="39"/>
    </row>
    <row r="98" spans="1:14" ht="16.5" customHeight="1" thickTop="1" thickBot="1">
      <c r="B98" s="347">
        <f t="shared" si="6"/>
        <v>81</v>
      </c>
      <c r="C98" s="273" t="s">
        <v>140</v>
      </c>
      <c r="D98" s="357" t="s">
        <v>68</v>
      </c>
      <c r="E98" s="353">
        <v>105.764</v>
      </c>
      <c r="F98" s="252">
        <v>42520</v>
      </c>
      <c r="G98" s="354">
        <v>0.55000000000000004</v>
      </c>
      <c r="H98" s="91">
        <v>97.100999999999999</v>
      </c>
      <c r="I98" s="91">
        <v>96.284000000000006</v>
      </c>
      <c r="J98" s="91">
        <v>96.099000000000004</v>
      </c>
      <c r="K98" s="39"/>
      <c r="L98" s="39"/>
      <c r="M98" s="40"/>
      <c r="N98" s="39"/>
    </row>
    <row r="99" spans="1:14" ht="16.5" customHeight="1" thickTop="1" thickBot="1">
      <c r="B99" s="347">
        <f t="shared" si="6"/>
        <v>82</v>
      </c>
      <c r="C99" s="273" t="s">
        <v>141</v>
      </c>
      <c r="D99" s="357" t="s">
        <v>105</v>
      </c>
      <c r="E99" s="353">
        <v>36367</v>
      </c>
      <c r="F99" s="252">
        <v>42485</v>
      </c>
      <c r="G99" s="354">
        <v>0.51200000000000001</v>
      </c>
      <c r="H99" s="91">
        <v>17.129000000000001</v>
      </c>
      <c r="I99" s="91">
        <v>17.271000000000001</v>
      </c>
      <c r="J99" s="91">
        <v>17.260999999999999</v>
      </c>
      <c r="K99" s="91"/>
      <c r="L99" s="91"/>
      <c r="M99" s="91"/>
      <c r="N99" s="358"/>
    </row>
    <row r="100" spans="1:14" ht="16.5" customHeight="1" thickTop="1" thickBot="1">
      <c r="B100" s="347">
        <f t="shared" si="6"/>
        <v>83</v>
      </c>
      <c r="C100" s="273" t="s">
        <v>142</v>
      </c>
      <c r="D100" s="357" t="s">
        <v>113</v>
      </c>
      <c r="E100" s="353">
        <v>36857</v>
      </c>
      <c r="F100" s="252">
        <v>42825</v>
      </c>
      <c r="G100" s="354">
        <v>7.6280000000000001</v>
      </c>
      <c r="H100" s="91">
        <v>270.79700000000003</v>
      </c>
      <c r="I100" s="91">
        <v>273.303</v>
      </c>
      <c r="J100" s="91">
        <v>272.904</v>
      </c>
      <c r="K100" s="39"/>
      <c r="L100" s="39"/>
      <c r="M100" s="40"/>
      <c r="N100" s="39"/>
    </row>
    <row r="101" spans="1:14" ht="15.75" customHeight="1" thickTop="1" thickBot="1">
      <c r="B101" s="347">
        <f t="shared" si="6"/>
        <v>84</v>
      </c>
      <c r="C101" s="273" t="s">
        <v>143</v>
      </c>
      <c r="D101" s="352" t="s">
        <v>117</v>
      </c>
      <c r="E101" s="353">
        <v>34599</v>
      </c>
      <c r="F101" s="359">
        <v>42506</v>
      </c>
      <c r="G101" s="354">
        <v>0.73199999999999998</v>
      </c>
      <c r="H101" s="91">
        <v>29.309000000000001</v>
      </c>
      <c r="I101" s="91">
        <v>29.266999999999999</v>
      </c>
      <c r="J101" s="91">
        <v>29.248000000000001</v>
      </c>
      <c r="K101" s="39"/>
      <c r="L101" s="39"/>
      <c r="M101" s="40"/>
      <c r="N101" s="39"/>
    </row>
    <row r="102" spans="1:14" ht="14.25" customHeight="1" thickTop="1" thickBot="1">
      <c r="B102" s="347">
        <f t="shared" si="6"/>
        <v>85</v>
      </c>
      <c r="C102" s="360" t="s">
        <v>144</v>
      </c>
      <c r="D102" s="352" t="s">
        <v>55</v>
      </c>
      <c r="E102" s="353">
        <v>38777</v>
      </c>
      <c r="F102" s="252">
        <v>42521</v>
      </c>
      <c r="G102" s="354">
        <v>30.617999999999999</v>
      </c>
      <c r="H102" s="361">
        <v>2327.393</v>
      </c>
      <c r="I102" s="361">
        <v>2242.4250000000002</v>
      </c>
      <c r="J102" s="361">
        <v>2237.8879999999999</v>
      </c>
      <c r="K102" s="39"/>
      <c r="L102" s="39"/>
      <c r="M102" s="40"/>
      <c r="N102" s="39"/>
    </row>
    <row r="103" spans="1:14" ht="17.25" customHeight="1" thickTop="1" thickBot="1">
      <c r="B103" s="347">
        <f t="shared" si="6"/>
        <v>86</v>
      </c>
      <c r="C103" s="273" t="s">
        <v>145</v>
      </c>
      <c r="D103" s="352" t="s">
        <v>121</v>
      </c>
      <c r="E103" s="353">
        <v>34423</v>
      </c>
      <c r="F103" s="252">
        <v>42509</v>
      </c>
      <c r="G103" s="354">
        <v>2.137</v>
      </c>
      <c r="H103" s="362">
        <v>72.644000000000005</v>
      </c>
      <c r="I103" s="362">
        <v>73.444000000000003</v>
      </c>
      <c r="J103" s="362">
        <v>73.5</v>
      </c>
      <c r="K103" s="39"/>
      <c r="L103" s="39"/>
      <c r="M103" s="40"/>
      <c r="N103" s="39"/>
    </row>
    <row r="104" spans="1:14" ht="16.5" customHeight="1" thickTop="1" thickBot="1">
      <c r="B104" s="347">
        <f t="shared" si="6"/>
        <v>87</v>
      </c>
      <c r="C104" s="273" t="s">
        <v>146</v>
      </c>
      <c r="D104" s="352" t="s">
        <v>121</v>
      </c>
      <c r="E104" s="353">
        <v>34731</v>
      </c>
      <c r="F104" s="252">
        <v>42507</v>
      </c>
      <c r="G104" s="354">
        <v>1.92</v>
      </c>
      <c r="H104" s="91">
        <v>54.941000000000003</v>
      </c>
      <c r="I104" s="91">
        <v>55.216999999999999</v>
      </c>
      <c r="J104" s="91">
        <v>55.218000000000004</v>
      </c>
      <c r="K104" s="39"/>
      <c r="L104" s="39"/>
      <c r="M104" s="40"/>
      <c r="N104" s="39"/>
    </row>
    <row r="105" spans="1:14" ht="16.5" customHeight="1" thickTop="1" thickBot="1">
      <c r="B105" s="347">
        <f t="shared" si="6"/>
        <v>88</v>
      </c>
      <c r="C105" s="299" t="s">
        <v>147</v>
      </c>
      <c r="D105" s="318" t="s">
        <v>14</v>
      </c>
      <c r="E105" s="363">
        <v>36297</v>
      </c>
      <c r="F105" s="252">
        <v>42485</v>
      </c>
      <c r="G105" s="305">
        <v>0.84399999999999997</v>
      </c>
      <c r="H105" s="364">
        <v>100.102</v>
      </c>
      <c r="I105" s="364">
        <v>101.729</v>
      </c>
      <c r="J105" s="364">
        <v>101.825</v>
      </c>
      <c r="K105" s="39"/>
      <c r="L105" s="39"/>
      <c r="M105" s="40"/>
      <c r="N105" s="39"/>
    </row>
    <row r="106" spans="1:14" ht="16.5" customHeight="1" thickTop="1" thickBot="1">
      <c r="B106" s="365">
        <f t="shared" si="6"/>
        <v>89</v>
      </c>
      <c r="C106" s="366" t="s">
        <v>148</v>
      </c>
      <c r="D106" s="367" t="s">
        <v>14</v>
      </c>
      <c r="E106" s="368">
        <v>36626</v>
      </c>
      <c r="F106" s="369">
        <v>42485</v>
      </c>
      <c r="G106" s="370">
        <v>0.35899999999999999</v>
      </c>
      <c r="H106" s="54">
        <v>83.763000000000005</v>
      </c>
      <c r="I106" s="54">
        <v>85.233999999999995</v>
      </c>
      <c r="J106" s="54">
        <v>85.287999999999997</v>
      </c>
      <c r="K106" s="39"/>
      <c r="L106" s="39"/>
      <c r="M106" s="40"/>
      <c r="N106" s="39"/>
    </row>
    <row r="107" spans="1:14" ht="18" customHeight="1" thickTop="1" thickBot="1">
      <c r="B107" s="371" t="s">
        <v>149</v>
      </c>
      <c r="C107" s="372"/>
      <c r="D107" s="372"/>
      <c r="E107" s="372"/>
      <c r="F107" s="372"/>
      <c r="G107" s="372"/>
      <c r="H107" s="372"/>
      <c r="I107" s="372"/>
      <c r="J107" s="373"/>
      <c r="M107" s="170"/>
    </row>
    <row r="108" spans="1:14" ht="16.5" customHeight="1" thickTop="1" thickBot="1">
      <c r="B108" s="374">
        <v>90</v>
      </c>
      <c r="C108" s="314" t="s">
        <v>150</v>
      </c>
      <c r="D108" s="184" t="s">
        <v>17</v>
      </c>
      <c r="E108" s="252">
        <v>39084</v>
      </c>
      <c r="F108" s="252">
        <v>42493</v>
      </c>
      <c r="G108" s="254">
        <v>0.22600000000000001</v>
      </c>
      <c r="H108" s="375">
        <v>10.916</v>
      </c>
      <c r="I108" s="376">
        <v>10.817</v>
      </c>
      <c r="J108" s="376">
        <v>10.819000000000001</v>
      </c>
      <c r="K108" s="39"/>
      <c r="L108" s="40"/>
      <c r="M108" s="39"/>
      <c r="N108" s="69"/>
    </row>
    <row r="109" spans="1:14" ht="16.5" customHeight="1" thickTop="1" thickBot="1">
      <c r="B109" s="377">
        <f>B108+1</f>
        <v>91</v>
      </c>
      <c r="C109" s="317" t="s">
        <v>151</v>
      </c>
      <c r="D109" s="300" t="s">
        <v>17</v>
      </c>
      <c r="E109" s="363">
        <v>1867429</v>
      </c>
      <c r="F109" s="252">
        <v>42493</v>
      </c>
      <c r="G109" s="305">
        <v>0.17799999999999999</v>
      </c>
      <c r="H109" s="91">
        <v>11.692</v>
      </c>
      <c r="I109" s="378">
        <v>11.388999999999999</v>
      </c>
      <c r="J109" s="378">
        <v>11.39</v>
      </c>
      <c r="K109" s="39"/>
      <c r="L109" s="40"/>
      <c r="M109" s="39"/>
      <c r="N109" s="69"/>
    </row>
    <row r="110" spans="1:14" ht="16.5" customHeight="1" thickTop="1" thickBot="1">
      <c r="B110" s="377">
        <f t="shared" ref="B110:B123" si="7">B109+1</f>
        <v>92</v>
      </c>
      <c r="C110" s="379" t="s">
        <v>152</v>
      </c>
      <c r="D110" s="352" t="s">
        <v>17</v>
      </c>
      <c r="E110" s="353">
        <v>735</v>
      </c>
      <c r="F110" s="252">
        <v>42493</v>
      </c>
      <c r="G110" s="305">
        <v>0.106</v>
      </c>
      <c r="H110" s="91">
        <v>14.069000000000001</v>
      </c>
      <c r="I110" s="380">
        <v>13.657999999999999</v>
      </c>
      <c r="J110" s="380">
        <v>13.645</v>
      </c>
      <c r="K110" s="39"/>
      <c r="L110" s="40"/>
      <c r="M110" s="39"/>
      <c r="N110" s="69"/>
    </row>
    <row r="111" spans="1:14" ht="17.25" customHeight="1" thickTop="1" thickBot="1">
      <c r="A111" s="381"/>
      <c r="B111" s="377">
        <f t="shared" si="7"/>
        <v>93</v>
      </c>
      <c r="C111" s="379" t="s">
        <v>153</v>
      </c>
      <c r="D111" s="352" t="s">
        <v>17</v>
      </c>
      <c r="E111" s="353">
        <v>39084</v>
      </c>
      <c r="F111" s="252">
        <v>42493</v>
      </c>
      <c r="G111" s="305">
        <v>0.27600000000000002</v>
      </c>
      <c r="H111" s="91">
        <v>12.327999999999999</v>
      </c>
      <c r="I111" s="380">
        <v>11.884</v>
      </c>
      <c r="J111" s="380">
        <v>11.862</v>
      </c>
      <c r="K111" s="39"/>
      <c r="L111" s="40"/>
      <c r="M111" s="39"/>
      <c r="N111" s="69"/>
    </row>
    <row r="112" spans="1:14" ht="16.5" customHeight="1" thickTop="1" thickBot="1">
      <c r="B112" s="377">
        <f t="shared" si="7"/>
        <v>94</v>
      </c>
      <c r="C112" s="382" t="s">
        <v>154</v>
      </c>
      <c r="D112" s="357" t="s">
        <v>95</v>
      </c>
      <c r="E112" s="353">
        <v>39994</v>
      </c>
      <c r="F112" s="252">
        <v>42513</v>
      </c>
      <c r="G112" s="305">
        <v>0.33200000000000002</v>
      </c>
      <c r="H112" s="91">
        <v>12.821</v>
      </c>
      <c r="I112" s="380">
        <v>12.746</v>
      </c>
      <c r="J112" s="380">
        <v>12.738</v>
      </c>
      <c r="K112" s="39"/>
      <c r="L112" s="40"/>
      <c r="M112" s="39"/>
      <c r="N112" s="69"/>
    </row>
    <row r="113" spans="1:14" ht="15.75" customHeight="1" thickTop="1" thickBot="1">
      <c r="B113" s="377">
        <f t="shared" si="7"/>
        <v>95</v>
      </c>
      <c r="C113" s="382" t="s">
        <v>155</v>
      </c>
      <c r="D113" s="352" t="s">
        <v>95</v>
      </c>
      <c r="E113" s="353">
        <v>40848</v>
      </c>
      <c r="F113" s="252">
        <v>42513</v>
      </c>
      <c r="G113" s="384">
        <v>2.7E-2</v>
      </c>
      <c r="H113" s="91">
        <v>11.441000000000001</v>
      </c>
      <c r="I113" s="380">
        <v>11.528</v>
      </c>
      <c r="J113" s="380">
        <v>11.515000000000001</v>
      </c>
      <c r="K113" s="39"/>
      <c r="L113" s="40"/>
      <c r="M113" s="39"/>
      <c r="N113" s="69"/>
    </row>
    <row r="114" spans="1:14" ht="16.5" customHeight="1" thickTop="1" thickBot="1">
      <c r="B114" s="377">
        <f t="shared" si="7"/>
        <v>96</v>
      </c>
      <c r="C114" s="385" t="s">
        <v>156</v>
      </c>
      <c r="D114" s="357" t="s">
        <v>68</v>
      </c>
      <c r="E114" s="353">
        <v>39175</v>
      </c>
      <c r="F114" s="252">
        <v>42520</v>
      </c>
      <c r="G114" s="305">
        <v>2.3420000000000001</v>
      </c>
      <c r="H114" s="91">
        <v>141.44999999999999</v>
      </c>
      <c r="I114" s="380">
        <v>140.167</v>
      </c>
      <c r="J114" s="380">
        <v>140.02699999999999</v>
      </c>
      <c r="K114" s="39"/>
      <c r="L114" s="40"/>
      <c r="M114" s="39"/>
      <c r="N114" s="69"/>
    </row>
    <row r="115" spans="1:14" ht="16.5" customHeight="1" thickTop="1" thickBot="1">
      <c r="B115" s="377">
        <f t="shared" si="7"/>
        <v>97</v>
      </c>
      <c r="C115" s="386" t="s">
        <v>157</v>
      </c>
      <c r="D115" s="357" t="s">
        <v>68</v>
      </c>
      <c r="E115" s="353">
        <v>39175</v>
      </c>
      <c r="F115" s="252">
        <v>42520</v>
      </c>
      <c r="G115" s="384">
        <v>2.0289999999999999</v>
      </c>
      <c r="H115" s="91">
        <v>138.27099999999999</v>
      </c>
      <c r="I115" s="380">
        <v>137.42099999999999</v>
      </c>
      <c r="J115" s="380">
        <v>137.328</v>
      </c>
      <c r="K115" s="39"/>
      <c r="L115" s="40"/>
      <c r="M115" s="39"/>
      <c r="N115" s="69"/>
    </row>
    <row r="116" spans="1:14" ht="16.5" customHeight="1" thickTop="1" thickBot="1">
      <c r="B116" s="377">
        <f t="shared" si="7"/>
        <v>98</v>
      </c>
      <c r="C116" s="387" t="s">
        <v>158</v>
      </c>
      <c r="D116" s="388" t="s">
        <v>25</v>
      </c>
      <c r="E116" s="353">
        <v>40708</v>
      </c>
      <c r="F116" s="252">
        <v>42517</v>
      </c>
      <c r="G116" s="389">
        <v>0.15</v>
      </c>
      <c r="H116" s="91">
        <v>9.3940000000000001</v>
      </c>
      <c r="I116" s="380">
        <v>8.9770000000000003</v>
      </c>
      <c r="J116" s="380">
        <v>8.9480000000000004</v>
      </c>
      <c r="K116" s="39"/>
      <c r="L116" s="40"/>
      <c r="M116" s="39"/>
      <c r="N116" s="69"/>
    </row>
    <row r="117" spans="1:14" ht="16.5" customHeight="1" thickTop="1" thickBot="1">
      <c r="B117" s="377">
        <f t="shared" si="7"/>
        <v>99</v>
      </c>
      <c r="C117" s="183" t="s">
        <v>159</v>
      </c>
      <c r="D117" s="184" t="s">
        <v>121</v>
      </c>
      <c r="E117" s="353">
        <v>39699</v>
      </c>
      <c r="F117" s="359">
        <v>42506</v>
      </c>
      <c r="G117" s="389">
        <v>2.3319999999999999</v>
      </c>
      <c r="H117" s="91">
        <v>101.861</v>
      </c>
      <c r="I117" s="380">
        <v>101.68</v>
      </c>
      <c r="J117" s="380">
        <v>101.80500000000001</v>
      </c>
      <c r="K117" s="39"/>
      <c r="L117" s="40"/>
      <c r="M117" s="39"/>
      <c r="N117" s="69"/>
    </row>
    <row r="118" spans="1:14" ht="16.5" customHeight="1" thickTop="1" thickBot="1">
      <c r="B118" s="377">
        <f t="shared" si="7"/>
        <v>100</v>
      </c>
      <c r="C118" s="382" t="s">
        <v>160</v>
      </c>
      <c r="D118" s="352" t="s">
        <v>43</v>
      </c>
      <c r="E118" s="353">
        <v>40725</v>
      </c>
      <c r="F118" s="253">
        <v>42508</v>
      </c>
      <c r="G118" s="312">
        <v>0.76700000000000002</v>
      </c>
      <c r="H118" s="91">
        <v>82.066999999999993</v>
      </c>
      <c r="I118" s="380">
        <v>80.724000000000004</v>
      </c>
      <c r="J118" s="380">
        <v>80.887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77">
        <f t="shared" si="7"/>
        <v>101</v>
      </c>
      <c r="C119" s="382" t="s">
        <v>161</v>
      </c>
      <c r="D119" s="352" t="s">
        <v>43</v>
      </c>
      <c r="E119" s="390">
        <v>40725</v>
      </c>
      <c r="F119" s="253">
        <v>42508</v>
      </c>
      <c r="G119" s="391">
        <v>0.80700000000000005</v>
      </c>
      <c r="H119" s="362">
        <v>82.731999999999999</v>
      </c>
      <c r="I119" s="392">
        <v>81.331999999999994</v>
      </c>
      <c r="J119" s="392">
        <v>81.534999999999997</v>
      </c>
      <c r="K119" s="393"/>
      <c r="L119" s="394"/>
      <c r="M119" s="393"/>
      <c r="N119" s="395"/>
    </row>
    <row r="120" spans="1:14" ht="16.5" customHeight="1">
      <c r="B120" s="377">
        <f t="shared" si="7"/>
        <v>102</v>
      </c>
      <c r="C120" s="396" t="s">
        <v>162</v>
      </c>
      <c r="D120" s="397" t="s">
        <v>133</v>
      </c>
      <c r="E120" s="398">
        <v>40910</v>
      </c>
      <c r="F120" s="252">
        <v>42521</v>
      </c>
      <c r="G120" s="399">
        <v>3.202</v>
      </c>
      <c r="H120" s="400">
        <v>98.546999999999997</v>
      </c>
      <c r="I120" s="401">
        <v>99.16</v>
      </c>
      <c r="J120" s="401">
        <v>99.081999999999994</v>
      </c>
      <c r="K120" s="393"/>
      <c r="L120" s="394"/>
      <c r="M120" s="393"/>
      <c r="N120" s="395"/>
    </row>
    <row r="121" spans="1:14" ht="16.5" customHeight="1">
      <c r="B121" s="377">
        <f t="shared" si="7"/>
        <v>103</v>
      </c>
      <c r="C121" s="402" t="s">
        <v>163</v>
      </c>
      <c r="D121" s="149" t="s">
        <v>14</v>
      </c>
      <c r="E121" s="403">
        <v>41904</v>
      </c>
      <c r="F121" s="404" t="s">
        <v>164</v>
      </c>
      <c r="G121" s="405" t="s">
        <v>164</v>
      </c>
      <c r="H121" s="400">
        <v>92.51</v>
      </c>
      <c r="I121" s="401">
        <v>93.058000000000007</v>
      </c>
      <c r="J121" s="401">
        <v>93.043000000000006</v>
      </c>
      <c r="K121" s="393"/>
      <c r="L121" s="394"/>
      <c r="M121" s="393"/>
      <c r="N121" s="395"/>
    </row>
    <row r="122" spans="1:14" ht="16.5" customHeight="1">
      <c r="B122" s="377">
        <f t="shared" si="7"/>
        <v>104</v>
      </c>
      <c r="C122" s="406" t="s">
        <v>165</v>
      </c>
      <c r="D122" s="407" t="s">
        <v>121</v>
      </c>
      <c r="E122" s="408">
        <v>42388</v>
      </c>
      <c r="F122" s="409" t="s">
        <v>164</v>
      </c>
      <c r="G122" s="410" t="s">
        <v>164</v>
      </c>
      <c r="H122" s="400">
        <v>102.15300000000001</v>
      </c>
      <c r="I122" s="401">
        <v>99.980999999999995</v>
      </c>
      <c r="J122" s="401">
        <v>100.096</v>
      </c>
      <c r="K122" s="393"/>
      <c r="L122" s="394"/>
      <c r="M122" s="393"/>
      <c r="N122" s="395"/>
    </row>
    <row r="123" spans="1:14" ht="16.5" customHeight="1" thickBot="1">
      <c r="B123" s="411">
        <f t="shared" si="7"/>
        <v>105</v>
      </c>
      <c r="C123" s="412" t="s">
        <v>166</v>
      </c>
      <c r="D123" s="167" t="s">
        <v>25</v>
      </c>
      <c r="E123" s="413">
        <v>42741</v>
      </c>
      <c r="F123" s="414" t="s">
        <v>164</v>
      </c>
      <c r="G123" s="415" t="s">
        <v>164</v>
      </c>
      <c r="H123" s="416" t="s">
        <v>164</v>
      </c>
      <c r="I123" s="417">
        <v>9.6709999999999994</v>
      </c>
      <c r="J123" s="417">
        <v>9.6609999999999996</v>
      </c>
      <c r="K123" s="393"/>
      <c r="L123" s="394"/>
      <c r="M123" s="393"/>
      <c r="N123" s="395"/>
    </row>
    <row r="124" spans="1:14" ht="13.5" customHeight="1" thickTop="1" thickBot="1">
      <c r="B124" s="371" t="s">
        <v>167</v>
      </c>
      <c r="C124" s="372"/>
      <c r="D124" s="372"/>
      <c r="E124" s="372"/>
      <c r="F124" s="372"/>
      <c r="G124" s="372"/>
      <c r="H124" s="372"/>
      <c r="I124" s="372"/>
      <c r="J124" s="373"/>
      <c r="M124" s="170"/>
    </row>
    <row r="125" spans="1:14" ht="16.5" customHeight="1" thickTop="1" thickBot="1">
      <c r="B125" s="377">
        <v>106</v>
      </c>
      <c r="C125" s="183" t="s">
        <v>168</v>
      </c>
      <c r="D125" s="184" t="s">
        <v>28</v>
      </c>
      <c r="E125" s="252">
        <v>40210</v>
      </c>
      <c r="F125" s="252">
        <v>42493</v>
      </c>
      <c r="G125" s="254">
        <v>2.0630000000000002</v>
      </c>
      <c r="H125" s="418">
        <v>114.877</v>
      </c>
      <c r="I125" s="419" t="s">
        <v>65</v>
      </c>
      <c r="J125" s="419" t="s">
        <v>65</v>
      </c>
      <c r="K125" s="190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77">
        <f t="shared" ref="B126:B141" si="9">B125+1</f>
        <v>107</v>
      </c>
      <c r="C126" s="183" t="s">
        <v>169</v>
      </c>
      <c r="D126" s="352" t="s">
        <v>28</v>
      </c>
      <c r="E126" s="353">
        <v>40630</v>
      </c>
      <c r="F126" s="252">
        <v>42493</v>
      </c>
      <c r="G126" s="254">
        <v>1.2410000000000001</v>
      </c>
      <c r="H126" s="91">
        <v>101.596</v>
      </c>
      <c r="I126" s="380">
        <v>99.694000000000003</v>
      </c>
      <c r="J126" s="380">
        <v>100.19</v>
      </c>
      <c r="K126" s="190" t="s">
        <v>66</v>
      </c>
      <c r="M126" s="77">
        <f t="shared" si="8"/>
        <v>4.975224186009139E-3</v>
      </c>
    </row>
    <row r="127" spans="1:14" ht="16.5" customHeight="1" thickTop="1" thickBot="1">
      <c r="B127" s="377">
        <f t="shared" si="9"/>
        <v>108</v>
      </c>
      <c r="C127" s="379" t="s">
        <v>170</v>
      </c>
      <c r="D127" s="310" t="s">
        <v>12</v>
      </c>
      <c r="E127" s="353">
        <v>39097</v>
      </c>
      <c r="F127" s="294">
        <v>42514</v>
      </c>
      <c r="G127" s="384">
        <v>3.7109999999999999</v>
      </c>
      <c r="H127" s="91">
        <v>139.87799999999999</v>
      </c>
      <c r="I127" s="380">
        <v>139.804</v>
      </c>
      <c r="J127" s="380">
        <v>139.334</v>
      </c>
      <c r="K127" s="420" t="s">
        <v>171</v>
      </c>
      <c r="M127" s="77">
        <f t="shared" si="8"/>
        <v>-3.361849446367764E-3</v>
      </c>
    </row>
    <row r="128" spans="1:14" ht="16.5" customHeight="1" thickTop="1" thickBot="1">
      <c r="B128" s="377">
        <f t="shared" si="9"/>
        <v>109</v>
      </c>
      <c r="C128" s="421" t="s">
        <v>172</v>
      </c>
      <c r="D128" s="87" t="s">
        <v>173</v>
      </c>
      <c r="E128" s="422">
        <v>40543</v>
      </c>
      <c r="F128" s="404">
        <v>42510</v>
      </c>
      <c r="G128" s="423">
        <v>1.71</v>
      </c>
      <c r="H128" s="91">
        <v>104.843</v>
      </c>
      <c r="I128" s="91">
        <v>102.256</v>
      </c>
      <c r="J128" s="91">
        <v>102.967</v>
      </c>
      <c r="K128" s="182" t="s">
        <v>63</v>
      </c>
      <c r="M128" s="77" t="e">
        <f>+(#REF!-I128)/I128</f>
        <v>#REF!</v>
      </c>
    </row>
    <row r="129" spans="2:14" ht="16.5" customHeight="1" thickTop="1" thickBot="1">
      <c r="B129" s="377">
        <f t="shared" si="9"/>
        <v>110</v>
      </c>
      <c r="C129" s="424" t="s">
        <v>174</v>
      </c>
      <c r="D129" s="425" t="s">
        <v>173</v>
      </c>
      <c r="E129" s="390">
        <v>40543</v>
      </c>
      <c r="F129" s="404">
        <v>42510</v>
      </c>
      <c r="G129" s="426">
        <v>0.77600000000000002</v>
      </c>
      <c r="H129" s="91">
        <v>104.328</v>
      </c>
      <c r="I129" s="91">
        <v>99.971999999999994</v>
      </c>
      <c r="J129" s="91">
        <v>100.584</v>
      </c>
      <c r="K129" s="182" t="s">
        <v>63</v>
      </c>
      <c r="M129" s="77">
        <f>+(J129-I129)/I129</f>
        <v>6.121714079942474E-3</v>
      </c>
    </row>
    <row r="130" spans="2:14" ht="16.5" customHeight="1" thickTop="1" thickBot="1">
      <c r="B130" s="377">
        <f t="shared" si="9"/>
        <v>111</v>
      </c>
      <c r="C130" s="427" t="s">
        <v>175</v>
      </c>
      <c r="D130" s="274" t="s">
        <v>82</v>
      </c>
      <c r="E130" s="390">
        <v>38671</v>
      </c>
      <c r="F130" s="404">
        <v>42520</v>
      </c>
      <c r="G130" s="423">
        <v>3.766</v>
      </c>
      <c r="H130" s="266">
        <v>197.77199999999999</v>
      </c>
      <c r="I130" s="266">
        <v>198.959</v>
      </c>
      <c r="J130" s="266">
        <v>198.51</v>
      </c>
      <c r="K130" s="176" t="s">
        <v>61</v>
      </c>
      <c r="M130" s="77">
        <f t="shared" si="8"/>
        <v>-2.2567463648289965E-3</v>
      </c>
    </row>
    <row r="131" spans="2:14" ht="16.5" customHeight="1" thickTop="1" thickBot="1">
      <c r="B131" s="377">
        <f t="shared" si="9"/>
        <v>112</v>
      </c>
      <c r="C131" s="427" t="s">
        <v>176</v>
      </c>
      <c r="D131" s="274" t="s">
        <v>82</v>
      </c>
      <c r="E131" s="390">
        <v>38671</v>
      </c>
      <c r="F131" s="404">
        <v>42520</v>
      </c>
      <c r="G131" s="399">
        <v>4.7510000000000003</v>
      </c>
      <c r="H131" s="91">
        <v>179.60499999999999</v>
      </c>
      <c r="I131" s="428">
        <v>181.87899999999999</v>
      </c>
      <c r="J131" s="428">
        <v>181.75399999999999</v>
      </c>
      <c r="K131" s="176" t="s">
        <v>61</v>
      </c>
      <c r="M131" s="77">
        <f t="shared" si="8"/>
        <v>-6.8727010814882423E-4</v>
      </c>
    </row>
    <row r="132" spans="2:14" ht="16.5" customHeight="1" thickTop="1" thickBot="1">
      <c r="B132" s="377">
        <f t="shared" si="9"/>
        <v>113</v>
      </c>
      <c r="C132" s="427" t="s">
        <v>177</v>
      </c>
      <c r="D132" s="274" t="s">
        <v>82</v>
      </c>
      <c r="E132" s="390">
        <v>38671</v>
      </c>
      <c r="F132" s="404">
        <v>42520</v>
      </c>
      <c r="G132" s="429">
        <v>5.4850000000000003</v>
      </c>
      <c r="H132" s="91">
        <v>156.17400000000001</v>
      </c>
      <c r="I132" s="428">
        <v>156.93</v>
      </c>
      <c r="J132" s="428">
        <v>157.12</v>
      </c>
      <c r="K132" s="176" t="s">
        <v>61</v>
      </c>
      <c r="M132" s="77">
        <f t="shared" si="8"/>
        <v>1.2107308991269848E-3</v>
      </c>
    </row>
    <row r="133" spans="2:14" ht="16.5" customHeight="1" thickTop="1" thickBot="1">
      <c r="B133" s="377">
        <f t="shared" si="9"/>
        <v>114</v>
      </c>
      <c r="C133" s="424" t="s">
        <v>178</v>
      </c>
      <c r="D133" s="274" t="s">
        <v>82</v>
      </c>
      <c r="E133" s="390">
        <v>40014</v>
      </c>
      <c r="F133" s="430" t="s">
        <v>134</v>
      </c>
      <c r="G133" s="431" t="s">
        <v>134</v>
      </c>
      <c r="H133" s="91">
        <v>21.231000000000002</v>
      </c>
      <c r="I133" s="428">
        <v>20.728000000000002</v>
      </c>
      <c r="J133" s="428">
        <v>20.678999999999998</v>
      </c>
      <c r="K133" s="176" t="s">
        <v>61</v>
      </c>
      <c r="M133" s="77">
        <f t="shared" si="8"/>
        <v>-2.3639521420302507E-3</v>
      </c>
    </row>
    <row r="134" spans="2:14" ht="16.5" customHeight="1" thickTop="1" thickBot="1">
      <c r="B134" s="377">
        <f t="shared" si="9"/>
        <v>115</v>
      </c>
      <c r="C134" s="424" t="s">
        <v>179</v>
      </c>
      <c r="D134" s="274" t="s">
        <v>82</v>
      </c>
      <c r="E134" s="390">
        <v>40455</v>
      </c>
      <c r="F134" s="404" t="s">
        <v>134</v>
      </c>
      <c r="G134" s="431" t="s">
        <v>134</v>
      </c>
      <c r="H134" s="91">
        <v>147.351</v>
      </c>
      <c r="I134" s="428">
        <v>144.16499999999999</v>
      </c>
      <c r="J134" s="428">
        <v>144.059</v>
      </c>
      <c r="K134" s="176" t="s">
        <v>61</v>
      </c>
      <c r="M134" s="77">
        <f t="shared" si="8"/>
        <v>-7.352686158221104E-4</v>
      </c>
    </row>
    <row r="135" spans="2:14" ht="16.5" customHeight="1" thickTop="1" thickBot="1">
      <c r="B135" s="377">
        <f t="shared" si="9"/>
        <v>116</v>
      </c>
      <c r="C135" s="424" t="s">
        <v>180</v>
      </c>
      <c r="D135" s="274" t="s">
        <v>181</v>
      </c>
      <c r="E135" s="390">
        <v>40240</v>
      </c>
      <c r="F135" s="404">
        <v>42500</v>
      </c>
      <c r="G135" s="431">
        <v>1.407</v>
      </c>
      <c r="H135" s="91">
        <v>124.93899999999999</v>
      </c>
      <c r="I135" s="428">
        <v>123.738</v>
      </c>
      <c r="J135" s="428">
        <v>123.64100000000001</v>
      </c>
      <c r="K135" s="190" t="s">
        <v>66</v>
      </c>
      <c r="M135" s="77" t="e">
        <f>+(I135-#REF!)/#REF!</f>
        <v>#REF!</v>
      </c>
    </row>
    <row r="136" spans="2:14" ht="16.5" customHeight="1" thickTop="1" thickBot="1">
      <c r="B136" s="377">
        <f t="shared" si="9"/>
        <v>117</v>
      </c>
      <c r="C136" s="396" t="s">
        <v>182</v>
      </c>
      <c r="D136" s="397" t="s">
        <v>133</v>
      </c>
      <c r="E136" s="432">
        <v>40147</v>
      </c>
      <c r="F136" s="404">
        <v>41418</v>
      </c>
      <c r="G136" s="429">
        <v>32.752000000000002</v>
      </c>
      <c r="H136" s="433">
        <v>8930.6139999999996</v>
      </c>
      <c r="I136" s="434">
        <v>9009.6820000000007</v>
      </c>
      <c r="J136" s="434">
        <v>8959.0990000000002</v>
      </c>
      <c r="K136" s="176" t="s">
        <v>61</v>
      </c>
      <c r="M136" s="77">
        <f>+(J136-I136)/I136</f>
        <v>-5.6142936010394745E-3</v>
      </c>
    </row>
    <row r="137" spans="2:14" ht="16.5" customHeight="1" thickTop="1" thickBot="1">
      <c r="B137" s="377">
        <f t="shared" si="9"/>
        <v>118</v>
      </c>
      <c r="C137" s="435" t="s">
        <v>183</v>
      </c>
      <c r="D137" s="315" t="s">
        <v>115</v>
      </c>
      <c r="E137" s="436">
        <v>41359</v>
      </c>
      <c r="F137" s="252">
        <v>42516</v>
      </c>
      <c r="G137" s="437">
        <v>0.10199999999999999</v>
      </c>
      <c r="H137" s="203">
        <v>8.1509999999999998</v>
      </c>
      <c r="I137" s="438">
        <v>8.11</v>
      </c>
      <c r="J137" s="438">
        <v>8.1219999999999999</v>
      </c>
      <c r="K137" s="176" t="s">
        <v>61</v>
      </c>
      <c r="L137" s="439"/>
      <c r="M137" s="77">
        <f>+(J137-I137)/I137</f>
        <v>1.4796547472257036E-3</v>
      </c>
      <c r="N137" s="439"/>
    </row>
    <row r="138" spans="2:14" ht="16.5" customHeight="1" thickTop="1" thickBot="1">
      <c r="B138" s="377">
        <f t="shared" si="9"/>
        <v>119</v>
      </c>
      <c r="C138" s="440" t="s">
        <v>184</v>
      </c>
      <c r="D138" s="441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84.331000000000003</v>
      </c>
      <c r="J138" s="446">
        <v>84.441000000000003</v>
      </c>
      <c r="K138" s="176" t="s">
        <v>61</v>
      </c>
      <c r="M138" s="77">
        <f>+(J138-I138)/I138</f>
        <v>1.3043839157605083E-3</v>
      </c>
    </row>
    <row r="139" spans="2:14" ht="16.5" customHeight="1" thickTop="1">
      <c r="B139" s="377">
        <f t="shared" si="9"/>
        <v>120</v>
      </c>
      <c r="C139" s="447" t="s">
        <v>185</v>
      </c>
      <c r="D139" s="448" t="s">
        <v>55</v>
      </c>
      <c r="E139" s="449">
        <v>42170</v>
      </c>
      <c r="F139" s="252">
        <v>42521</v>
      </c>
      <c r="G139" s="450">
        <v>0.36399999999999999</v>
      </c>
      <c r="H139" s="451">
        <v>999.68799999999999</v>
      </c>
      <c r="I139" s="451">
        <v>963.20100000000002</v>
      </c>
      <c r="J139" s="451">
        <v>963.04399999999998</v>
      </c>
      <c r="K139" s="176"/>
      <c r="M139" s="209"/>
    </row>
    <row r="140" spans="2:14" ht="16.5" customHeight="1">
      <c r="B140" s="377">
        <f t="shared" si="9"/>
        <v>121</v>
      </c>
      <c r="C140" s="452" t="s">
        <v>186</v>
      </c>
      <c r="D140" s="448" t="s">
        <v>10</v>
      </c>
      <c r="E140" s="398">
        <v>42352</v>
      </c>
      <c r="F140" s="453" t="s">
        <v>164</v>
      </c>
      <c r="G140" s="454" t="s">
        <v>187</v>
      </c>
      <c r="H140" s="451">
        <v>5189.6639999999998</v>
      </c>
      <c r="I140" s="451">
        <v>5258.2849999999999</v>
      </c>
      <c r="J140" s="451">
        <v>5250.817</v>
      </c>
      <c r="K140" s="176"/>
      <c r="M140" s="209"/>
    </row>
    <row r="141" spans="2:14" ht="16.5" customHeight="1" thickBot="1">
      <c r="B141" s="377">
        <f t="shared" si="9"/>
        <v>122</v>
      </c>
      <c r="C141" s="455" t="s">
        <v>188</v>
      </c>
      <c r="D141" s="383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4922.7939999999999</v>
      </c>
      <c r="J141" s="459">
        <v>4922.3739999999998</v>
      </c>
      <c r="K141" s="460"/>
      <c r="L141" s="461"/>
      <c r="M141" s="462"/>
      <c r="N141" s="461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70"/>
      <c r="N142" s="119"/>
    </row>
    <row r="143" spans="2:14" ht="16.5" customHeight="1" thickTop="1" thickBot="1">
      <c r="B143" s="411">
        <v>123</v>
      </c>
      <c r="C143" s="463" t="s">
        <v>190</v>
      </c>
      <c r="D143" s="464" t="s">
        <v>131</v>
      </c>
      <c r="E143" s="465">
        <v>42024</v>
      </c>
      <c r="F143" s="465">
        <v>42509</v>
      </c>
      <c r="G143" s="466">
        <v>2.2650000000000001</v>
      </c>
      <c r="H143" s="467">
        <v>111.98099999999999</v>
      </c>
      <c r="I143" s="468">
        <v>111.82299999999999</v>
      </c>
      <c r="J143" s="468">
        <v>111.852</v>
      </c>
      <c r="K143" s="69" t="s">
        <v>61</v>
      </c>
      <c r="L143" s="39"/>
      <c r="M143" s="469">
        <f>+(J143-I143)/I143</f>
        <v>2.5933841875115649E-4</v>
      </c>
      <c r="N143" s="39"/>
    </row>
    <row r="144" spans="2:14" ht="16.5" customHeight="1" thickTop="1" thickBot="1">
      <c r="B144" s="371" t="s">
        <v>191</v>
      </c>
      <c r="C144" s="372"/>
      <c r="D144" s="372"/>
      <c r="E144" s="372"/>
      <c r="F144" s="372"/>
      <c r="G144" s="372"/>
      <c r="H144" s="372"/>
      <c r="I144" s="372"/>
      <c r="J144" s="373"/>
      <c r="M144" s="170"/>
    </row>
    <row r="145" spans="2:13" ht="16.5" customHeight="1" thickTop="1" thickBot="1">
      <c r="B145" s="470">
        <v>124</v>
      </c>
      <c r="C145" s="471" t="s">
        <v>192</v>
      </c>
      <c r="D145" s="472" t="s">
        <v>115</v>
      </c>
      <c r="E145" s="473">
        <v>41317</v>
      </c>
      <c r="F145" s="473">
        <v>42516</v>
      </c>
      <c r="G145" s="474">
        <v>0.107</v>
      </c>
      <c r="H145" s="475">
        <v>8.9689999999999994</v>
      </c>
      <c r="I145" s="475">
        <v>9.0549999999999997</v>
      </c>
      <c r="J145" s="475">
        <v>9.0449999999999999</v>
      </c>
      <c r="K145" s="176" t="s">
        <v>61</v>
      </c>
      <c r="M145" s="77">
        <f>+(J145-I145)/I145</f>
        <v>-1.1043622308116827E-3</v>
      </c>
    </row>
    <row r="146" spans="2:13" ht="16.5" customHeight="1" thickTop="1" thickBot="1">
      <c r="B146" s="476">
        <v>125</v>
      </c>
      <c r="C146" s="166" t="s">
        <v>193</v>
      </c>
      <c r="D146" s="477" t="s">
        <v>12</v>
      </c>
      <c r="E146" s="478">
        <v>42506</v>
      </c>
      <c r="F146" s="479" t="s">
        <v>134</v>
      </c>
      <c r="G146" s="479" t="s">
        <v>134</v>
      </c>
      <c r="H146" s="480">
        <v>10178.477999999999</v>
      </c>
      <c r="I146" s="480">
        <v>10181.596</v>
      </c>
      <c r="J146" s="480">
        <v>10144.51</v>
      </c>
      <c r="K146" s="176" t="s">
        <v>61</v>
      </c>
      <c r="M146" s="77">
        <f>+(J146-I146)/I146</f>
        <v>-3.642454483560272E-3</v>
      </c>
    </row>
    <row r="147" spans="2:13" s="483" customFormat="1" ht="13.5" customHeight="1" thickTop="1">
      <c r="B147" s="481"/>
      <c r="C147" s="8"/>
      <c r="D147" s="8"/>
      <c r="E147" s="8"/>
      <c r="F147" s="8"/>
      <c r="G147" s="8"/>
      <c r="H147" s="8"/>
      <c r="I147" s="8"/>
      <c r="J147" s="8"/>
      <c r="K147" s="482"/>
    </row>
    <row r="148" spans="2:13" s="483" customFormat="1" ht="13.5" customHeight="1">
      <c r="B148" s="481" t="s">
        <v>194</v>
      </c>
    </row>
    <row r="149" spans="2:13" s="483" customFormat="1" ht="15.75" customHeight="1">
      <c r="B149" s="481" t="s">
        <v>195</v>
      </c>
      <c r="C149" s="8"/>
      <c r="D149" s="484"/>
      <c r="E149" s="485"/>
      <c r="F149" s="486"/>
      <c r="G149" s="485"/>
      <c r="H149" s="485"/>
      <c r="I149" s="485"/>
      <c r="J149" s="487"/>
      <c r="M149" s="488"/>
    </row>
    <row r="150" spans="2:13" s="483" customFormat="1" ht="15.75" customHeight="1">
      <c r="B150" s="481" t="s">
        <v>196</v>
      </c>
      <c r="E150" s="485"/>
      <c r="F150" s="486"/>
      <c r="G150" s="69"/>
      <c r="H150" s="485"/>
      <c r="I150" s="69"/>
      <c r="J150" s="487"/>
      <c r="M150" s="488"/>
    </row>
    <row r="151" spans="2:13" s="483" customFormat="1" ht="15.75" customHeight="1">
      <c r="B151" s="489"/>
      <c r="D151" s="484"/>
      <c r="E151" s="485"/>
      <c r="F151" s="485"/>
      <c r="G151" s="69" t="s">
        <v>197</v>
      </c>
      <c r="H151" s="485"/>
      <c r="I151" s="485"/>
      <c r="J151" s="487"/>
      <c r="M151" s="488"/>
    </row>
    <row r="152" spans="2:13" s="483" customFormat="1" ht="15.75" customHeight="1">
      <c r="B152" s="489"/>
      <c r="C152" s="484"/>
      <c r="D152" s="484"/>
      <c r="E152" s="485" t="s">
        <v>198</v>
      </c>
      <c r="F152" s="485"/>
      <c r="G152" s="485"/>
      <c r="H152" s="485"/>
      <c r="I152" s="485"/>
      <c r="J152" s="487"/>
      <c r="M152" s="488"/>
    </row>
    <row r="153" spans="2:13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</row>
    <row r="154" spans="2:13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</row>
    <row r="155" spans="2:13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</row>
    <row r="156" spans="2:13" s="483" customFormat="1" ht="15.75" customHeight="1">
      <c r="B156" s="489"/>
      <c r="C156" s="484"/>
      <c r="D156" s="484"/>
      <c r="E156" s="485"/>
      <c r="F156" s="485" t="s">
        <v>199</v>
      </c>
      <c r="G156" s="485"/>
      <c r="H156" s="485"/>
      <c r="I156" s="485"/>
      <c r="J156" s="487"/>
      <c r="M156" s="488"/>
    </row>
    <row r="157" spans="2:13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</row>
    <row r="158" spans="2:13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</row>
    <row r="159" spans="2:13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</row>
    <row r="160" spans="2:13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</row>
    <row r="161" spans="2:13" s="483" customFormat="1" ht="15.75" customHeight="1">
      <c r="B161" s="489"/>
      <c r="C161" s="484"/>
      <c r="D161" s="484" t="s">
        <v>197</v>
      </c>
      <c r="E161" s="485"/>
      <c r="F161" s="485"/>
      <c r="G161" s="485"/>
      <c r="H161" s="485"/>
      <c r="I161" s="485"/>
      <c r="J161" s="487"/>
      <c r="M161" s="488"/>
    </row>
    <row r="162" spans="2:13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</row>
    <row r="163" spans="2:13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</row>
    <row r="164" spans="2:13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</row>
    <row r="165" spans="2:13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</row>
    <row r="166" spans="2:13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</row>
    <row r="167" spans="2:13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</row>
    <row r="168" spans="2:13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</row>
    <row r="169" spans="2:13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</row>
    <row r="170" spans="2:13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</row>
    <row r="171" spans="2:13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</row>
    <row r="172" spans="2:13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</row>
    <row r="173" spans="2:13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</row>
    <row r="174" spans="2:13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</row>
    <row r="175" spans="2:13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</row>
    <row r="176" spans="2:13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</row>
    <row r="177" spans="2:13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</row>
    <row r="178" spans="2:13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</row>
    <row r="179" spans="2:13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</row>
    <row r="180" spans="2:13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</row>
    <row r="181" spans="2:13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</row>
    <row r="182" spans="2:13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</row>
    <row r="183" spans="2:13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3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3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3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3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3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3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3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3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3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9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1"/>
    </row>
    <row r="522" spans="2:13" ht="15.75" customHeight="1">
      <c r="B522" s="481"/>
      <c r="C522" s="8"/>
      <c r="D522" s="8"/>
      <c r="E522" s="8"/>
      <c r="F522" s="8"/>
      <c r="G522" s="8"/>
      <c r="H522" s="8"/>
      <c r="I522" s="8"/>
      <c r="J522" s="490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2017-03-31T10:56:52Z</dcterms:created>
  <dcterms:modified xsi:type="dcterms:W3CDTF">2017-03-31T10:57:08Z</dcterms:modified>
</cp:coreProperties>
</file>