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9-11-2017" sheetId="1" r:id="rId1"/>
  </sheets>
  <definedNames>
    <definedName name="_xlnm._FilterDatabase" localSheetId="0" hidden="1">'29-11-2017'!$D$1:$D$584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8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64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24"/>
  <c r="B19"/>
  <c r="B20" s="1"/>
  <c r="B21" s="1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<sst xmlns="http://schemas.openxmlformats.org/spreadsheetml/2006/main" count="547" uniqueCount="388">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</sst>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28" xfId="1" applyNumberFormat="1" applyFont="1" applyBorder="1"/>
    <xf numFmtId="1" fontId="5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1" fontId="5" fillId="0" borderId="245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250" xfId="1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54" xfId="1" applyNumberFormat="1" applyFont="1" applyFill="1" applyBorder="1" applyAlignment="1">
      <alignment horizontal="right" vertical="center"/>
    </xf>
    <xf numFmtId="0" fontId="1" fillId="0" borderId="255" xfId="1" applyBorder="1"/>
    <xf numFmtId="165" fontId="8" fillId="0" borderId="12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5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58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8" fillId="2" borderId="12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5" xfId="1" applyNumberFormat="1" applyFont="1" applyFill="1" applyBorder="1" applyAlignment="1">
      <alignment horizontal="right" vertical="center"/>
    </xf>
    <xf numFmtId="168" fontId="7" fillId="0" borderId="266" xfId="1" applyNumberFormat="1" applyFont="1" applyFill="1" applyBorder="1" applyAlignment="1">
      <alignment horizontal="right"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68" xfId="1" applyNumberFormat="1" applyFont="1" applyFill="1" applyBorder="1" applyAlignment="1">
      <alignment horizontal="right" vertical="center"/>
    </xf>
    <xf numFmtId="165" fontId="12" fillId="0" borderId="121" xfId="1" applyNumberFormat="1" applyFont="1" applyFill="1" applyBorder="1" applyAlignment="1">
      <alignment horizontal="right" vertical="center"/>
    </xf>
    <xf numFmtId="0" fontId="6" fillId="0" borderId="26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165" fontId="7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7" fillId="0" borderId="275" xfId="1" applyNumberFormat="1" applyFont="1" applyFill="1" applyBorder="1" applyAlignment="1">
      <alignment horizontal="right"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5" fontId="7" fillId="0" borderId="277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5" fontId="7" fillId="0" borderId="279" xfId="1" applyNumberFormat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8" fillId="0" borderId="280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1" xfId="1" applyNumberFormat="1" applyFont="1" applyFill="1" applyBorder="1" applyAlignment="1">
      <alignment horizontal="right"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5" fontId="8" fillId="0" borderId="286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165" fontId="7" fillId="0" borderId="28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1" fillId="8" borderId="290" xfId="1" applyFont="1" applyFill="1" applyBorder="1" applyAlignment="1">
      <alignment horizontal="right" vertical="center"/>
    </xf>
    <xf numFmtId="0" fontId="1" fillId="0" borderId="290" xfId="1" applyBorder="1" applyAlignment="1">
      <alignment horizontal="right"/>
    </xf>
    <xf numFmtId="10" fontId="3" fillId="0" borderId="290" xfId="1" applyNumberFormat="1" applyFont="1" applyBorder="1" applyAlignment="1">
      <alignment horizontal="right"/>
    </xf>
    <xf numFmtId="0" fontId="5" fillId="0" borderId="29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6" xfId="1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8" fontId="7" fillId="0" borderId="294" xfId="1" applyNumberFormat="1" applyFont="1" applyFill="1" applyBorder="1" applyAlignment="1">
      <alignment horizontal="right" vertical="center"/>
    </xf>
    <xf numFmtId="0" fontId="6" fillId="0" borderId="295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296" xfId="1" applyNumberFormat="1" applyFont="1" applyFill="1" applyBorder="1"/>
    <xf numFmtId="0" fontId="5" fillId="0" borderId="29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7" fillId="0" borderId="298" xfId="1" applyNumberFormat="1" applyFont="1" applyFill="1" applyBorder="1" applyAlignment="1">
      <alignment horizontal="right" vertical="center"/>
    </xf>
    <xf numFmtId="165" fontId="8" fillId="2" borderId="299" xfId="1" applyNumberFormat="1" applyFont="1" applyFill="1" applyBorder="1" applyAlignment="1">
      <alignment horizontal="right" vertical="center"/>
    </xf>
    <xf numFmtId="165" fontId="12" fillId="0" borderId="254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301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5" fontId="8" fillId="2" borderId="302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03" xfId="0" applyNumberFormat="1" applyFont="1" applyFill="1" applyBorder="1" applyAlignment="1">
      <alignment horizontal="center" vertical="center"/>
    </xf>
    <xf numFmtId="169" fontId="19" fillId="11" borderId="303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2" workbookViewId="0">
      <selection activeCell="R31" sqref="R31"/>
    </sheetView>
  </sheetViews>
  <sheetFormatPr baseColWidth="10" defaultColWidth="11.42578125" defaultRowHeight="15"/>
  <cols>
    <col min="1" max="1" width="3" style="9" customWidth="1"/>
    <col min="2" max="2" width="4.5703125" style="515" customWidth="1"/>
    <col min="3" max="3" width="40.140625" style="509" customWidth="1"/>
    <col min="4" max="4" width="34.42578125" style="509" customWidth="1"/>
    <col min="5" max="5" width="11.7109375" style="510" customWidth="1"/>
    <col min="6" max="6" width="10.28515625" style="510" customWidth="1"/>
    <col min="7" max="7" width="10.5703125" style="510" customWidth="1"/>
    <col min="8" max="8" width="11.85546875" style="511" customWidth="1"/>
    <col min="9" max="9" width="15" style="511" customWidth="1"/>
    <col min="10" max="10" width="16" style="51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170.31700000000001</v>
      </c>
      <c r="J6" s="41">
        <v>170.33500000000001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115.33799999999999</v>
      </c>
      <c r="J7" s="51">
        <v>115.35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98.635000000000005</v>
      </c>
      <c r="J8" s="50">
        <v>98.646000000000001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100.813</v>
      </c>
      <c r="J9" s="64">
        <v>100.82599999999999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15.193</v>
      </c>
      <c r="J11" s="68">
        <v>15.195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111.056</v>
      </c>
      <c r="J12" s="76">
        <v>111.069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1.0940000000000001</v>
      </c>
      <c r="J13" s="56">
        <v>1.0940000000000001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100.252</v>
      </c>
      <c r="J14" s="90">
        <v>100.258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</v>
      </c>
      <c r="J16" s="41">
        <v>1.5620000000000001</v>
      </c>
      <c r="K16" s="95" t="s">
        <v>36</v>
      </c>
      <c r="L16" s="42"/>
      <c r="M16" s="43">
        <f>+(J16-I16)/I16</f>
        <v>1.2820512820512831E-3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41.433999999999997</v>
      </c>
      <c r="J18" s="41">
        <v>41.436999999999998</v>
      </c>
      <c r="K18" s="42"/>
      <c r="L18" s="42"/>
      <c r="M18" s="101">
        <f>+(J18-I18)/I18</f>
        <v>7.240430564271164E-5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56.042999999999999</v>
      </c>
      <c r="J19" s="50">
        <v>56.048999999999999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119.023</v>
      </c>
      <c r="J20" s="108">
        <v>119.08799999999999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113.97199999999999</v>
      </c>
      <c r="J21" s="108">
        <v>114.056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140.40600000000001</v>
      </c>
      <c r="J23" s="41">
        <v>140.298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521.21299999999997</v>
      </c>
      <c r="J24" s="75">
        <v>520.82899999999995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117.8</v>
      </c>
      <c r="J25" s="75">
        <v>117.506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126.179</v>
      </c>
      <c r="J26" s="75">
        <v>126.05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136.9</v>
      </c>
      <c r="J27" s="75">
        <v>136.77500000000001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118.753</v>
      </c>
      <c r="J28" s="140">
        <v>118.45399999999999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107.94499999999999</v>
      </c>
      <c r="J29" s="140">
        <v>107.931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157.21100000000001</v>
      </c>
      <c r="J30" s="140">
        <v>156.845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93.42</v>
      </c>
      <c r="J31" s="50">
        <v>93.668000000000006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98.739000000000004</v>
      </c>
      <c r="J32" s="148">
        <v>98.772999999999996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149.977</v>
      </c>
      <c r="J33" s="150">
        <v>150.28399999999999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133.101</v>
      </c>
      <c r="J34" s="75">
        <v>133.417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102.95</v>
      </c>
      <c r="J35" s="161">
        <v>103.586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103.82</v>
      </c>
      <c r="J36" s="165">
        <v>104.116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21.167999999999999</v>
      </c>
      <c r="J37" s="170">
        <v>21.140999999999998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2302.73</v>
      </c>
      <c r="J39" s="175">
        <v>2304.6109999999999</v>
      </c>
      <c r="K39" s="176" t="s">
        <v>86</v>
      </c>
      <c r="M39" s="84">
        <f t="shared" ref="M39:M48" si="3">+(J39-I39)/I39</f>
        <v>8.1685651379009177E-4</v>
      </c>
    </row>
    <row r="40" spans="1:14" ht="17.25" customHeight="1" thickTop="1" thickBot="1">
      <c r="B40" s="97">
        <f t="shared" ref="B40:B57" si="4">+B39+1</f>
        <v>30</v>
      </c>
      <c r="C40" s="177" t="s">
        <v>87</v>
      </c>
      <c r="D40" s="178" t="s">
        <v>39</v>
      </c>
      <c r="E40" s="179">
        <v>40210</v>
      </c>
      <c r="F40" s="73"/>
      <c r="G40" s="180"/>
      <c r="H40" s="181" t="s">
        <v>88</v>
      </c>
      <c r="I40" s="182" t="s">
        <v>89</v>
      </c>
      <c r="J40" s="182" t="s">
        <v>89</v>
      </c>
      <c r="K40" s="183" t="s">
        <v>90</v>
      </c>
      <c r="M40" s="84" t="e">
        <f t="shared" si="3"/>
        <v>#VALUE!</v>
      </c>
    </row>
    <row r="41" spans="1:14" ht="17.25" customHeight="1" thickTop="1" thickBot="1">
      <c r="B41" s="97">
        <f t="shared" si="4"/>
        <v>31</v>
      </c>
      <c r="C41" s="184" t="s">
        <v>91</v>
      </c>
      <c r="D41" s="185" t="s">
        <v>92</v>
      </c>
      <c r="E41" s="186">
        <v>39745</v>
      </c>
      <c r="F41" s="73"/>
      <c r="G41" s="187"/>
      <c r="H41" s="188" t="s">
        <v>93</v>
      </c>
      <c r="I41" s="76">
        <v>119.367</v>
      </c>
      <c r="J41" s="76">
        <v>119.098</v>
      </c>
      <c r="K41" s="189" t="s">
        <v>94</v>
      </c>
      <c r="M41" s="84">
        <f t="shared" si="3"/>
        <v>-2.2535541648864882E-3</v>
      </c>
    </row>
    <row r="42" spans="1:14" ht="17.25" customHeight="1" thickTop="1" thickBot="1">
      <c r="B42" s="97">
        <f t="shared" si="4"/>
        <v>32</v>
      </c>
      <c r="C42" s="184" t="s">
        <v>95</v>
      </c>
      <c r="D42" s="185" t="s">
        <v>92</v>
      </c>
      <c r="E42" s="186">
        <v>39748</v>
      </c>
      <c r="F42" s="73"/>
      <c r="G42" s="174"/>
      <c r="H42" s="190" t="s">
        <v>96</v>
      </c>
      <c r="I42" s="190">
        <v>153.03700000000001</v>
      </c>
      <c r="J42" s="190">
        <v>153.38499999999999</v>
      </c>
      <c r="K42" s="189" t="s">
        <v>94</v>
      </c>
      <c r="M42" s="84">
        <f t="shared" si="3"/>
        <v>2.273959892052149E-3</v>
      </c>
    </row>
    <row r="43" spans="1:14" ht="17.25" customHeight="1" thickTop="1" thickBot="1">
      <c r="B43" s="97">
        <f t="shared" si="4"/>
        <v>33</v>
      </c>
      <c r="C43" s="184" t="s">
        <v>97</v>
      </c>
      <c r="D43" s="185" t="s">
        <v>54</v>
      </c>
      <c r="E43" s="186">
        <v>39937</v>
      </c>
      <c r="F43" s="73"/>
      <c r="G43" s="174"/>
      <c r="H43" s="190" t="s">
        <v>98</v>
      </c>
      <c r="I43" s="190">
        <v>161.40100000000001</v>
      </c>
      <c r="J43" s="190">
        <v>162.547</v>
      </c>
      <c r="K43" s="189" t="s">
        <v>94</v>
      </c>
      <c r="M43" s="84">
        <f t="shared" si="3"/>
        <v>7.1003277550943707E-3</v>
      </c>
    </row>
    <row r="44" spans="1:14" ht="17.25" customHeight="1" thickTop="1" thickBot="1">
      <c r="B44" s="97">
        <f t="shared" si="4"/>
        <v>34</v>
      </c>
      <c r="C44" s="184" t="s">
        <v>99</v>
      </c>
      <c r="D44" s="185" t="s">
        <v>10</v>
      </c>
      <c r="E44" s="186">
        <v>39888</v>
      </c>
      <c r="F44" s="73"/>
      <c r="G44" s="174"/>
      <c r="H44" s="188" t="s">
        <v>100</v>
      </c>
      <c r="I44" s="188">
        <v>16.683</v>
      </c>
      <c r="J44" s="188">
        <v>16.7</v>
      </c>
      <c r="K44" s="189" t="s">
        <v>94</v>
      </c>
      <c r="M44" s="84">
        <f t="shared" si="3"/>
        <v>1.0190013786488916E-3</v>
      </c>
    </row>
    <row r="45" spans="1:14" ht="17.25" customHeight="1" thickTop="1" thickBot="1">
      <c r="B45" s="97">
        <f t="shared" si="4"/>
        <v>35</v>
      </c>
      <c r="C45" s="184" t="s">
        <v>101</v>
      </c>
      <c r="D45" s="185" t="s">
        <v>10</v>
      </c>
      <c r="E45" s="186">
        <v>41183</v>
      </c>
      <c r="F45" s="73"/>
      <c r="G45" s="174"/>
      <c r="H45" s="191" t="s">
        <v>102</v>
      </c>
      <c r="I45" s="182" t="s">
        <v>89</v>
      </c>
      <c r="J45" s="182" t="s">
        <v>89</v>
      </c>
      <c r="K45" s="189" t="s">
        <v>94</v>
      </c>
      <c r="M45" s="84" t="e">
        <f t="shared" si="3"/>
        <v>#VALUE!</v>
      </c>
    </row>
    <row r="46" spans="1:14" ht="17.25" customHeight="1" thickTop="1" thickBot="1">
      <c r="B46" s="97">
        <f t="shared" si="4"/>
        <v>36</v>
      </c>
      <c r="C46" s="184" t="s">
        <v>103</v>
      </c>
      <c r="D46" s="185" t="s">
        <v>10</v>
      </c>
      <c r="E46" s="186">
        <v>41579</v>
      </c>
      <c r="F46" s="73"/>
      <c r="G46" s="174"/>
      <c r="H46" s="188" t="s">
        <v>104</v>
      </c>
      <c r="I46" s="188">
        <v>5231.9639999999999</v>
      </c>
      <c r="J46" s="188">
        <v>5210.8149999999996</v>
      </c>
      <c r="K46" s="189"/>
      <c r="M46" s="84"/>
    </row>
    <row r="47" spans="1:14" ht="17.25" customHeight="1" thickTop="1" thickBot="1">
      <c r="B47" s="97">
        <f t="shared" si="4"/>
        <v>37</v>
      </c>
      <c r="C47" s="192" t="s">
        <v>105</v>
      </c>
      <c r="D47" s="185" t="s">
        <v>34</v>
      </c>
      <c r="E47" s="186">
        <v>38740</v>
      </c>
      <c r="F47" s="73"/>
      <c r="G47" s="174"/>
      <c r="H47" s="188" t="s">
        <v>106</v>
      </c>
      <c r="I47" s="188">
        <v>2.6469999999999998</v>
      </c>
      <c r="J47" s="188">
        <v>2.6389999999999998</v>
      </c>
      <c r="K47" s="189"/>
      <c r="M47" s="84">
        <f t="shared" si="3"/>
        <v>-3.0222893842085409E-3</v>
      </c>
    </row>
    <row r="48" spans="1:14" ht="17.25" customHeight="1" thickTop="1" thickBot="1">
      <c r="A48" s="9" t="s">
        <v>107</v>
      </c>
      <c r="B48" s="97">
        <f t="shared" si="4"/>
        <v>38</v>
      </c>
      <c r="C48" s="192" t="s">
        <v>108</v>
      </c>
      <c r="D48" s="185" t="s">
        <v>34</v>
      </c>
      <c r="E48" s="186">
        <v>38740</v>
      </c>
      <c r="F48" s="73"/>
      <c r="G48" s="174"/>
      <c r="H48" s="188" t="s">
        <v>109</v>
      </c>
      <c r="I48" s="188">
        <v>2.3010000000000002</v>
      </c>
      <c r="J48" s="188">
        <v>2.2959999999999998</v>
      </c>
      <c r="K48" s="193" t="s">
        <v>36</v>
      </c>
      <c r="M48" s="84">
        <f t="shared" si="3"/>
        <v>-2.1729682746633363E-3</v>
      </c>
    </row>
    <row r="49" spans="2:14" ht="17.25" customHeight="1" thickTop="1" thickBot="1">
      <c r="B49" s="97">
        <f t="shared" si="4"/>
        <v>39</v>
      </c>
      <c r="C49" s="184" t="s">
        <v>110</v>
      </c>
      <c r="D49" s="194" t="s">
        <v>34</v>
      </c>
      <c r="E49" s="186">
        <v>40071</v>
      </c>
      <c r="F49" s="73"/>
      <c r="G49" s="174"/>
      <c r="H49" s="188" t="s">
        <v>111</v>
      </c>
      <c r="I49" s="195">
        <v>1.2250000000000001</v>
      </c>
      <c r="J49" s="195">
        <v>1.2230000000000001</v>
      </c>
      <c r="K49" s="183" t="s">
        <v>90</v>
      </c>
      <c r="M49" s="84" t="e">
        <f>+(#REF!-I49)/I49</f>
        <v>#REF!</v>
      </c>
    </row>
    <row r="50" spans="2:14" ht="17.25" customHeight="1" thickTop="1">
      <c r="B50" s="97">
        <f t="shared" si="4"/>
        <v>40</v>
      </c>
      <c r="C50" s="196" t="s">
        <v>112</v>
      </c>
      <c r="D50" s="178" t="s">
        <v>39</v>
      </c>
      <c r="E50" s="197">
        <v>42087</v>
      </c>
      <c r="F50" s="198"/>
      <c r="G50" s="174"/>
      <c r="H50" s="199" t="s">
        <v>113</v>
      </c>
      <c r="I50" s="199">
        <v>1.105</v>
      </c>
      <c r="J50" s="199">
        <v>1.1060000000000001</v>
      </c>
      <c r="K50" s="183"/>
      <c r="M50" s="200">
        <f t="shared" ref="M50:M57" si="5">+(J50-I50)/I50</f>
        <v>9.0497737556571216E-4</v>
      </c>
    </row>
    <row r="51" spans="2:14" ht="16.5" customHeight="1">
      <c r="B51" s="97">
        <f t="shared" si="4"/>
        <v>41</v>
      </c>
      <c r="C51" s="201" t="s">
        <v>114</v>
      </c>
      <c r="D51" s="178" t="s">
        <v>39</v>
      </c>
      <c r="E51" s="197">
        <v>42087</v>
      </c>
      <c r="F51" s="73"/>
      <c r="G51" s="202"/>
      <c r="H51" s="175" t="s">
        <v>115</v>
      </c>
      <c r="I51" s="175">
        <v>1.113</v>
      </c>
      <c r="J51" s="175">
        <v>1.1140000000000001</v>
      </c>
      <c r="K51" s="183"/>
      <c r="M51" s="200">
        <f t="shared" si="5"/>
        <v>8.9847259658590469E-4</v>
      </c>
    </row>
    <row r="52" spans="2:14" ht="16.5" customHeight="1">
      <c r="B52" s="97">
        <f t="shared" si="4"/>
        <v>42</v>
      </c>
      <c r="C52" s="196" t="s">
        <v>116</v>
      </c>
      <c r="D52" s="178" t="s">
        <v>39</v>
      </c>
      <c r="E52" s="197">
        <v>42087</v>
      </c>
      <c r="F52" s="73"/>
      <c r="G52" s="203"/>
      <c r="H52" s="204" t="s">
        <v>115</v>
      </c>
      <c r="I52" s="204">
        <v>1.109</v>
      </c>
      <c r="J52" s="204">
        <v>1.1100000000000001</v>
      </c>
      <c r="K52" s="183"/>
      <c r="M52" s="200">
        <f t="shared" si="5"/>
        <v>9.0171325518495211E-4</v>
      </c>
    </row>
    <row r="53" spans="2:14" ht="16.5" customHeight="1">
      <c r="B53" s="205">
        <f t="shared" si="4"/>
        <v>43</v>
      </c>
      <c r="C53" s="196" t="s">
        <v>117</v>
      </c>
      <c r="D53" s="206" t="s">
        <v>118</v>
      </c>
      <c r="E53" s="197">
        <v>42317</v>
      </c>
      <c r="F53" s="207"/>
      <c r="G53" s="208"/>
      <c r="H53" s="209" t="s">
        <v>119</v>
      </c>
      <c r="I53" s="209">
        <v>117.248</v>
      </c>
      <c r="J53" s="209">
        <v>117.279</v>
      </c>
      <c r="K53" s="183"/>
      <c r="M53" s="200">
        <f t="shared" si="5"/>
        <v>2.6439683406106459E-4</v>
      </c>
    </row>
    <row r="54" spans="2:14" ht="16.5" customHeight="1">
      <c r="B54" s="205">
        <f t="shared" si="4"/>
        <v>44</v>
      </c>
      <c r="C54" s="210" t="s">
        <v>120</v>
      </c>
      <c r="D54" s="211" t="s">
        <v>29</v>
      </c>
      <c r="E54" s="212">
        <v>39503</v>
      </c>
      <c r="F54" s="213"/>
      <c r="G54" s="214"/>
      <c r="H54" s="215" t="s">
        <v>121</v>
      </c>
      <c r="I54" s="215">
        <v>119.654</v>
      </c>
      <c r="J54" s="215">
        <v>119.642</v>
      </c>
      <c r="K54" s="183"/>
      <c r="M54" s="200">
        <f t="shared" si="5"/>
        <v>-1.0028916709847105E-4</v>
      </c>
    </row>
    <row r="55" spans="2:14" ht="16.5" customHeight="1">
      <c r="B55" s="205">
        <f t="shared" si="4"/>
        <v>45</v>
      </c>
      <c r="C55" s="210" t="s">
        <v>122</v>
      </c>
      <c r="D55" s="211" t="s">
        <v>123</v>
      </c>
      <c r="E55" s="216">
        <v>42842</v>
      </c>
      <c r="F55" s="217"/>
      <c r="G55" s="81"/>
      <c r="H55" s="218" t="s">
        <v>124</v>
      </c>
      <c r="I55" s="218">
        <v>1004.856</v>
      </c>
      <c r="J55" s="218">
        <v>1002.364</v>
      </c>
      <c r="K55" s="183"/>
      <c r="M55" s="200">
        <f t="shared" si="5"/>
        <v>-2.4799573272189864E-3</v>
      </c>
    </row>
    <row r="56" spans="2:14" ht="16.5" customHeight="1">
      <c r="B56" s="205">
        <f t="shared" si="4"/>
        <v>46</v>
      </c>
      <c r="C56" s="210" t="s">
        <v>125</v>
      </c>
      <c r="D56" s="211" t="s">
        <v>118</v>
      </c>
      <c r="E56" s="216">
        <v>42874</v>
      </c>
      <c r="F56" s="217"/>
      <c r="G56" s="219"/>
      <c r="H56" s="218" t="s">
        <v>124</v>
      </c>
      <c r="I56" s="218">
        <v>10.519</v>
      </c>
      <c r="J56" s="218">
        <v>10.595000000000001</v>
      </c>
      <c r="K56" s="183"/>
      <c r="M56" s="200">
        <f t="shared" si="5"/>
        <v>7.2250213898660057E-3</v>
      </c>
    </row>
    <row r="57" spans="2:14" ht="16.5" customHeight="1" thickBot="1">
      <c r="B57" s="205">
        <f t="shared" si="4"/>
        <v>47</v>
      </c>
      <c r="C57" s="210" t="s">
        <v>126</v>
      </c>
      <c r="D57" s="220" t="s">
        <v>13</v>
      </c>
      <c r="E57" s="221">
        <v>43045</v>
      </c>
      <c r="F57" s="222"/>
      <c r="G57" s="62"/>
      <c r="H57" s="76" t="s">
        <v>124</v>
      </c>
      <c r="I57" s="76">
        <v>10</v>
      </c>
      <c r="J57" s="76">
        <v>10.016</v>
      </c>
      <c r="K57" s="183"/>
      <c r="M57" s="200">
        <f t="shared" si="5"/>
        <v>1.6000000000000014E-3</v>
      </c>
    </row>
    <row r="58" spans="2:14" ht="13.5" customHeight="1" thickTop="1" thickBot="1">
      <c r="B58" s="223" t="s">
        <v>127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128</v>
      </c>
      <c r="G59" s="232"/>
      <c r="H59" s="233" t="s">
        <v>3</v>
      </c>
      <c r="I59" s="234" t="s">
        <v>4</v>
      </c>
      <c r="J59" s="235" t="s">
        <v>5</v>
      </c>
      <c r="M59" s="9"/>
    </row>
    <row r="60" spans="2:14" ht="13.5" customHeight="1">
      <c r="B60" s="11"/>
      <c r="C60" s="12"/>
      <c r="D60" s="13"/>
      <c r="E60" s="236"/>
      <c r="F60" s="237" t="s">
        <v>129</v>
      </c>
      <c r="G60" s="237" t="s">
        <v>130</v>
      </c>
      <c r="H60" s="238"/>
      <c r="I60" s="239"/>
      <c r="J60" s="240"/>
      <c r="M60" s="9"/>
    </row>
    <row r="61" spans="2:14" ht="16.5" customHeight="1" thickBot="1">
      <c r="B61" s="19"/>
      <c r="C61" s="241"/>
      <c r="D61" s="21"/>
      <c r="E61" s="242"/>
      <c r="F61" s="243"/>
      <c r="G61" s="243"/>
      <c r="H61" s="244"/>
      <c r="I61" s="245"/>
      <c r="J61" s="246"/>
      <c r="M61" s="9"/>
    </row>
    <row r="62" spans="2:14" ht="16.5" customHeight="1" thickTop="1" thickBot="1">
      <c r="B62" s="247" t="s">
        <v>131</v>
      </c>
      <c r="C62" s="248"/>
      <c r="D62" s="248"/>
      <c r="E62" s="248"/>
      <c r="F62" s="248"/>
      <c r="G62" s="248"/>
      <c r="H62" s="248"/>
      <c r="I62" s="248"/>
      <c r="J62" s="249"/>
      <c r="M62" s="9"/>
    </row>
    <row r="63" spans="2:14" ht="16.5" customHeight="1" thickTop="1" thickBot="1">
      <c r="B63" s="250">
        <v>48</v>
      </c>
      <c r="C63" s="251" t="s">
        <v>132</v>
      </c>
      <c r="D63" s="206" t="s">
        <v>23</v>
      </c>
      <c r="E63" s="252">
        <v>36831</v>
      </c>
      <c r="F63" s="253">
        <v>42865</v>
      </c>
      <c r="G63" s="254" t="s">
        <v>133</v>
      </c>
      <c r="H63" s="255" t="s">
        <v>134</v>
      </c>
      <c r="I63" s="255">
        <v>107.81699999999999</v>
      </c>
      <c r="J63" s="255">
        <v>107.82899999999999</v>
      </c>
      <c r="K63" s="42"/>
      <c r="L63" s="42"/>
      <c r="M63" s="43"/>
      <c r="N63" s="42"/>
    </row>
    <row r="64" spans="2:14" ht="16.5" customHeight="1" thickTop="1" thickBot="1">
      <c r="B64" s="256">
        <f>B63+1</f>
        <v>49</v>
      </c>
      <c r="C64" s="257" t="s">
        <v>135</v>
      </c>
      <c r="D64" s="258" t="s">
        <v>39</v>
      </c>
      <c r="E64" s="252">
        <v>101.60599999999999</v>
      </c>
      <c r="F64" s="253">
        <v>42878</v>
      </c>
      <c r="G64" s="259" t="s">
        <v>136</v>
      </c>
      <c r="H64" s="260" t="s">
        <v>137</v>
      </c>
      <c r="I64" s="260">
        <v>102.791</v>
      </c>
      <c r="J64" s="260">
        <v>102.80200000000001</v>
      </c>
      <c r="K64" s="42"/>
      <c r="L64" s="42"/>
      <c r="M64" s="43"/>
      <c r="N64" s="42"/>
    </row>
    <row r="65" spans="1:14" ht="16.5" customHeight="1" thickTop="1" thickBot="1">
      <c r="B65" s="256">
        <f t="shared" ref="B65:B86" si="6">B64+1</f>
        <v>50</v>
      </c>
      <c r="C65" s="261" t="s">
        <v>138</v>
      </c>
      <c r="D65" s="258" t="s">
        <v>39</v>
      </c>
      <c r="E65" s="252">
        <v>38847</v>
      </c>
      <c r="F65" s="262">
        <v>42886</v>
      </c>
      <c r="G65" s="259" t="s">
        <v>139</v>
      </c>
      <c r="H65" s="263" t="s">
        <v>140</v>
      </c>
      <c r="I65" s="260">
        <v>104.905</v>
      </c>
      <c r="J65" s="260">
        <v>104.916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141</v>
      </c>
      <c r="D66" s="266" t="s">
        <v>142</v>
      </c>
      <c r="E66" s="252">
        <v>36831</v>
      </c>
      <c r="F66" s="252">
        <v>42877</v>
      </c>
      <c r="G66" s="267" t="s">
        <v>143</v>
      </c>
      <c r="H66" s="268" t="s">
        <v>144</v>
      </c>
      <c r="I66" s="269">
        <v>102.143</v>
      </c>
      <c r="J66" s="269">
        <v>102.155</v>
      </c>
      <c r="K66" s="42"/>
      <c r="L66" s="42"/>
      <c r="M66" s="43"/>
      <c r="N66" s="42"/>
    </row>
    <row r="67" spans="1:14" ht="16.5" customHeight="1" thickTop="1" thickBot="1">
      <c r="B67" s="270">
        <f t="shared" si="6"/>
        <v>52</v>
      </c>
      <c r="C67" s="271" t="s">
        <v>145</v>
      </c>
      <c r="D67" s="272" t="s">
        <v>146</v>
      </c>
      <c r="E67" s="252">
        <v>39209</v>
      </c>
      <c r="F67" s="252">
        <v>42846</v>
      </c>
      <c r="G67" s="273" t="s">
        <v>147</v>
      </c>
      <c r="H67" s="274" t="s">
        <v>148</v>
      </c>
      <c r="I67" s="274">
        <v>103.947</v>
      </c>
      <c r="J67" s="274">
        <v>103.961</v>
      </c>
      <c r="K67" s="42"/>
      <c r="L67" s="42"/>
      <c r="M67" s="43"/>
      <c r="N67" s="42"/>
    </row>
    <row r="68" spans="1:14" ht="16.5" customHeight="1" thickTop="1" thickBot="1">
      <c r="B68" s="275">
        <f t="shared" si="6"/>
        <v>53</v>
      </c>
      <c r="C68" s="276" t="s">
        <v>149</v>
      </c>
      <c r="D68" s="124" t="s">
        <v>49</v>
      </c>
      <c r="E68" s="252">
        <v>37865</v>
      </c>
      <c r="F68" s="252">
        <v>42886</v>
      </c>
      <c r="G68" s="277" t="s">
        <v>150</v>
      </c>
      <c r="H68" s="278" t="s">
        <v>151</v>
      </c>
      <c r="I68" s="278">
        <v>106.91</v>
      </c>
      <c r="J68" s="278">
        <v>106.92100000000001</v>
      </c>
      <c r="K68" s="42"/>
      <c r="L68" s="42"/>
      <c r="M68" s="43"/>
      <c r="N68" s="42"/>
    </row>
    <row r="69" spans="1:14" ht="16.5" customHeight="1" thickTop="1" thickBot="1">
      <c r="B69" s="275">
        <f t="shared" si="6"/>
        <v>54</v>
      </c>
      <c r="C69" s="279" t="s">
        <v>152</v>
      </c>
      <c r="D69" s="280" t="s">
        <v>92</v>
      </c>
      <c r="E69" s="252">
        <v>35436</v>
      </c>
      <c r="F69" s="252">
        <v>42870</v>
      </c>
      <c r="G69" s="277" t="s">
        <v>153</v>
      </c>
      <c r="H69" s="268" t="s">
        <v>154</v>
      </c>
      <c r="I69" s="268">
        <v>104.416</v>
      </c>
      <c r="J69" s="268">
        <v>104.429</v>
      </c>
      <c r="K69" s="42"/>
      <c r="L69" s="42"/>
      <c r="M69" s="43"/>
      <c r="N69" s="42"/>
    </row>
    <row r="70" spans="1:14" ht="16.5" customHeight="1" thickTop="1" thickBot="1">
      <c r="B70" s="275">
        <f t="shared" si="6"/>
        <v>55</v>
      </c>
      <c r="C70" s="279" t="s">
        <v>155</v>
      </c>
      <c r="D70" s="280" t="s">
        <v>13</v>
      </c>
      <c r="E70" s="252">
        <v>35464</v>
      </c>
      <c r="F70" s="253">
        <v>42878</v>
      </c>
      <c r="G70" s="277" t="s">
        <v>156</v>
      </c>
      <c r="H70" s="278" t="s">
        <v>157</v>
      </c>
      <c r="I70" s="204">
        <v>101.52</v>
      </c>
      <c r="J70" s="204">
        <v>101.529</v>
      </c>
      <c r="K70" s="42"/>
      <c r="L70" s="42"/>
      <c r="M70" s="43"/>
      <c r="N70" s="42"/>
    </row>
    <row r="71" spans="1:14" ht="15" customHeight="1" thickTop="1" thickBot="1">
      <c r="B71" s="275">
        <f t="shared" si="6"/>
        <v>56</v>
      </c>
      <c r="C71" s="279" t="s">
        <v>158</v>
      </c>
      <c r="D71" s="280" t="s">
        <v>29</v>
      </c>
      <c r="E71" s="252">
        <v>37207</v>
      </c>
      <c r="F71" s="281">
        <v>42881</v>
      </c>
      <c r="G71" s="277" t="s">
        <v>159</v>
      </c>
      <c r="H71" s="268" t="s">
        <v>160</v>
      </c>
      <c r="I71" s="268">
        <v>103.32299999999999</v>
      </c>
      <c r="J71" s="268">
        <v>103.331</v>
      </c>
      <c r="K71" s="42"/>
      <c r="L71" s="42"/>
      <c r="M71" s="43"/>
      <c r="N71" s="42"/>
    </row>
    <row r="72" spans="1:14" ht="16.5" customHeight="1" thickTop="1" thickBot="1">
      <c r="B72" s="275">
        <f t="shared" si="6"/>
        <v>57</v>
      </c>
      <c r="C72" s="279" t="s">
        <v>161</v>
      </c>
      <c r="D72" s="280" t="s">
        <v>162</v>
      </c>
      <c r="E72" s="252">
        <v>37043</v>
      </c>
      <c r="F72" s="252">
        <v>42885</v>
      </c>
      <c r="G72" s="277" t="s">
        <v>163</v>
      </c>
      <c r="H72" s="268" t="s">
        <v>164</v>
      </c>
      <c r="I72" s="268">
        <v>101.97</v>
      </c>
      <c r="J72" s="268">
        <v>101.982</v>
      </c>
      <c r="K72" s="42"/>
      <c r="L72" s="42"/>
      <c r="M72" s="43"/>
      <c r="N72" s="42"/>
    </row>
    <row r="73" spans="1:14" ht="16.5" customHeight="1" thickTop="1" thickBot="1">
      <c r="B73" s="275">
        <f t="shared" si="6"/>
        <v>58</v>
      </c>
      <c r="C73" s="279" t="s">
        <v>165</v>
      </c>
      <c r="D73" s="280" t="s">
        <v>166</v>
      </c>
      <c r="E73" s="252">
        <v>37242</v>
      </c>
      <c r="F73" s="252">
        <v>42852</v>
      </c>
      <c r="G73" s="277" t="s">
        <v>167</v>
      </c>
      <c r="H73" s="268" t="s">
        <v>168</v>
      </c>
      <c r="I73" s="268">
        <v>103.926</v>
      </c>
      <c r="J73" s="268">
        <v>103.937</v>
      </c>
      <c r="K73" s="42"/>
      <c r="L73" s="42"/>
      <c r="M73" s="43"/>
      <c r="N73" s="42"/>
    </row>
    <row r="74" spans="1:14" ht="15.75" customHeight="1" thickTop="1" thickBot="1">
      <c r="B74" s="275">
        <f t="shared" si="6"/>
        <v>59</v>
      </c>
      <c r="C74" s="276" t="s">
        <v>169</v>
      </c>
      <c r="D74" s="280" t="s">
        <v>170</v>
      </c>
      <c r="E74" s="252">
        <v>39489</v>
      </c>
      <c r="F74" s="253">
        <v>42880</v>
      </c>
      <c r="G74" s="277" t="s">
        <v>171</v>
      </c>
      <c r="H74" s="278" t="s">
        <v>172</v>
      </c>
      <c r="I74" s="278">
        <v>103.16</v>
      </c>
      <c r="J74" s="278">
        <v>103.17</v>
      </c>
      <c r="K74" s="42"/>
      <c r="L74" s="42"/>
      <c r="M74" s="43"/>
      <c r="N74" s="42"/>
    </row>
    <row r="75" spans="1:14" ht="17.25" customHeight="1" thickTop="1" thickBot="1">
      <c r="B75" s="275">
        <f t="shared" si="6"/>
        <v>60</v>
      </c>
      <c r="C75" s="276" t="s">
        <v>173</v>
      </c>
      <c r="D75" s="280" t="s">
        <v>174</v>
      </c>
      <c r="E75" s="252">
        <v>36075</v>
      </c>
      <c r="F75" s="281">
        <v>42864</v>
      </c>
      <c r="G75" s="277" t="s">
        <v>175</v>
      </c>
      <c r="H75" s="278" t="s">
        <v>176</v>
      </c>
      <c r="I75" s="278">
        <v>106.596</v>
      </c>
      <c r="J75" s="278">
        <v>106.60899999999999</v>
      </c>
      <c r="K75" s="42"/>
      <c r="L75" s="42"/>
      <c r="M75" s="43"/>
      <c r="N75" s="42"/>
    </row>
    <row r="76" spans="1:14" ht="16.5" customHeight="1" thickTop="1" thickBot="1">
      <c r="B76" s="282">
        <f t="shared" si="6"/>
        <v>61</v>
      </c>
      <c r="C76" s="283" t="s">
        <v>177</v>
      </c>
      <c r="D76" s="284" t="s">
        <v>118</v>
      </c>
      <c r="E76" s="285">
        <v>37396</v>
      </c>
      <c r="F76" s="286">
        <v>42880</v>
      </c>
      <c r="G76" s="287" t="s">
        <v>178</v>
      </c>
      <c r="H76" s="204" t="s">
        <v>179</v>
      </c>
      <c r="I76" s="204">
        <v>104.73399999999999</v>
      </c>
      <c r="J76" s="204">
        <v>104.744</v>
      </c>
      <c r="K76" s="34"/>
      <c r="L76" s="34"/>
      <c r="M76" s="288"/>
      <c r="N76" s="34"/>
    </row>
    <row r="77" spans="1:14" ht="16.5" customHeight="1" thickTop="1" thickBot="1">
      <c r="B77" s="282">
        <f t="shared" si="6"/>
        <v>62</v>
      </c>
      <c r="C77" s="283" t="s">
        <v>180</v>
      </c>
      <c r="D77" s="284" t="s">
        <v>54</v>
      </c>
      <c r="E77" s="289">
        <v>40211</v>
      </c>
      <c r="F77" s="285">
        <v>42885</v>
      </c>
      <c r="G77" s="290" t="s">
        <v>181</v>
      </c>
      <c r="H77" s="291" t="s">
        <v>182</v>
      </c>
      <c r="I77" s="204">
        <v>103.685</v>
      </c>
      <c r="J77" s="204">
        <v>103.696</v>
      </c>
      <c r="K77" s="42"/>
      <c r="L77" s="42"/>
      <c r="M77" s="43"/>
      <c r="N77" s="42"/>
    </row>
    <row r="78" spans="1:14" ht="16.5" customHeight="1" thickTop="1" thickBot="1">
      <c r="B78" s="282">
        <f t="shared" si="6"/>
        <v>63</v>
      </c>
      <c r="C78" s="292" t="s">
        <v>183</v>
      </c>
      <c r="D78" s="293" t="s">
        <v>184</v>
      </c>
      <c r="E78" s="285">
        <v>33910</v>
      </c>
      <c r="F78" s="285">
        <v>42825</v>
      </c>
      <c r="G78" s="287" t="s">
        <v>185</v>
      </c>
      <c r="H78" s="291" t="s">
        <v>186</v>
      </c>
      <c r="I78" s="291">
        <v>102.41500000000001</v>
      </c>
      <c r="J78" s="291">
        <v>102.426</v>
      </c>
      <c r="K78" s="42"/>
      <c r="L78" s="42"/>
      <c r="M78" s="43"/>
      <c r="N78" s="42"/>
    </row>
    <row r="79" spans="1:14" ht="14.25" customHeight="1" thickTop="1" thickBot="1">
      <c r="B79" s="294">
        <f t="shared" si="6"/>
        <v>64</v>
      </c>
      <c r="C79" s="295" t="s">
        <v>187</v>
      </c>
      <c r="D79" s="296" t="s">
        <v>188</v>
      </c>
      <c r="E79" s="285">
        <v>36815</v>
      </c>
      <c r="F79" s="285">
        <v>42885</v>
      </c>
      <c r="G79" s="297" t="s">
        <v>189</v>
      </c>
      <c r="H79" s="298" t="s">
        <v>190</v>
      </c>
      <c r="I79" s="298">
        <v>103.93300000000001</v>
      </c>
      <c r="J79" s="298">
        <v>103.941</v>
      </c>
      <c r="K79" s="42"/>
      <c r="L79" s="42"/>
      <c r="M79" s="43"/>
      <c r="N79" s="42"/>
    </row>
    <row r="80" spans="1:14" ht="16.5" customHeight="1" thickTop="1" thickBot="1">
      <c r="A80" s="114"/>
      <c r="B80" s="294">
        <f t="shared" si="6"/>
        <v>65</v>
      </c>
      <c r="C80" s="299" t="s">
        <v>191</v>
      </c>
      <c r="D80" s="300" t="s">
        <v>192</v>
      </c>
      <c r="E80" s="301">
        <v>35744</v>
      </c>
      <c r="F80" s="302">
        <v>42877</v>
      </c>
      <c r="G80" s="297" t="s">
        <v>193</v>
      </c>
      <c r="H80" s="298" t="s">
        <v>194</v>
      </c>
      <c r="I80" s="298">
        <v>102.509</v>
      </c>
      <c r="J80" s="298">
        <v>102.52200000000001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303" t="s">
        <v>195</v>
      </c>
      <c r="D81" s="300" t="s">
        <v>192</v>
      </c>
      <c r="E81" s="304">
        <v>40000</v>
      </c>
      <c r="F81" s="305">
        <v>42881</v>
      </c>
      <c r="G81" s="306" t="s">
        <v>196</v>
      </c>
      <c r="H81" s="291" t="s">
        <v>197</v>
      </c>
      <c r="I81" s="291">
        <v>103.657</v>
      </c>
      <c r="J81" s="291">
        <v>103.669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7" t="s">
        <v>198</v>
      </c>
      <c r="D82" s="308" t="s">
        <v>77</v>
      </c>
      <c r="E82" s="309">
        <v>39604</v>
      </c>
      <c r="F82" s="309">
        <v>42885</v>
      </c>
      <c r="G82" s="310" t="s">
        <v>199</v>
      </c>
      <c r="H82" s="311" t="s">
        <v>200</v>
      </c>
      <c r="I82" s="311">
        <v>105.02500000000001</v>
      </c>
      <c r="J82" s="311">
        <v>105.035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12" t="s">
        <v>201</v>
      </c>
      <c r="D83" s="300" t="s">
        <v>19</v>
      </c>
      <c r="E83" s="309">
        <v>35481</v>
      </c>
      <c r="F83" s="309">
        <v>42884</v>
      </c>
      <c r="G83" s="297" t="s">
        <v>202</v>
      </c>
      <c r="H83" s="298" t="s">
        <v>203</v>
      </c>
      <c r="I83" s="298">
        <v>102.628</v>
      </c>
      <c r="J83" s="298">
        <v>102.64</v>
      </c>
      <c r="K83" s="42"/>
      <c r="L83" s="42"/>
      <c r="M83" s="43"/>
      <c r="N83" s="42"/>
    </row>
    <row r="84" spans="1:14" ht="16.5" customHeight="1" thickTop="1" thickBot="1">
      <c r="B84" s="313">
        <f t="shared" si="6"/>
        <v>69</v>
      </c>
      <c r="C84" s="314" t="s">
        <v>204</v>
      </c>
      <c r="D84" s="315" t="s">
        <v>31</v>
      </c>
      <c r="E84" s="309">
        <v>39706</v>
      </c>
      <c r="F84" s="316">
        <v>42886</v>
      </c>
      <c r="G84" s="317" t="s">
        <v>205</v>
      </c>
      <c r="H84" s="318" t="s">
        <v>206</v>
      </c>
      <c r="I84" s="318">
        <v>102.688</v>
      </c>
      <c r="J84" s="318">
        <v>102.69799999999999</v>
      </c>
      <c r="K84" s="42"/>
      <c r="L84" s="42"/>
      <c r="M84" s="43"/>
      <c r="N84" s="42"/>
    </row>
    <row r="85" spans="1:14" ht="16.5" customHeight="1" thickTop="1" thickBot="1">
      <c r="B85" s="313">
        <f t="shared" si="6"/>
        <v>70</v>
      </c>
      <c r="C85" s="319" t="s">
        <v>207</v>
      </c>
      <c r="D85" s="315" t="s">
        <v>10</v>
      </c>
      <c r="E85" s="309">
        <v>38565</v>
      </c>
      <c r="F85" s="309">
        <v>42881</v>
      </c>
      <c r="G85" s="317" t="s">
        <v>208</v>
      </c>
      <c r="H85" s="311" t="s">
        <v>209</v>
      </c>
      <c r="I85" s="311">
        <v>105.009</v>
      </c>
      <c r="J85" s="311">
        <v>105.029</v>
      </c>
      <c r="K85" s="42"/>
      <c r="L85" s="42"/>
      <c r="M85" s="43"/>
      <c r="N85" s="42"/>
    </row>
    <row r="86" spans="1:14" ht="16.5" customHeight="1" thickTop="1" thickBot="1">
      <c r="B86" s="313">
        <f t="shared" si="6"/>
        <v>71</v>
      </c>
      <c r="C86" s="320" t="s">
        <v>210</v>
      </c>
      <c r="D86" s="321" t="s">
        <v>16</v>
      </c>
      <c r="E86" s="322">
        <v>34288</v>
      </c>
      <c r="F86" s="323">
        <v>42865</v>
      </c>
      <c r="G86" s="324" t="s">
        <v>211</v>
      </c>
      <c r="H86" s="318" t="s">
        <v>212</v>
      </c>
      <c r="I86" s="318">
        <v>102.14100000000001</v>
      </c>
      <c r="J86" s="318">
        <v>102.161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7" t="s">
        <v>213</v>
      </c>
      <c r="C87" s="248"/>
      <c r="D87" s="248"/>
      <c r="E87" s="248"/>
      <c r="F87" s="248"/>
      <c r="G87" s="248"/>
      <c r="H87" s="248"/>
      <c r="I87" s="248"/>
      <c r="J87" s="249"/>
      <c r="K87" s="42"/>
      <c r="L87" s="42"/>
      <c r="M87" s="43"/>
      <c r="N87" s="42"/>
    </row>
    <row r="88" spans="1:14" ht="18" customHeight="1" thickTop="1" thickBot="1">
      <c r="B88" s="326">
        <v>72</v>
      </c>
      <c r="C88" s="327" t="s">
        <v>214</v>
      </c>
      <c r="D88" s="328" t="s">
        <v>23</v>
      </c>
      <c r="E88" s="329">
        <v>39084</v>
      </c>
      <c r="F88" s="329">
        <v>42865</v>
      </c>
      <c r="G88" s="330" t="s">
        <v>215</v>
      </c>
      <c r="H88" s="331" t="s">
        <v>216</v>
      </c>
      <c r="I88" s="331">
        <v>10.592000000000001</v>
      </c>
      <c r="J88" s="331">
        <v>10.593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26">
        <f>B88+1</f>
        <v>73</v>
      </c>
      <c r="C89" s="332" t="s">
        <v>217</v>
      </c>
      <c r="D89" s="124" t="s">
        <v>49</v>
      </c>
      <c r="E89" s="333">
        <v>39762</v>
      </c>
      <c r="F89" s="329">
        <v>42886</v>
      </c>
      <c r="G89" s="317" t="s">
        <v>218</v>
      </c>
      <c r="H89" s="334" t="s">
        <v>219</v>
      </c>
      <c r="I89" s="334">
        <v>103.441</v>
      </c>
      <c r="J89" s="334">
        <v>103.452</v>
      </c>
      <c r="M89" s="84"/>
    </row>
    <row r="90" spans="1:14" ht="16.5" customHeight="1" thickTop="1" thickBot="1">
      <c r="B90" s="326">
        <f t="shared" ref="B90:B92" si="7">B89+1</f>
        <v>74</v>
      </c>
      <c r="C90" s="335" t="s">
        <v>220</v>
      </c>
      <c r="D90" s="336" t="s">
        <v>221</v>
      </c>
      <c r="E90" s="337">
        <v>40543</v>
      </c>
      <c r="F90" s="338">
        <v>42874</v>
      </c>
      <c r="G90" s="324" t="s">
        <v>222</v>
      </c>
      <c r="H90" s="339" t="s">
        <v>223</v>
      </c>
      <c r="I90" s="339">
        <v>103.86799999999999</v>
      </c>
      <c r="J90" s="339">
        <v>103.881</v>
      </c>
      <c r="K90" s="42"/>
      <c r="L90" s="42"/>
      <c r="M90" s="43"/>
      <c r="N90" s="42"/>
    </row>
    <row r="91" spans="1:14" ht="16.5" customHeight="1" thickTop="1" thickBot="1">
      <c r="B91" s="326">
        <f t="shared" si="7"/>
        <v>75</v>
      </c>
      <c r="C91" s="340" t="s">
        <v>224</v>
      </c>
      <c r="D91" s="341" t="s">
        <v>225</v>
      </c>
      <c r="E91" s="342">
        <v>42024</v>
      </c>
      <c r="F91" s="316">
        <v>42886</v>
      </c>
      <c r="G91" s="343" t="s">
        <v>226</v>
      </c>
      <c r="H91" s="344" t="s">
        <v>227</v>
      </c>
      <c r="I91" s="339">
        <v>104.643</v>
      </c>
      <c r="J91" s="339">
        <v>104.65300000000001</v>
      </c>
      <c r="K91" s="42"/>
      <c r="L91" s="42"/>
      <c r="M91" s="43"/>
      <c r="N91" s="42"/>
    </row>
    <row r="92" spans="1:14" ht="16.5" customHeight="1" thickTop="1" thickBot="1">
      <c r="B92" s="345">
        <f t="shared" si="7"/>
        <v>76</v>
      </c>
      <c r="C92" s="346" t="s">
        <v>228</v>
      </c>
      <c r="D92" s="347" t="s">
        <v>229</v>
      </c>
      <c r="E92" s="348">
        <v>42195</v>
      </c>
      <c r="F92" s="349">
        <v>42884</v>
      </c>
      <c r="G92" s="350" t="s">
        <v>230</v>
      </c>
      <c r="H92" s="351" t="s">
        <v>231</v>
      </c>
      <c r="I92" s="351">
        <v>10.406000000000001</v>
      </c>
      <c r="J92" s="351">
        <v>10.407</v>
      </c>
      <c r="K92" s="42"/>
      <c r="L92" s="42"/>
      <c r="M92" s="43"/>
      <c r="N92" s="42"/>
    </row>
    <row r="93" spans="1:14" ht="15" customHeight="1" thickTop="1" thickBot="1">
      <c r="A93" s="352"/>
      <c r="B93" s="353" t="s">
        <v>232</v>
      </c>
      <c r="C93" s="353"/>
      <c r="D93" s="353"/>
      <c r="E93" s="353"/>
      <c r="F93" s="353"/>
      <c r="G93" s="353"/>
      <c r="H93" s="353"/>
      <c r="I93" s="353"/>
      <c r="J93" s="353"/>
      <c r="K93" s="353"/>
      <c r="M93" s="354"/>
    </row>
    <row r="94" spans="1:14" ht="16.5" customHeight="1" thickTop="1" thickBot="1">
      <c r="B94" s="355">
        <v>77</v>
      </c>
      <c r="C94" s="356" t="s">
        <v>233</v>
      </c>
      <c r="D94" s="357" t="s">
        <v>23</v>
      </c>
      <c r="E94" s="358">
        <v>34561</v>
      </c>
      <c r="F94" s="359">
        <v>42865</v>
      </c>
      <c r="G94" s="360" t="s">
        <v>234</v>
      </c>
      <c r="H94" s="361" t="s">
        <v>235</v>
      </c>
      <c r="I94" s="362">
        <v>56.421999999999997</v>
      </c>
      <c r="J94" s="362">
        <v>56.585000000000001</v>
      </c>
      <c r="K94" s="42"/>
      <c r="L94" s="42"/>
      <c r="M94" s="43"/>
      <c r="N94" s="42"/>
    </row>
    <row r="95" spans="1:14" ht="16.5" customHeight="1" thickTop="1" thickBot="1">
      <c r="B95" s="363">
        <f>B94+1</f>
        <v>78</v>
      </c>
      <c r="C95" s="364" t="s">
        <v>236</v>
      </c>
      <c r="D95" s="365" t="s">
        <v>142</v>
      </c>
      <c r="E95" s="285">
        <v>34415</v>
      </c>
      <c r="F95" s="285">
        <v>42877</v>
      </c>
      <c r="G95" s="366" t="s">
        <v>237</v>
      </c>
      <c r="H95" s="367" t="s">
        <v>238</v>
      </c>
      <c r="I95" s="368" t="s">
        <v>239</v>
      </c>
      <c r="J95" s="368" t="s">
        <v>239</v>
      </c>
      <c r="K95" s="42"/>
      <c r="L95" s="42"/>
      <c r="M95" s="43"/>
      <c r="N95" s="42"/>
    </row>
    <row r="96" spans="1:14" ht="16.5" customHeight="1" thickTop="1" thickBot="1">
      <c r="B96" s="363">
        <f t="shared" ref="B96:B105" si="8">B95+1</f>
        <v>79</v>
      </c>
      <c r="C96" s="364" t="s">
        <v>240</v>
      </c>
      <c r="D96" s="369" t="s">
        <v>142</v>
      </c>
      <c r="E96" s="370">
        <v>34415</v>
      </c>
      <c r="F96" s="285">
        <v>42877</v>
      </c>
      <c r="G96" s="371" t="s">
        <v>241</v>
      </c>
      <c r="H96" s="367" t="s">
        <v>242</v>
      </c>
      <c r="I96" s="368" t="s">
        <v>239</v>
      </c>
      <c r="J96" s="368" t="s">
        <v>239</v>
      </c>
      <c r="K96" s="42"/>
      <c r="L96" s="42"/>
      <c r="M96" s="43"/>
      <c r="N96" s="42"/>
    </row>
    <row r="97" spans="1:14" ht="16.5" customHeight="1" thickTop="1" thickBot="1">
      <c r="B97" s="363">
        <f t="shared" si="8"/>
        <v>80</v>
      </c>
      <c r="C97" s="364" t="s">
        <v>243</v>
      </c>
      <c r="D97" s="372" t="s">
        <v>92</v>
      </c>
      <c r="E97" s="370">
        <v>105.764</v>
      </c>
      <c r="F97" s="285">
        <v>42870</v>
      </c>
      <c r="G97" s="371" t="s">
        <v>244</v>
      </c>
      <c r="H97" s="367" t="s">
        <v>245</v>
      </c>
      <c r="I97" s="367">
        <v>100.01900000000001</v>
      </c>
      <c r="J97" s="367">
        <v>99.844999999999999</v>
      </c>
      <c r="K97" s="42"/>
      <c r="L97" s="42"/>
      <c r="M97" s="43"/>
      <c r="N97" s="42"/>
    </row>
    <row r="98" spans="1:14" ht="16.5" customHeight="1" thickTop="1" thickBot="1">
      <c r="B98" s="363">
        <f t="shared" si="8"/>
        <v>81</v>
      </c>
      <c r="C98" s="364" t="s">
        <v>246</v>
      </c>
      <c r="D98" s="372" t="s">
        <v>166</v>
      </c>
      <c r="E98" s="370">
        <v>36367</v>
      </c>
      <c r="F98" s="285">
        <v>42852</v>
      </c>
      <c r="G98" s="371" t="s">
        <v>247</v>
      </c>
      <c r="H98" s="367" t="s">
        <v>248</v>
      </c>
      <c r="I98" s="367">
        <v>17.631</v>
      </c>
      <c r="J98" s="367">
        <v>17.643000000000001</v>
      </c>
      <c r="K98" s="373"/>
      <c r="L98" s="373"/>
      <c r="M98" s="373"/>
      <c r="N98" s="374"/>
    </row>
    <row r="99" spans="1:14" ht="16.5" customHeight="1" thickTop="1" thickBot="1">
      <c r="B99" s="363">
        <f t="shared" si="8"/>
        <v>82</v>
      </c>
      <c r="C99" s="364" t="s">
        <v>249</v>
      </c>
      <c r="D99" s="372" t="s">
        <v>184</v>
      </c>
      <c r="E99" s="370">
        <v>36857</v>
      </c>
      <c r="F99" s="285">
        <v>42825</v>
      </c>
      <c r="G99" s="371" t="s">
        <v>250</v>
      </c>
      <c r="H99" s="367" t="s">
        <v>251</v>
      </c>
      <c r="I99" s="367">
        <v>292.755</v>
      </c>
      <c r="J99" s="367">
        <v>293.22500000000002</v>
      </c>
      <c r="K99" s="42"/>
      <c r="L99" s="42"/>
      <c r="M99" s="43"/>
      <c r="N99" s="42"/>
    </row>
    <row r="100" spans="1:14" ht="15.75" customHeight="1" thickTop="1" thickBot="1">
      <c r="B100" s="363">
        <f t="shared" si="8"/>
        <v>83</v>
      </c>
      <c r="C100" s="364" t="s">
        <v>252</v>
      </c>
      <c r="D100" s="369" t="s">
        <v>192</v>
      </c>
      <c r="E100" s="370">
        <v>34599</v>
      </c>
      <c r="F100" s="375">
        <v>42877</v>
      </c>
      <c r="G100" s="371" t="s">
        <v>253</v>
      </c>
      <c r="H100" s="298" t="s">
        <v>254</v>
      </c>
      <c r="I100" s="298">
        <v>30.096</v>
      </c>
      <c r="J100" s="298">
        <v>30.061</v>
      </c>
      <c r="K100" s="42"/>
      <c r="L100" s="42"/>
      <c r="M100" s="43"/>
      <c r="N100" s="42"/>
    </row>
    <row r="101" spans="1:14" ht="14.25" customHeight="1" thickTop="1" thickBot="1">
      <c r="B101" s="363">
        <f t="shared" si="8"/>
        <v>84</v>
      </c>
      <c r="C101" s="376" t="s">
        <v>255</v>
      </c>
      <c r="D101" s="300" t="s">
        <v>77</v>
      </c>
      <c r="E101" s="377">
        <v>38777</v>
      </c>
      <c r="F101" s="285">
        <v>42881</v>
      </c>
      <c r="G101" s="371" t="s">
        <v>256</v>
      </c>
      <c r="H101" s="291" t="s">
        <v>257</v>
      </c>
      <c r="I101" s="291">
        <v>2308.2869999999998</v>
      </c>
      <c r="J101" s="291">
        <v>2310.355</v>
      </c>
      <c r="K101" s="42"/>
      <c r="L101" s="42"/>
      <c r="M101" s="43"/>
      <c r="N101" s="42"/>
    </row>
    <row r="102" spans="1:14" ht="17.25" customHeight="1" thickTop="1" thickBot="1">
      <c r="B102" s="363">
        <f t="shared" si="8"/>
        <v>85</v>
      </c>
      <c r="C102" s="283" t="s">
        <v>258</v>
      </c>
      <c r="D102" s="284" t="s">
        <v>19</v>
      </c>
      <c r="E102" s="378">
        <v>34423</v>
      </c>
      <c r="F102" s="285">
        <v>42874</v>
      </c>
      <c r="G102" s="287" t="s">
        <v>259</v>
      </c>
      <c r="H102" s="274" t="s">
        <v>260</v>
      </c>
      <c r="I102" s="274">
        <v>71.706999999999994</v>
      </c>
      <c r="J102" s="274">
        <v>71.662999999999997</v>
      </c>
      <c r="K102" s="42"/>
      <c r="L102" s="42"/>
      <c r="M102" s="43"/>
      <c r="N102" s="42"/>
    </row>
    <row r="103" spans="1:14" ht="16.5" customHeight="1" thickTop="1" thickBot="1">
      <c r="B103" s="363">
        <f t="shared" si="8"/>
        <v>86</v>
      </c>
      <c r="C103" s="261" t="s">
        <v>261</v>
      </c>
      <c r="D103" s="258" t="s">
        <v>19</v>
      </c>
      <c r="E103" s="379">
        <v>34731</v>
      </c>
      <c r="F103" s="380">
        <v>42873</v>
      </c>
      <c r="G103" s="259" t="s">
        <v>262</v>
      </c>
      <c r="H103" s="175" t="s">
        <v>263</v>
      </c>
      <c r="I103" s="175">
        <v>54.996000000000002</v>
      </c>
      <c r="J103" s="175">
        <v>54.997</v>
      </c>
      <c r="K103" s="42"/>
      <c r="L103" s="42"/>
      <c r="M103" s="43"/>
      <c r="N103" s="42"/>
    </row>
    <row r="104" spans="1:14" ht="16.5" customHeight="1" thickTop="1" thickBot="1">
      <c r="B104" s="363">
        <f t="shared" si="8"/>
        <v>87</v>
      </c>
      <c r="C104" s="381" t="s">
        <v>264</v>
      </c>
      <c r="D104" s="382" t="s">
        <v>16</v>
      </c>
      <c r="E104" s="383">
        <v>36297</v>
      </c>
      <c r="F104" s="384">
        <v>42865</v>
      </c>
      <c r="G104" s="317" t="s">
        <v>265</v>
      </c>
      <c r="H104" s="385" t="s">
        <v>266</v>
      </c>
      <c r="I104" s="385">
        <v>105.81399999999999</v>
      </c>
      <c r="J104" s="385">
        <v>106.233</v>
      </c>
      <c r="K104" s="42"/>
      <c r="L104" s="42"/>
      <c r="M104" s="43"/>
      <c r="N104" s="42"/>
    </row>
    <row r="105" spans="1:14" ht="16.5" customHeight="1" thickTop="1" thickBot="1">
      <c r="B105" s="386">
        <f t="shared" si="8"/>
        <v>88</v>
      </c>
      <c r="C105" s="387" t="s">
        <v>267</v>
      </c>
      <c r="D105" s="388" t="s">
        <v>16</v>
      </c>
      <c r="E105" s="389">
        <v>36626</v>
      </c>
      <c r="F105" s="390">
        <v>42865</v>
      </c>
      <c r="G105" s="391" t="s">
        <v>268</v>
      </c>
      <c r="H105" s="64" t="s">
        <v>269</v>
      </c>
      <c r="I105" s="64">
        <v>92.387</v>
      </c>
      <c r="J105" s="64">
        <v>92.918999999999997</v>
      </c>
      <c r="K105" s="42"/>
      <c r="L105" s="42"/>
      <c r="M105" s="43"/>
      <c r="N105" s="42"/>
    </row>
    <row r="106" spans="1:14" ht="18" customHeight="1" thickTop="1" thickBot="1">
      <c r="B106" s="392" t="s">
        <v>270</v>
      </c>
      <c r="C106" s="393"/>
      <c r="D106" s="393"/>
      <c r="E106" s="393"/>
      <c r="F106" s="393"/>
      <c r="G106" s="393"/>
      <c r="H106" s="393"/>
      <c r="I106" s="393"/>
      <c r="J106" s="394"/>
      <c r="M106" s="171"/>
    </row>
    <row r="107" spans="1:14" ht="16.5" customHeight="1" thickTop="1" thickBot="1">
      <c r="B107" s="395">
        <v>89</v>
      </c>
      <c r="C107" s="396" t="s">
        <v>271</v>
      </c>
      <c r="D107" s="178" t="s">
        <v>23</v>
      </c>
      <c r="E107" s="285">
        <v>39084</v>
      </c>
      <c r="F107" s="285">
        <v>42865</v>
      </c>
      <c r="G107" s="366" t="s">
        <v>272</v>
      </c>
      <c r="H107" s="397" t="s">
        <v>273</v>
      </c>
      <c r="I107" s="398">
        <v>10.68</v>
      </c>
      <c r="J107" s="398">
        <v>10.691000000000001</v>
      </c>
      <c r="K107" s="42"/>
      <c r="L107" s="43"/>
      <c r="M107" s="42"/>
      <c r="N107" s="95"/>
    </row>
    <row r="108" spans="1:14" ht="16.5" customHeight="1" thickTop="1" thickBot="1">
      <c r="B108" s="399">
        <f>B107+1</f>
        <v>90</v>
      </c>
      <c r="C108" s="400" t="s">
        <v>274</v>
      </c>
      <c r="D108" s="258" t="s">
        <v>23</v>
      </c>
      <c r="E108" s="379">
        <v>1867429</v>
      </c>
      <c r="F108" s="285">
        <v>42865</v>
      </c>
      <c r="G108" s="259" t="s">
        <v>275</v>
      </c>
      <c r="H108" s="175" t="s">
        <v>276</v>
      </c>
      <c r="I108" s="401">
        <v>11.275</v>
      </c>
      <c r="J108" s="401">
        <v>11.301</v>
      </c>
      <c r="K108" s="42"/>
      <c r="L108" s="43"/>
      <c r="M108" s="42"/>
      <c r="N108" s="95"/>
    </row>
    <row r="109" spans="1:14" ht="16.5" customHeight="1" thickTop="1" thickBot="1">
      <c r="B109" s="399">
        <f t="shared" ref="B109:B122" si="9">B108+1</f>
        <v>91</v>
      </c>
      <c r="C109" s="400" t="s">
        <v>277</v>
      </c>
      <c r="D109" s="258" t="s">
        <v>23</v>
      </c>
      <c r="E109" s="379">
        <v>735</v>
      </c>
      <c r="F109" s="285">
        <v>42865</v>
      </c>
      <c r="G109" s="259" t="s">
        <v>278</v>
      </c>
      <c r="H109" s="175" t="s">
        <v>279</v>
      </c>
      <c r="I109" s="401">
        <v>13.996</v>
      </c>
      <c r="J109" s="401">
        <v>14.035</v>
      </c>
      <c r="K109" s="42"/>
      <c r="L109" s="43"/>
      <c r="M109" s="42"/>
      <c r="N109" s="95"/>
    </row>
    <row r="110" spans="1:14" ht="17.25" customHeight="1" thickTop="1" thickBot="1">
      <c r="A110" s="402"/>
      <c r="B110" s="399">
        <f t="shared" si="9"/>
        <v>92</v>
      </c>
      <c r="C110" s="400" t="s">
        <v>280</v>
      </c>
      <c r="D110" s="258" t="s">
        <v>23</v>
      </c>
      <c r="E110" s="379">
        <v>39084</v>
      </c>
      <c r="F110" s="285">
        <v>42865</v>
      </c>
      <c r="G110" s="259" t="s">
        <v>281</v>
      </c>
      <c r="H110" s="175" t="s">
        <v>282</v>
      </c>
      <c r="I110" s="403">
        <v>12.44</v>
      </c>
      <c r="J110" s="403">
        <v>12.489000000000001</v>
      </c>
      <c r="K110" s="42"/>
      <c r="L110" s="43"/>
      <c r="M110" s="42"/>
      <c r="N110" s="95"/>
    </row>
    <row r="111" spans="1:14" ht="16.5" customHeight="1" thickTop="1" thickBot="1">
      <c r="B111" s="399">
        <f t="shared" si="9"/>
        <v>93</v>
      </c>
      <c r="C111" s="404" t="s">
        <v>283</v>
      </c>
      <c r="D111" s="405" t="s">
        <v>142</v>
      </c>
      <c r="E111" s="379">
        <v>39994</v>
      </c>
      <c r="F111" s="285">
        <v>42877</v>
      </c>
      <c r="G111" s="259" t="s">
        <v>284</v>
      </c>
      <c r="H111" s="175" t="s">
        <v>285</v>
      </c>
      <c r="I111" s="403">
        <v>13.855</v>
      </c>
      <c r="J111" s="403">
        <v>13.888999999999999</v>
      </c>
      <c r="K111" s="42"/>
      <c r="L111" s="43"/>
      <c r="M111" s="42"/>
      <c r="N111" s="95"/>
    </row>
    <row r="112" spans="1:14" ht="15.75" customHeight="1" thickTop="1" thickBot="1">
      <c r="B112" s="399">
        <f t="shared" si="9"/>
        <v>94</v>
      </c>
      <c r="C112" s="404" t="s">
        <v>286</v>
      </c>
      <c r="D112" s="258" t="s">
        <v>142</v>
      </c>
      <c r="E112" s="379">
        <v>40848</v>
      </c>
      <c r="F112" s="285">
        <v>42877</v>
      </c>
      <c r="G112" s="406" t="s">
        <v>287</v>
      </c>
      <c r="H112" s="175" t="s">
        <v>288</v>
      </c>
      <c r="I112" s="403">
        <v>12.237</v>
      </c>
      <c r="J112" s="403">
        <v>12.257</v>
      </c>
      <c r="K112" s="42"/>
      <c r="L112" s="43"/>
      <c r="M112" s="42"/>
      <c r="N112" s="95"/>
    </row>
    <row r="113" spans="1:14" ht="16.5" customHeight="1" thickTop="1" thickBot="1">
      <c r="B113" s="399">
        <f t="shared" si="9"/>
        <v>95</v>
      </c>
      <c r="C113" s="407" t="s">
        <v>289</v>
      </c>
      <c r="D113" s="405" t="s">
        <v>92</v>
      </c>
      <c r="E113" s="379">
        <v>39175</v>
      </c>
      <c r="F113" s="285">
        <v>42870</v>
      </c>
      <c r="G113" s="259" t="s">
        <v>290</v>
      </c>
      <c r="H113" s="175" t="s">
        <v>291</v>
      </c>
      <c r="I113" s="403">
        <v>148.73599999999999</v>
      </c>
      <c r="J113" s="403">
        <v>148.65299999999999</v>
      </c>
      <c r="K113" s="42"/>
      <c r="L113" s="43"/>
      <c r="M113" s="42"/>
      <c r="N113" s="95"/>
    </row>
    <row r="114" spans="1:14" ht="16.5" customHeight="1" thickTop="1" thickBot="1">
      <c r="B114" s="399">
        <f t="shared" si="9"/>
        <v>96</v>
      </c>
      <c r="C114" s="408" t="s">
        <v>292</v>
      </c>
      <c r="D114" s="405" t="s">
        <v>92</v>
      </c>
      <c r="E114" s="379">
        <v>39175</v>
      </c>
      <c r="F114" s="285">
        <v>42870</v>
      </c>
      <c r="G114" s="406" t="s">
        <v>293</v>
      </c>
      <c r="H114" s="175" t="s">
        <v>294</v>
      </c>
      <c r="I114" s="403">
        <v>141.45099999999999</v>
      </c>
      <c r="J114" s="403">
        <v>141.374</v>
      </c>
      <c r="K114" s="42"/>
      <c r="L114" s="43"/>
      <c r="M114" s="42"/>
      <c r="N114" s="95"/>
    </row>
    <row r="115" spans="1:14" ht="16.5" customHeight="1" thickTop="1" thickBot="1">
      <c r="B115" s="399">
        <f t="shared" si="9"/>
        <v>97</v>
      </c>
      <c r="C115" s="409" t="s">
        <v>295</v>
      </c>
      <c r="D115" s="410" t="s">
        <v>29</v>
      </c>
      <c r="E115" s="379">
        <v>40708</v>
      </c>
      <c r="F115" s="285">
        <v>42881</v>
      </c>
      <c r="G115" s="411" t="s">
        <v>296</v>
      </c>
      <c r="H115" s="175" t="s">
        <v>297</v>
      </c>
      <c r="I115" s="403">
        <v>8.8930000000000007</v>
      </c>
      <c r="J115" s="403">
        <v>8.9190000000000005</v>
      </c>
      <c r="K115" s="42"/>
      <c r="L115" s="43"/>
      <c r="M115" s="42"/>
      <c r="N115" s="95"/>
    </row>
    <row r="116" spans="1:14" ht="16.5" customHeight="1" thickTop="1" thickBot="1">
      <c r="B116" s="399">
        <f t="shared" si="9"/>
        <v>98</v>
      </c>
      <c r="C116" s="177" t="s">
        <v>298</v>
      </c>
      <c r="D116" s="178" t="s">
        <v>19</v>
      </c>
      <c r="E116" s="379">
        <v>39699</v>
      </c>
      <c r="F116" s="380">
        <v>42885</v>
      </c>
      <c r="G116" s="411" t="s">
        <v>299</v>
      </c>
      <c r="H116" s="175" t="s">
        <v>300</v>
      </c>
      <c r="I116" s="403">
        <v>103.164</v>
      </c>
      <c r="J116" s="403">
        <v>102.99</v>
      </c>
      <c r="K116" s="42"/>
      <c r="L116" s="43"/>
      <c r="M116" s="42"/>
      <c r="N116" s="95"/>
    </row>
    <row r="117" spans="1:14" ht="16.5" customHeight="1" thickTop="1" thickBot="1">
      <c r="B117" s="399">
        <f t="shared" si="9"/>
        <v>99</v>
      </c>
      <c r="C117" s="404" t="s">
        <v>301</v>
      </c>
      <c r="D117" s="258" t="s">
        <v>31</v>
      </c>
      <c r="E117" s="379">
        <v>40725</v>
      </c>
      <c r="F117" s="384">
        <v>42857</v>
      </c>
      <c r="G117" s="412" t="s">
        <v>302</v>
      </c>
      <c r="H117" s="175" t="s">
        <v>303</v>
      </c>
      <c r="I117" s="175">
        <v>85.578000000000003</v>
      </c>
      <c r="J117" s="175">
        <v>85.272000000000006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99">
        <f t="shared" si="9"/>
        <v>100</v>
      </c>
      <c r="C118" s="404" t="s">
        <v>304</v>
      </c>
      <c r="D118" s="258" t="s">
        <v>31</v>
      </c>
      <c r="E118" s="413">
        <v>40725</v>
      </c>
      <c r="F118" s="384">
        <v>42857</v>
      </c>
      <c r="G118" s="414" t="s">
        <v>305</v>
      </c>
      <c r="H118" s="175" t="s">
        <v>306</v>
      </c>
      <c r="I118" s="175">
        <v>87.251999999999995</v>
      </c>
      <c r="J118" s="175">
        <v>86.808000000000007</v>
      </c>
      <c r="K118" s="42"/>
      <c r="L118" s="42"/>
      <c r="M118" s="43"/>
      <c r="N118" s="42"/>
    </row>
    <row r="119" spans="1:14" ht="16.5" customHeight="1" thickTop="1">
      <c r="B119" s="399">
        <f t="shared" si="9"/>
        <v>101</v>
      </c>
      <c r="C119" s="415" t="s">
        <v>307</v>
      </c>
      <c r="D119" s="416" t="s">
        <v>229</v>
      </c>
      <c r="E119" s="417">
        <v>40910</v>
      </c>
      <c r="F119" s="285">
        <v>42884</v>
      </c>
      <c r="G119" s="418" t="s">
        <v>308</v>
      </c>
      <c r="H119" s="188" t="s">
        <v>309</v>
      </c>
      <c r="I119" s="403">
        <v>95.674000000000007</v>
      </c>
      <c r="J119" s="403">
        <v>95.828999999999994</v>
      </c>
      <c r="K119" s="419"/>
      <c r="L119" s="420"/>
      <c r="M119" s="419"/>
      <c r="N119" s="421"/>
    </row>
    <row r="120" spans="1:14" ht="16.5" customHeight="1">
      <c r="B120" s="399">
        <f t="shared" si="9"/>
        <v>102</v>
      </c>
      <c r="C120" s="422" t="s">
        <v>310</v>
      </c>
      <c r="D120" s="423" t="s">
        <v>16</v>
      </c>
      <c r="E120" s="262">
        <v>41904</v>
      </c>
      <c r="F120" s="424">
        <v>42842</v>
      </c>
      <c r="G120" s="418" t="s">
        <v>311</v>
      </c>
      <c r="H120" s="188" t="s">
        <v>312</v>
      </c>
      <c r="I120" s="425">
        <v>98.555000000000007</v>
      </c>
      <c r="J120" s="425">
        <v>99.108999999999995</v>
      </c>
      <c r="K120" s="419"/>
      <c r="L120" s="420"/>
      <c r="M120" s="419"/>
      <c r="N120" s="421"/>
    </row>
    <row r="121" spans="1:14" ht="16.5" customHeight="1">
      <c r="B121" s="399">
        <f t="shared" si="9"/>
        <v>103</v>
      </c>
      <c r="C121" s="426" t="s">
        <v>313</v>
      </c>
      <c r="D121" s="296" t="s">
        <v>19</v>
      </c>
      <c r="E121" s="427">
        <v>42388</v>
      </c>
      <c r="F121" s="262">
        <v>42886</v>
      </c>
      <c r="G121" s="366" t="s">
        <v>314</v>
      </c>
      <c r="H121" s="188" t="s">
        <v>315</v>
      </c>
      <c r="I121" s="425">
        <v>94.52</v>
      </c>
      <c r="J121" s="425">
        <v>94.418999999999997</v>
      </c>
      <c r="K121" s="419"/>
      <c r="L121" s="420"/>
      <c r="M121" s="419"/>
      <c r="N121" s="421"/>
    </row>
    <row r="122" spans="1:14" ht="16.5" customHeight="1" thickBot="1">
      <c r="B122" s="428">
        <f t="shared" si="9"/>
        <v>104</v>
      </c>
      <c r="C122" s="429" t="s">
        <v>316</v>
      </c>
      <c r="D122" s="430" t="s">
        <v>29</v>
      </c>
      <c r="E122" s="431">
        <v>42741</v>
      </c>
      <c r="F122" s="432" t="s">
        <v>124</v>
      </c>
      <c r="G122" s="433" t="s">
        <v>124</v>
      </c>
      <c r="H122" s="434" t="s">
        <v>124</v>
      </c>
      <c r="I122" s="435">
        <v>10.156000000000001</v>
      </c>
      <c r="J122" s="435">
        <v>10.151</v>
      </c>
      <c r="K122" s="419"/>
      <c r="L122" s="420"/>
      <c r="M122" s="419"/>
      <c r="N122" s="421"/>
    </row>
    <row r="123" spans="1:14" ht="13.5" customHeight="1" thickTop="1" thickBot="1">
      <c r="B123" s="392" t="s">
        <v>317</v>
      </c>
      <c r="C123" s="393"/>
      <c r="D123" s="393"/>
      <c r="E123" s="393"/>
      <c r="F123" s="393"/>
      <c r="G123" s="393"/>
      <c r="H123" s="393"/>
      <c r="I123" s="393"/>
      <c r="J123" s="394"/>
      <c r="M123" s="171"/>
    </row>
    <row r="124" spans="1:14" ht="16.5" customHeight="1" thickTop="1" thickBot="1">
      <c r="B124" s="399">
        <v>105</v>
      </c>
      <c r="C124" s="177" t="s">
        <v>318</v>
      </c>
      <c r="D124" s="178" t="s">
        <v>39</v>
      </c>
      <c r="E124" s="285">
        <v>40210</v>
      </c>
      <c r="F124" s="285">
        <v>42493</v>
      </c>
      <c r="G124" s="366" t="s">
        <v>319</v>
      </c>
      <c r="H124" s="361" t="s">
        <v>320</v>
      </c>
      <c r="I124" s="436" t="s">
        <v>89</v>
      </c>
      <c r="J124" s="436" t="s">
        <v>89</v>
      </c>
      <c r="K124" s="183" t="s">
        <v>90</v>
      </c>
      <c r="M124" s="84" t="e">
        <f>+(J124-I124)/I124</f>
        <v>#VALUE!</v>
      </c>
    </row>
    <row r="125" spans="1:14" ht="16.5" customHeight="1" thickTop="1" thickBot="1">
      <c r="B125" s="399">
        <f t="shared" ref="B125:B141" si="10">B124+1</f>
        <v>106</v>
      </c>
      <c r="C125" s="177" t="s">
        <v>321</v>
      </c>
      <c r="D125" s="258" t="s">
        <v>39</v>
      </c>
      <c r="E125" s="379">
        <v>40630</v>
      </c>
      <c r="F125" s="262">
        <v>42886</v>
      </c>
      <c r="G125" s="366" t="s">
        <v>322</v>
      </c>
      <c r="H125" s="175" t="s">
        <v>323</v>
      </c>
      <c r="I125" s="403">
        <v>103.116</v>
      </c>
      <c r="J125" s="403">
        <v>104.075</v>
      </c>
      <c r="K125" s="183" t="s">
        <v>90</v>
      </c>
      <c r="M125" s="84">
        <f>+(J125-I125)/I125</f>
        <v>9.3002055937003291E-3</v>
      </c>
    </row>
    <row r="126" spans="1:14" ht="16.5" customHeight="1" thickTop="1" thickBot="1">
      <c r="B126" s="399">
        <f t="shared" si="10"/>
        <v>107</v>
      </c>
      <c r="C126" s="400" t="s">
        <v>324</v>
      </c>
      <c r="D126" s="437" t="s">
        <v>13</v>
      </c>
      <c r="E126" s="379">
        <v>39097</v>
      </c>
      <c r="F126" s="384">
        <v>42878</v>
      </c>
      <c r="G126" s="406" t="s">
        <v>222</v>
      </c>
      <c r="H126" s="175" t="s">
        <v>325</v>
      </c>
      <c r="I126" s="403">
        <v>150.572</v>
      </c>
      <c r="J126" s="403">
        <v>151.54499999999999</v>
      </c>
      <c r="K126" s="438" t="s">
        <v>326</v>
      </c>
      <c r="M126" s="84">
        <f>+(J126-I126)/I126</f>
        <v>6.4620248120499475E-3</v>
      </c>
    </row>
    <row r="127" spans="1:14" ht="16.5" customHeight="1" thickTop="1" thickBot="1">
      <c r="B127" s="399">
        <f t="shared" si="10"/>
        <v>108</v>
      </c>
      <c r="C127" s="439" t="s">
        <v>327</v>
      </c>
      <c r="D127" s="440" t="s">
        <v>328</v>
      </c>
      <c r="E127" s="441">
        <v>40543</v>
      </c>
      <c r="F127" s="424">
        <v>42874</v>
      </c>
      <c r="G127" s="442" t="s">
        <v>329</v>
      </c>
      <c r="H127" s="175" t="s">
        <v>330</v>
      </c>
      <c r="I127" s="175">
        <v>107.16800000000001</v>
      </c>
      <c r="J127" s="175">
        <v>107.131</v>
      </c>
      <c r="K127" s="176" t="s">
        <v>86</v>
      </c>
      <c r="M127" s="84" t="e">
        <f>+(#REF!-I127)/I127</f>
        <v>#REF!</v>
      </c>
    </row>
    <row r="128" spans="1:14" ht="16.5" customHeight="1" thickTop="1" thickBot="1">
      <c r="B128" s="399">
        <f t="shared" si="10"/>
        <v>109</v>
      </c>
      <c r="C128" s="404" t="s">
        <v>331</v>
      </c>
      <c r="D128" s="443" t="s">
        <v>328</v>
      </c>
      <c r="E128" s="444">
        <v>40543</v>
      </c>
      <c r="F128" s="424">
        <v>42874</v>
      </c>
      <c r="G128" s="445" t="s">
        <v>332</v>
      </c>
      <c r="H128" s="175" t="s">
        <v>333</v>
      </c>
      <c r="I128" s="175">
        <v>104.107</v>
      </c>
      <c r="J128" s="175">
        <v>104.259</v>
      </c>
      <c r="K128" s="176" t="s">
        <v>86</v>
      </c>
      <c r="M128" s="84">
        <f t="shared" ref="M128:M133" si="11">+(J128-I128)/I128</f>
        <v>1.4600363087976891E-3</v>
      </c>
    </row>
    <row r="129" spans="2:14" ht="16.5" customHeight="1" thickTop="1" thickBot="1">
      <c r="B129" s="399">
        <f t="shared" si="10"/>
        <v>110</v>
      </c>
      <c r="C129" s="446" t="s">
        <v>334</v>
      </c>
      <c r="D129" s="447" t="s">
        <v>118</v>
      </c>
      <c r="E129" s="444">
        <v>38671</v>
      </c>
      <c r="F129" s="424">
        <v>42884</v>
      </c>
      <c r="G129" s="448" t="s">
        <v>335</v>
      </c>
      <c r="H129" s="204" t="s">
        <v>336</v>
      </c>
      <c r="I129" s="204">
        <v>203.46700000000001</v>
      </c>
      <c r="J129" s="204">
        <v>203.11600000000001</v>
      </c>
      <c r="K129" s="189" t="s">
        <v>94</v>
      </c>
      <c r="M129" s="84">
        <f t="shared" si="11"/>
        <v>-1.7250954700270759E-3</v>
      </c>
    </row>
    <row r="130" spans="2:14" ht="16.5" customHeight="1" thickTop="1" thickBot="1">
      <c r="B130" s="399">
        <f t="shared" si="10"/>
        <v>111</v>
      </c>
      <c r="C130" s="449" t="s">
        <v>337</v>
      </c>
      <c r="D130" s="258" t="s">
        <v>118</v>
      </c>
      <c r="E130" s="413">
        <v>38671</v>
      </c>
      <c r="F130" s="450">
        <v>42884</v>
      </c>
      <c r="G130" s="451" t="s">
        <v>338</v>
      </c>
      <c r="H130" s="175" t="s">
        <v>339</v>
      </c>
      <c r="I130" s="403">
        <v>185.10599999999999</v>
      </c>
      <c r="J130" s="403">
        <v>185.48599999999999</v>
      </c>
      <c r="K130" s="189" t="s">
        <v>94</v>
      </c>
      <c r="M130" s="84">
        <f t="shared" si="11"/>
        <v>2.0528778105517675E-3</v>
      </c>
    </row>
    <row r="131" spans="2:14" ht="16.5" customHeight="1" thickTop="1" thickBot="1">
      <c r="B131" s="399">
        <f t="shared" si="10"/>
        <v>112</v>
      </c>
      <c r="C131" s="449" t="s">
        <v>340</v>
      </c>
      <c r="D131" s="258" t="s">
        <v>118</v>
      </c>
      <c r="E131" s="413">
        <v>38671</v>
      </c>
      <c r="F131" s="450">
        <v>42884</v>
      </c>
      <c r="G131" s="451" t="s">
        <v>341</v>
      </c>
      <c r="H131" s="175" t="s">
        <v>342</v>
      </c>
      <c r="I131" s="403">
        <v>158.12700000000001</v>
      </c>
      <c r="J131" s="403">
        <v>158.39699999999999</v>
      </c>
      <c r="K131" s="189" t="s">
        <v>94</v>
      </c>
      <c r="M131" s="84">
        <f t="shared" si="11"/>
        <v>1.7074882847330423E-3</v>
      </c>
    </row>
    <row r="132" spans="2:14" ht="16.5" customHeight="1" thickTop="1" thickBot="1">
      <c r="B132" s="399">
        <f t="shared" si="10"/>
        <v>113</v>
      </c>
      <c r="C132" s="404" t="s">
        <v>343</v>
      </c>
      <c r="D132" s="258" t="s">
        <v>118</v>
      </c>
      <c r="E132" s="413">
        <v>40014</v>
      </c>
      <c r="F132" s="452" t="s">
        <v>344</v>
      </c>
      <c r="G132" s="453" t="s">
        <v>344</v>
      </c>
      <c r="H132" s="175" t="s">
        <v>345</v>
      </c>
      <c r="I132" s="403">
        <v>21.655999999999999</v>
      </c>
      <c r="J132" s="403">
        <v>21.436</v>
      </c>
      <c r="K132" s="189" t="s">
        <v>94</v>
      </c>
      <c r="M132" s="84">
        <f t="shared" si="11"/>
        <v>-1.0158847432582142E-2</v>
      </c>
    </row>
    <row r="133" spans="2:14" ht="16.5" customHeight="1" thickTop="1" thickBot="1">
      <c r="B133" s="399">
        <f t="shared" si="10"/>
        <v>114</v>
      </c>
      <c r="C133" s="404" t="s">
        <v>346</v>
      </c>
      <c r="D133" s="258" t="s">
        <v>118</v>
      </c>
      <c r="E133" s="413">
        <v>40455</v>
      </c>
      <c r="F133" s="450" t="s">
        <v>344</v>
      </c>
      <c r="G133" s="453" t="s">
        <v>344</v>
      </c>
      <c r="H133" s="175" t="s">
        <v>347</v>
      </c>
      <c r="I133" s="403">
        <v>133.41800000000001</v>
      </c>
      <c r="J133" s="403">
        <v>134.89500000000001</v>
      </c>
      <c r="K133" s="189" t="s">
        <v>94</v>
      </c>
      <c r="M133" s="84">
        <f t="shared" si="11"/>
        <v>1.1070470251390395E-2</v>
      </c>
    </row>
    <row r="134" spans="2:14" ht="16.5" customHeight="1" thickTop="1" thickBot="1">
      <c r="B134" s="399">
        <f t="shared" si="10"/>
        <v>115</v>
      </c>
      <c r="C134" s="404" t="s">
        <v>348</v>
      </c>
      <c r="D134" s="258" t="s">
        <v>349</v>
      </c>
      <c r="E134" s="413">
        <v>40240</v>
      </c>
      <c r="F134" s="450">
        <v>42829</v>
      </c>
      <c r="G134" s="453" t="s">
        <v>350</v>
      </c>
      <c r="H134" s="175" t="s">
        <v>351</v>
      </c>
      <c r="I134" s="403">
        <v>114.80200000000001</v>
      </c>
      <c r="J134" s="403">
        <v>116.527</v>
      </c>
      <c r="K134" s="183" t="s">
        <v>90</v>
      </c>
      <c r="M134" s="84" t="e">
        <f>+(I134-#REF!)/#REF!</f>
        <v>#REF!</v>
      </c>
    </row>
    <row r="135" spans="2:14" ht="16.5" customHeight="1" thickTop="1" thickBot="1">
      <c r="B135" s="399">
        <f t="shared" si="10"/>
        <v>116</v>
      </c>
      <c r="C135" s="415" t="s">
        <v>352</v>
      </c>
      <c r="D135" s="416" t="s">
        <v>229</v>
      </c>
      <c r="E135" s="454">
        <v>40147</v>
      </c>
      <c r="F135" s="450">
        <v>41418</v>
      </c>
      <c r="G135" s="451" t="s">
        <v>353</v>
      </c>
      <c r="H135" s="455" t="s">
        <v>354</v>
      </c>
      <c r="I135" s="150">
        <v>8874.0239999999994</v>
      </c>
      <c r="J135" s="150">
        <v>8805.0689999999995</v>
      </c>
      <c r="K135" s="189" t="s">
        <v>94</v>
      </c>
      <c r="M135" s="84">
        <f t="shared" ref="M135:M141" si="12">+(J135-I135)/I135</f>
        <v>-7.7704319934225928E-3</v>
      </c>
    </row>
    <row r="136" spans="2:14" ht="16.5" customHeight="1" thickTop="1" thickBot="1">
      <c r="B136" s="399">
        <f t="shared" si="10"/>
        <v>117</v>
      </c>
      <c r="C136" s="456" t="s">
        <v>355</v>
      </c>
      <c r="D136" s="457" t="s">
        <v>188</v>
      </c>
      <c r="E136" s="458">
        <v>41359</v>
      </c>
      <c r="F136" s="285">
        <v>42516</v>
      </c>
      <c r="G136" s="459" t="s">
        <v>356</v>
      </c>
      <c r="H136" s="188" t="s">
        <v>357</v>
      </c>
      <c r="I136" s="436" t="s">
        <v>89</v>
      </c>
      <c r="J136" s="436" t="s">
        <v>89</v>
      </c>
      <c r="K136" s="189" t="s">
        <v>94</v>
      </c>
      <c r="L136" s="460"/>
      <c r="M136" s="84" t="e">
        <f t="shared" si="12"/>
        <v>#VALUE!</v>
      </c>
      <c r="N136" s="460"/>
    </row>
    <row r="137" spans="2:14" ht="16.5" customHeight="1" thickTop="1" thickBot="1">
      <c r="B137" s="399">
        <f t="shared" si="10"/>
        <v>118</v>
      </c>
      <c r="C137" s="415" t="s">
        <v>358</v>
      </c>
      <c r="D137" s="416" t="s">
        <v>229</v>
      </c>
      <c r="E137" s="461">
        <v>41984</v>
      </c>
      <c r="F137" s="462" t="s">
        <v>344</v>
      </c>
      <c r="G137" s="463" t="s">
        <v>344</v>
      </c>
      <c r="H137" s="204" t="s">
        <v>359</v>
      </c>
      <c r="I137" s="464">
        <v>78.768000000000001</v>
      </c>
      <c r="J137" s="464">
        <v>78.459999999999994</v>
      </c>
      <c r="K137" s="189" t="s">
        <v>94</v>
      </c>
      <c r="M137" s="84">
        <f t="shared" si="12"/>
        <v>-3.910217347146137E-3</v>
      </c>
    </row>
    <row r="138" spans="2:14" ht="16.5" customHeight="1" thickTop="1">
      <c r="B138" s="399">
        <f t="shared" si="10"/>
        <v>119</v>
      </c>
      <c r="C138" s="465" t="s">
        <v>360</v>
      </c>
      <c r="D138" s="466" t="s">
        <v>77</v>
      </c>
      <c r="E138" s="467">
        <v>42170</v>
      </c>
      <c r="F138" s="285">
        <v>42851</v>
      </c>
      <c r="G138" s="468" t="s">
        <v>361</v>
      </c>
      <c r="H138" s="175" t="s">
        <v>362</v>
      </c>
      <c r="I138" s="175">
        <v>984.54100000000005</v>
      </c>
      <c r="J138" s="175">
        <v>987.67700000000002</v>
      </c>
      <c r="K138" s="189"/>
      <c r="M138" s="200">
        <f t="shared" si="12"/>
        <v>3.185240634976062E-3</v>
      </c>
    </row>
    <row r="139" spans="2:14" ht="16.5" customHeight="1">
      <c r="B139" s="399">
        <f t="shared" si="10"/>
        <v>120</v>
      </c>
      <c r="C139" s="469" t="s">
        <v>363</v>
      </c>
      <c r="D139" s="466" t="s">
        <v>10</v>
      </c>
      <c r="E139" s="417">
        <v>42352</v>
      </c>
      <c r="F139" s="285">
        <v>42881</v>
      </c>
      <c r="G139" s="468" t="s">
        <v>364</v>
      </c>
      <c r="H139" s="175" t="s">
        <v>365</v>
      </c>
      <c r="I139" s="175">
        <v>5543.6059999999998</v>
      </c>
      <c r="J139" s="175">
        <v>5541.4859999999999</v>
      </c>
      <c r="K139" s="189"/>
      <c r="M139" s="200">
        <f t="shared" si="12"/>
        <v>-3.8242256033345281E-4</v>
      </c>
    </row>
    <row r="140" spans="2:14" ht="16.5" customHeight="1">
      <c r="B140" s="399">
        <f t="shared" si="10"/>
        <v>121</v>
      </c>
      <c r="C140" s="470" t="s">
        <v>366</v>
      </c>
      <c r="D140" s="471" t="s">
        <v>29</v>
      </c>
      <c r="E140" s="472">
        <v>42580</v>
      </c>
      <c r="F140" s="473" t="s">
        <v>124</v>
      </c>
      <c r="G140" s="474" t="s">
        <v>20</v>
      </c>
      <c r="H140" s="175" t="s">
        <v>367</v>
      </c>
      <c r="I140" s="403">
        <v>4950.2359999999999</v>
      </c>
      <c r="J140" s="403">
        <v>4970.7129999999997</v>
      </c>
      <c r="K140" s="475"/>
      <c r="L140" s="476"/>
      <c r="M140" s="477">
        <f t="shared" si="12"/>
        <v>4.1365704584589227E-3</v>
      </c>
      <c r="N140" s="476"/>
    </row>
    <row r="141" spans="2:14" ht="16.5" customHeight="1" thickBot="1">
      <c r="B141" s="399">
        <f t="shared" si="10"/>
        <v>122</v>
      </c>
      <c r="C141" s="478" t="s">
        <v>368</v>
      </c>
      <c r="D141" s="178" t="s">
        <v>39</v>
      </c>
      <c r="E141" s="433">
        <v>42920</v>
      </c>
      <c r="F141" s="479" t="s">
        <v>124</v>
      </c>
      <c r="G141" s="480" t="s">
        <v>20</v>
      </c>
      <c r="H141" s="63" t="s">
        <v>124</v>
      </c>
      <c r="I141" s="481">
        <v>101.256</v>
      </c>
      <c r="J141" s="481">
        <v>101.37</v>
      </c>
      <c r="K141" s="482"/>
      <c r="L141" s="483"/>
      <c r="M141" s="484">
        <f t="shared" si="12"/>
        <v>1.125859208343252E-3</v>
      </c>
      <c r="N141" s="483"/>
    </row>
    <row r="142" spans="2:14" ht="13.5" customHeight="1" thickTop="1" thickBot="1">
      <c r="B142" s="247" t="s">
        <v>369</v>
      </c>
      <c r="C142" s="248"/>
      <c r="D142" s="248"/>
      <c r="E142" s="248"/>
      <c r="F142" s="248"/>
      <c r="G142" s="248"/>
      <c r="H142" s="248"/>
      <c r="I142" s="248"/>
      <c r="J142" s="249"/>
      <c r="K142" s="325"/>
      <c r="L142" s="325"/>
      <c r="M142" s="171"/>
      <c r="N142" s="325"/>
    </row>
    <row r="143" spans="2:14" ht="16.5" customHeight="1" thickTop="1" thickBot="1">
      <c r="B143" s="399">
        <v>123</v>
      </c>
      <c r="C143" s="485" t="s">
        <v>370</v>
      </c>
      <c r="D143" s="486" t="s">
        <v>225</v>
      </c>
      <c r="E143" s="487">
        <v>42024</v>
      </c>
      <c r="F143" s="487">
        <v>42886</v>
      </c>
      <c r="G143" s="488" t="s">
        <v>371</v>
      </c>
      <c r="H143" s="489" t="s">
        <v>372</v>
      </c>
      <c r="I143" s="490">
        <v>111.65</v>
      </c>
      <c r="J143" s="490">
        <v>111.664</v>
      </c>
      <c r="K143" s="226" t="s">
        <v>94</v>
      </c>
      <c r="L143" s="34"/>
      <c r="M143" s="491">
        <f>+(J143-I143)/I143</f>
        <v>1.2539184952974289E-4</v>
      </c>
      <c r="N143" s="34"/>
    </row>
    <row r="144" spans="2:14" ht="16.5" customHeight="1" thickTop="1" thickBot="1">
      <c r="B144" s="392" t="s">
        <v>373</v>
      </c>
      <c r="C144" s="393"/>
      <c r="D144" s="393"/>
      <c r="E144" s="393"/>
      <c r="F144" s="393"/>
      <c r="G144" s="393"/>
      <c r="H144" s="393"/>
      <c r="I144" s="393"/>
      <c r="J144" s="394"/>
      <c r="M144" s="171"/>
    </row>
    <row r="145" spans="2:13" ht="16.5" customHeight="1" thickTop="1" thickBot="1">
      <c r="B145" s="492">
        <v>124</v>
      </c>
      <c r="C145" s="493" t="s">
        <v>374</v>
      </c>
      <c r="D145" s="328" t="s">
        <v>188</v>
      </c>
      <c r="E145" s="358">
        <v>41317</v>
      </c>
      <c r="F145" s="285">
        <v>42865</v>
      </c>
      <c r="G145" s="494" t="s">
        <v>375</v>
      </c>
      <c r="H145" s="495" t="s">
        <v>376</v>
      </c>
      <c r="I145" s="496" t="s">
        <v>89</v>
      </c>
      <c r="J145" s="496" t="s">
        <v>89</v>
      </c>
      <c r="K145" s="189" t="s">
        <v>94</v>
      </c>
      <c r="M145" s="84" t="e">
        <f>+(J145-I145)/I145</f>
        <v>#VALUE!</v>
      </c>
    </row>
    <row r="146" spans="2:13" ht="16.5" customHeight="1" thickTop="1" thickBot="1">
      <c r="B146" s="497">
        <v>125</v>
      </c>
      <c r="C146" s="498" t="s">
        <v>377</v>
      </c>
      <c r="D146" s="499" t="s">
        <v>13</v>
      </c>
      <c r="E146" s="500">
        <v>42506</v>
      </c>
      <c r="F146" s="501" t="s">
        <v>344</v>
      </c>
      <c r="G146" s="501" t="s">
        <v>344</v>
      </c>
      <c r="H146" s="502" t="s">
        <v>378</v>
      </c>
      <c r="I146" s="502">
        <v>10881.2</v>
      </c>
      <c r="J146" s="502">
        <v>10955.002</v>
      </c>
      <c r="K146" s="189" t="s">
        <v>94</v>
      </c>
      <c r="M146" s="84">
        <f>+(J146-I146)/I146</f>
        <v>6.7825239863250082E-3</v>
      </c>
    </row>
    <row r="147" spans="2:13" s="506" customFormat="1" ht="13.5" customHeight="1" thickTop="1">
      <c r="B147" s="503"/>
      <c r="C147" s="9"/>
      <c r="D147" s="9"/>
      <c r="E147" s="9"/>
      <c r="F147" s="9"/>
      <c r="G147" s="9"/>
      <c r="H147" s="483"/>
      <c r="I147" s="483"/>
      <c r="J147" s="504"/>
      <c r="K147" s="505"/>
    </row>
    <row r="148" spans="2:13" s="506" customFormat="1" ht="13.5" customHeight="1">
      <c r="B148" s="503" t="s">
        <v>379</v>
      </c>
      <c r="H148" s="507"/>
      <c r="I148" s="507"/>
      <c r="J148" s="508"/>
    </row>
    <row r="149" spans="2:13" s="506" customFormat="1" ht="15.75" customHeight="1">
      <c r="B149" s="503" t="s">
        <v>380</v>
      </c>
      <c r="C149" s="9"/>
      <c r="D149" s="509"/>
      <c r="E149" s="510"/>
      <c r="F149" s="511"/>
      <c r="G149" s="510"/>
      <c r="H149" s="511"/>
      <c r="I149" s="511"/>
      <c r="J149" s="512"/>
      <c r="M149" s="513"/>
    </row>
    <row r="150" spans="2:13" s="506" customFormat="1" ht="15.75" customHeight="1">
      <c r="B150" s="503" t="s">
        <v>381</v>
      </c>
      <c r="E150" s="510"/>
      <c r="F150" s="511"/>
      <c r="G150" s="95"/>
      <c r="H150" s="511"/>
      <c r="I150" s="514"/>
      <c r="J150" s="512"/>
      <c r="M150" s="513"/>
    </row>
    <row r="151" spans="2:13" s="506" customFormat="1" ht="15.75" customHeight="1">
      <c r="B151" s="503" t="s">
        <v>382</v>
      </c>
      <c r="E151" s="510"/>
      <c r="F151" s="511"/>
      <c r="G151" s="95"/>
      <c r="H151" s="511"/>
      <c r="I151" s="514"/>
      <c r="J151" s="512"/>
      <c r="M151" s="513"/>
    </row>
    <row r="152" spans="2:13" s="506" customFormat="1" ht="15.75" customHeight="1">
      <c r="B152" s="503" t="s">
        <v>383</v>
      </c>
      <c r="D152" s="509"/>
      <c r="E152" s="510"/>
      <c r="F152" s="510"/>
      <c r="G152" s="95" t="s">
        <v>384</v>
      </c>
      <c r="H152" s="511"/>
      <c r="I152" s="511"/>
      <c r="J152" s="512"/>
      <c r="M152" s="513"/>
    </row>
    <row r="153" spans="2:13" s="506" customFormat="1" ht="15.75" customHeight="1" thickBot="1">
      <c r="B153" s="503" t="s">
        <v>385</v>
      </c>
      <c r="C153" s="509"/>
      <c r="D153" s="509"/>
      <c r="E153" s="510" t="s">
        <v>386</v>
      </c>
      <c r="F153" s="510"/>
      <c r="G153" s="510"/>
      <c r="H153" s="511"/>
      <c r="I153" s="511"/>
      <c r="J153" s="512"/>
      <c r="M153" s="513"/>
    </row>
    <row r="154" spans="2:13" s="506" customFormat="1" ht="15.75" customHeight="1" thickTop="1" thickBot="1">
      <c r="B154" s="515"/>
      <c r="C154" s="509"/>
      <c r="D154" s="509"/>
      <c r="E154" s="510"/>
      <c r="F154" s="510"/>
      <c r="G154" s="516"/>
      <c r="H154" s="517"/>
      <c r="I154" s="511"/>
      <c r="J154" s="512"/>
      <c r="M154" s="513"/>
    </row>
    <row r="155" spans="2:13" s="506" customFormat="1" ht="15.75" customHeight="1" thickTop="1">
      <c r="B155" s="515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2:13" s="506" customFormat="1" ht="15.75" customHeight="1">
      <c r="B156" s="515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2:13" s="506" customFormat="1" ht="15.75" customHeight="1">
      <c r="B157" s="515"/>
      <c r="C157" s="509"/>
      <c r="D157" s="509"/>
      <c r="E157" s="510"/>
      <c r="F157" s="510" t="s">
        <v>387</v>
      </c>
      <c r="G157" s="510"/>
      <c r="H157" s="511"/>
      <c r="I157" s="511"/>
      <c r="J157" s="512"/>
      <c r="M157" s="513"/>
    </row>
    <row r="158" spans="2:13" s="506" customFormat="1" ht="15.75" customHeight="1">
      <c r="B158" s="515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2:13" s="506" customFormat="1" ht="15.75" customHeight="1">
      <c r="B159" s="515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2:13" s="506" customFormat="1" ht="15.75" customHeight="1">
      <c r="B160" s="515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6" customFormat="1" ht="15.75" customHeight="1">
      <c r="B161" s="515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6" customFormat="1" ht="15.75" customHeight="1">
      <c r="B162" s="515"/>
      <c r="C162" s="509"/>
      <c r="D162" s="509" t="s">
        <v>384</v>
      </c>
      <c r="E162" s="510"/>
      <c r="F162" s="510"/>
      <c r="G162" s="510"/>
      <c r="H162" s="511"/>
      <c r="I162" s="511"/>
      <c r="J162" s="512"/>
      <c r="M162" s="513"/>
    </row>
    <row r="163" spans="2:13" s="506" customFormat="1" ht="15.75" customHeight="1">
      <c r="B163" s="515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6" customFormat="1" ht="15.75" customHeight="1">
      <c r="B164" s="515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6" customFormat="1" ht="15.75" customHeight="1">
      <c r="B165" s="515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6" customFormat="1" ht="15.75" customHeight="1">
      <c r="B166" s="515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6" customFormat="1" ht="15.75" customHeight="1">
      <c r="B167" s="515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6" customFormat="1" ht="15.75" customHeight="1">
      <c r="B168" s="515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6" customFormat="1" ht="15.75" customHeight="1">
      <c r="B169" s="515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6" customFormat="1" ht="15.75" customHeight="1">
      <c r="B170" s="515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6" customFormat="1" ht="15.75" customHeight="1">
      <c r="B171" s="515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6" customFormat="1" ht="15.75" customHeight="1">
      <c r="B172" s="515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6" customFormat="1" ht="15.75" customHeight="1">
      <c r="B173" s="515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6" customFormat="1" ht="15.75" customHeight="1">
      <c r="B174" s="515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6" customFormat="1" ht="15.75" customHeight="1">
      <c r="B175" s="515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6" customFormat="1" ht="15.75" customHeight="1">
      <c r="B176" s="515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6" customFormat="1" ht="15.75" customHeight="1">
      <c r="B177" s="515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6" customFormat="1" ht="15.75" customHeight="1">
      <c r="B178" s="515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6" customFormat="1" ht="15.75" customHeight="1">
      <c r="B179" s="515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6" customFormat="1" ht="15.75" customHeight="1">
      <c r="B180" s="515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6" customFormat="1" ht="15.75" customHeight="1">
      <c r="B181" s="515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6" customFormat="1" ht="15.75" customHeight="1">
      <c r="B182" s="515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6" customFormat="1" ht="15.75" customHeight="1">
      <c r="B183" s="515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6" customFormat="1" ht="15.75" customHeight="1">
      <c r="B184" s="515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6" customFormat="1" ht="15.75" customHeight="1">
      <c r="B185" s="515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6" customFormat="1" ht="15.75" customHeight="1">
      <c r="B186" s="515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6" customFormat="1" ht="15.75" customHeight="1">
      <c r="B187" s="515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6" customFormat="1" ht="15.75" customHeight="1">
      <c r="B188" s="515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6" customFormat="1" ht="15.75" customHeight="1">
      <c r="B189" s="515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6" customFormat="1" ht="15.75" customHeight="1">
      <c r="B190" s="515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6" customFormat="1" ht="15.75" customHeight="1">
      <c r="B191" s="515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6" customFormat="1" ht="15.75" customHeight="1">
      <c r="B192" s="515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6" customFormat="1" ht="15.75" customHeight="1">
      <c r="B193" s="515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6" customFormat="1" ht="15.75" customHeight="1">
      <c r="B194" s="515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6" customFormat="1" ht="15.75" customHeight="1">
      <c r="B195" s="515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6" customFormat="1" ht="15.75" customHeight="1">
      <c r="B196" s="515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6" customFormat="1" ht="15.75" customHeight="1">
      <c r="B197" s="515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6" customFormat="1" ht="15.75" customHeight="1">
      <c r="B198" s="515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6" customFormat="1" ht="15.75" customHeight="1">
      <c r="B199" s="515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6" customFormat="1" ht="15.75" customHeight="1">
      <c r="B200" s="515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6" customFormat="1" ht="15.75" customHeight="1">
      <c r="B201" s="515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6" customFormat="1" ht="15.75" customHeight="1">
      <c r="B202" s="515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6" customFormat="1" ht="15.75" customHeight="1">
      <c r="B203" s="515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6" customFormat="1" ht="15.75" customHeight="1">
      <c r="B204" s="515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6" customFormat="1" ht="15.75" customHeight="1">
      <c r="B205" s="515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6" customFormat="1" ht="15.75" customHeight="1">
      <c r="B206" s="515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6" customFormat="1" ht="15.75" customHeight="1">
      <c r="B207" s="515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6" customFormat="1" ht="15.75" customHeight="1">
      <c r="B208" s="515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6" customFormat="1" ht="15.75" customHeight="1">
      <c r="B209" s="515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6" customFormat="1" ht="15.75" customHeight="1">
      <c r="B210" s="515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6" customFormat="1" ht="15.75" customHeight="1">
      <c r="B211" s="515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6" customFormat="1" ht="15.75" customHeight="1">
      <c r="B212" s="515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6" customFormat="1" ht="15.75" customHeight="1">
      <c r="B213" s="515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6" customFormat="1" ht="15.75" customHeight="1">
      <c r="B214" s="515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6" customFormat="1" ht="15.75" customHeight="1">
      <c r="B215" s="515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6" customFormat="1" ht="15.75" customHeight="1">
      <c r="B216" s="515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6" customFormat="1" ht="15.75" customHeight="1">
      <c r="B217" s="515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6" customFormat="1" ht="15.75" customHeight="1">
      <c r="B218" s="515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6" customFormat="1" ht="15.75" customHeight="1">
      <c r="B219" s="515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6" customFormat="1" ht="15.75" customHeight="1">
      <c r="B220" s="515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6" customFormat="1" ht="15.75" customHeight="1">
      <c r="B221" s="515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6" customFormat="1" ht="15.75" customHeight="1">
      <c r="B222" s="515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6" customFormat="1" ht="15.75" customHeight="1">
      <c r="B223" s="515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6" customFormat="1" ht="15.75" customHeight="1">
      <c r="B224" s="515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6" customFormat="1" ht="15.75" customHeight="1">
      <c r="B225" s="515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6" customFormat="1" ht="15.75" customHeight="1">
      <c r="B226" s="515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6" customFormat="1" ht="15.75" customHeight="1">
      <c r="B227" s="515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6" customFormat="1" ht="15.75" customHeight="1">
      <c r="B228" s="515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6" customFormat="1" ht="15.75" customHeight="1">
      <c r="B229" s="515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6" customFormat="1" ht="15.75" customHeight="1">
      <c r="B230" s="515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6" customFormat="1" ht="15.75" customHeight="1">
      <c r="B231" s="515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6" customFormat="1" ht="15.75" customHeight="1">
      <c r="B232" s="515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6" customFormat="1" ht="15.75" customHeight="1">
      <c r="B233" s="515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6" customFormat="1" ht="15.75" customHeight="1">
      <c r="B234" s="515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6" customFormat="1" ht="15.75" customHeight="1">
      <c r="B235" s="515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6" customFormat="1" ht="15.75" customHeight="1">
      <c r="B236" s="515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6" customFormat="1" ht="15.75" customHeight="1">
      <c r="B237" s="515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6" customFormat="1" ht="15.75" customHeight="1">
      <c r="B238" s="515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6" customFormat="1" ht="15.75" customHeight="1">
      <c r="B239" s="515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6" customFormat="1" ht="15.75" customHeight="1">
      <c r="B240" s="515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6" customFormat="1" ht="15.75" customHeight="1">
      <c r="B241" s="515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6" customFormat="1" ht="15.75" customHeight="1">
      <c r="B242" s="515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6" customFormat="1" ht="15.75" customHeight="1">
      <c r="B243" s="515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6" customFormat="1" ht="15.75" customHeight="1">
      <c r="B244" s="515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6" customFormat="1" ht="15.75" customHeight="1">
      <c r="B245" s="515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6" customFormat="1" ht="15.75" customHeight="1">
      <c r="B246" s="515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6" customFormat="1" ht="15.75" customHeight="1">
      <c r="B247" s="515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6" customFormat="1" ht="15.75" customHeight="1">
      <c r="B248" s="515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6" customFormat="1" ht="15.75" customHeight="1">
      <c r="B249" s="515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6" customFormat="1" ht="15.75" customHeight="1">
      <c r="B250" s="515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6" customFormat="1" ht="15.75" customHeight="1">
      <c r="B251" s="515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6" customFormat="1" ht="15.75" customHeight="1">
      <c r="B252" s="515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6" customFormat="1" ht="15.75" customHeight="1">
      <c r="B253" s="515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6" customFormat="1" ht="15.75" customHeight="1">
      <c r="B254" s="515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6" customFormat="1" ht="15.75" customHeight="1">
      <c r="B255" s="515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6" customFormat="1" ht="15.75" customHeight="1">
      <c r="B256" s="515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6" customFormat="1" ht="15.75" customHeight="1">
      <c r="B257" s="515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6" customFormat="1" ht="15.75" customHeight="1">
      <c r="B258" s="515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6" customFormat="1" ht="15.75" customHeight="1">
      <c r="B259" s="515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6" customFormat="1" ht="15.75" customHeight="1">
      <c r="B260" s="515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6" customFormat="1" ht="15.75" customHeight="1">
      <c r="B261" s="515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6" customFormat="1" ht="15.75" customHeight="1">
      <c r="B262" s="515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6" customFormat="1" ht="15.75" customHeight="1">
      <c r="B263" s="515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6" customFormat="1" ht="15.75" customHeight="1">
      <c r="B264" s="515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6" customFormat="1" ht="15.75" customHeight="1">
      <c r="B265" s="515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6" customFormat="1" ht="15.75" customHeight="1">
      <c r="B266" s="515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6" customFormat="1" ht="15.75" customHeight="1">
      <c r="B267" s="515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6" customFormat="1" ht="15.75" customHeight="1">
      <c r="B268" s="515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6" customFormat="1" ht="15.75" customHeight="1">
      <c r="B269" s="515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6" customFormat="1" ht="15.75" customHeight="1">
      <c r="B270" s="515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6" customFormat="1" ht="15.75" customHeight="1">
      <c r="B271" s="515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6" customFormat="1" ht="15.75" customHeight="1">
      <c r="B272" s="515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6" customFormat="1" ht="15.75" customHeight="1">
      <c r="B273" s="515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6" customFormat="1" ht="15.75" customHeight="1">
      <c r="B274" s="515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6" customFormat="1" ht="15.75" customHeight="1">
      <c r="B275" s="515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6" customFormat="1" ht="15.75" customHeight="1">
      <c r="B276" s="515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6" customFormat="1" ht="15.75" customHeight="1">
      <c r="B277" s="515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6" customFormat="1" ht="15.75" customHeight="1">
      <c r="B278" s="515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6" customFormat="1" ht="15.75" customHeight="1">
      <c r="B279" s="515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6" customFormat="1" ht="15.75" customHeight="1">
      <c r="B280" s="515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6" customFormat="1" ht="15.75" customHeight="1">
      <c r="B281" s="515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6" customFormat="1" ht="15.75" customHeight="1">
      <c r="B282" s="515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6" customFormat="1" ht="15.75" customHeight="1">
      <c r="B283" s="515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6" customFormat="1" ht="15.75" customHeight="1">
      <c r="B284" s="515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6" customFormat="1" ht="15.75" customHeight="1">
      <c r="B285" s="515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6" customFormat="1" ht="15.75" customHeight="1">
      <c r="B286" s="515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6" customFormat="1" ht="15.75" customHeight="1">
      <c r="B287" s="515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6" customFormat="1" ht="15.75" customHeight="1">
      <c r="B288" s="515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6" customFormat="1" ht="15.75" customHeight="1">
      <c r="B289" s="515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6" customFormat="1" ht="15.75" customHeight="1">
      <c r="B290" s="515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6" customFormat="1" ht="15.75" customHeight="1">
      <c r="B291" s="515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6" customFormat="1" ht="15.75" customHeight="1">
      <c r="B292" s="515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6" customFormat="1" ht="15.75" customHeight="1">
      <c r="B293" s="515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6" customFormat="1" ht="15.75" customHeight="1">
      <c r="B294" s="515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6" customFormat="1" ht="15.75" customHeight="1">
      <c r="B295" s="515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6" customFormat="1" ht="15.75" customHeight="1">
      <c r="B296" s="515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6" customFormat="1" ht="15.75" customHeight="1">
      <c r="B297" s="515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6" customFormat="1" ht="15.75" customHeight="1">
      <c r="B298" s="515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6" customFormat="1" ht="15.75" customHeight="1">
      <c r="B299" s="515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6" customFormat="1" ht="15.75" customHeight="1">
      <c r="B300" s="515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6" customFormat="1" ht="15.75" customHeight="1">
      <c r="B301" s="515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6" customFormat="1" ht="15.75" customHeight="1">
      <c r="B302" s="515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6" customFormat="1" ht="15.75" customHeight="1">
      <c r="B303" s="515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6" customFormat="1" ht="15.75" customHeight="1">
      <c r="B304" s="515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6" customFormat="1" ht="15.75" customHeight="1">
      <c r="B305" s="515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6" customFormat="1" ht="15.75" customHeight="1">
      <c r="B306" s="515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6" customFormat="1" ht="15.75" customHeight="1">
      <c r="B307" s="515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6" customFormat="1" ht="15.75" customHeight="1">
      <c r="B308" s="515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6" customFormat="1" ht="15.75" customHeight="1">
      <c r="B309" s="515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6" customFormat="1" ht="15.75" customHeight="1">
      <c r="B310" s="515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6" customFormat="1" ht="15.75" customHeight="1">
      <c r="B311" s="515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6" customFormat="1" ht="15.75" customHeight="1">
      <c r="B312" s="515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6" customFormat="1" ht="15.75" customHeight="1">
      <c r="B313" s="515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6" customFormat="1" ht="15.75" customHeight="1">
      <c r="B314" s="515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6" customFormat="1" ht="15.75" customHeight="1">
      <c r="B315" s="515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6" customFormat="1" ht="15.75" customHeight="1">
      <c r="B316" s="515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6" customFormat="1" ht="15.75" customHeight="1">
      <c r="B317" s="515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6" customFormat="1" ht="15.75" customHeight="1">
      <c r="B318" s="515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6" customFormat="1" ht="15.75" customHeight="1">
      <c r="B319" s="515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6" customFormat="1" ht="15.75" customHeight="1">
      <c r="B320" s="515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6" customFormat="1" ht="15.75" customHeight="1">
      <c r="B321" s="515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6" customFormat="1" ht="15.75" customHeight="1">
      <c r="B322" s="515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6" customFormat="1" ht="15.75" customHeight="1">
      <c r="B323" s="515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6" customFormat="1" ht="15.75" customHeight="1">
      <c r="B324" s="515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6" customFormat="1" ht="15.75" customHeight="1">
      <c r="B325" s="515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6" customFormat="1" ht="15.75" customHeight="1">
      <c r="B326" s="515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6" customFormat="1" ht="15.75" customHeight="1">
      <c r="B327" s="515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6" customFormat="1" ht="15.75" customHeight="1">
      <c r="B328" s="515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6" customFormat="1" ht="15.75" customHeight="1">
      <c r="B329" s="515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6" customFormat="1" ht="15.75" customHeight="1">
      <c r="B330" s="515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6" customFormat="1" ht="15.75" customHeight="1">
      <c r="B331" s="515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6" customFormat="1" ht="15.75" customHeight="1">
      <c r="B332" s="515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6" customFormat="1" ht="15.75" customHeight="1">
      <c r="B333" s="515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6" customFormat="1" ht="15.75" customHeight="1">
      <c r="B334" s="515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6" customFormat="1" ht="15.75" customHeight="1">
      <c r="B335" s="515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6" customFormat="1" ht="15.75" customHeight="1">
      <c r="B336" s="515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6" customFormat="1" ht="15.75" customHeight="1">
      <c r="B337" s="515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6" customFormat="1" ht="15.75" customHeight="1">
      <c r="B338" s="515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6" customFormat="1" ht="15.75" customHeight="1">
      <c r="B339" s="515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6" customFormat="1" ht="15.75" customHeight="1">
      <c r="B340" s="515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6" customFormat="1" ht="15.75" customHeight="1">
      <c r="B341" s="515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6" customFormat="1" ht="15.75" customHeight="1">
      <c r="B342" s="515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6" customFormat="1" ht="15.75" customHeight="1">
      <c r="B343" s="515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6" customFormat="1" ht="15.75" customHeight="1">
      <c r="B344" s="515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6" customFormat="1" ht="15.75" customHeight="1">
      <c r="B345" s="515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6" customFormat="1" ht="15.75" customHeight="1">
      <c r="B346" s="515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6" customFormat="1" ht="15.75" customHeight="1">
      <c r="B347" s="515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6" customFormat="1" ht="15.75" customHeight="1">
      <c r="B348" s="515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6" customFormat="1" ht="15.75" customHeight="1">
      <c r="B349" s="515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6" customFormat="1" ht="15.75" customHeight="1">
      <c r="B350" s="515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6" customFormat="1" ht="15.75" customHeight="1">
      <c r="B351" s="515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6" customFormat="1" ht="15.75" customHeight="1">
      <c r="B352" s="515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6" customFormat="1" ht="15.75" customHeight="1">
      <c r="B353" s="515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6" customFormat="1" ht="15.75" customHeight="1">
      <c r="B354" s="515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6" customFormat="1" ht="15.75" customHeight="1">
      <c r="B355" s="515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6" customFormat="1" ht="15.75" customHeight="1">
      <c r="B356" s="515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6" customFormat="1" ht="15.75" customHeight="1">
      <c r="B357" s="515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6" customFormat="1" ht="15.75" customHeight="1">
      <c r="B358" s="515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6" customFormat="1" ht="15.75" customHeight="1">
      <c r="B359" s="515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6" customFormat="1" ht="15.75" customHeight="1">
      <c r="B360" s="515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6" customFormat="1" ht="15.75" customHeight="1">
      <c r="B361" s="515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6" customFormat="1" ht="15.75" customHeight="1">
      <c r="B362" s="515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6" customFormat="1" ht="15.75" customHeight="1">
      <c r="B363" s="515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6" customFormat="1" ht="15.75" customHeight="1">
      <c r="B364" s="515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6" customFormat="1" ht="15.75" customHeight="1">
      <c r="B365" s="515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6" customFormat="1" ht="15.75" customHeight="1">
      <c r="B366" s="515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6" customFormat="1" ht="15.75" customHeight="1">
      <c r="B367" s="515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6" customFormat="1" ht="15.75" customHeight="1">
      <c r="B368" s="515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6" customFormat="1" ht="15.75" customHeight="1">
      <c r="B369" s="515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6" customFormat="1" ht="15.75" customHeight="1">
      <c r="B370" s="515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6" customFormat="1" ht="15.75" customHeight="1">
      <c r="B371" s="515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6" customFormat="1" ht="15.75" customHeight="1">
      <c r="B372" s="515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6" customFormat="1" ht="15.75" customHeight="1">
      <c r="B373" s="515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6" customFormat="1" ht="15.75" customHeight="1">
      <c r="B374" s="515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6" customFormat="1" ht="15.75" customHeight="1">
      <c r="B375" s="515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6" customFormat="1" ht="15.75" customHeight="1">
      <c r="B376" s="515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6" customFormat="1" ht="15.75" customHeight="1">
      <c r="B377" s="515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6" customFormat="1" ht="15.75" customHeight="1">
      <c r="B378" s="515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6" customFormat="1" ht="15.75" customHeight="1">
      <c r="B379" s="515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6" customFormat="1" ht="15.75" customHeight="1">
      <c r="B380" s="515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6" customFormat="1" ht="15.75" customHeight="1">
      <c r="B381" s="515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6" customFormat="1" ht="15.75" customHeight="1">
      <c r="B382" s="515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6" customFormat="1" ht="15.75" customHeight="1">
      <c r="B383" s="515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6" customFormat="1" ht="15.75" customHeight="1">
      <c r="B384" s="515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6" customFormat="1" ht="15.75" customHeight="1">
      <c r="B385" s="515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6" customFormat="1" ht="15.75" customHeight="1">
      <c r="B386" s="515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6" customFormat="1" ht="15.75" customHeight="1">
      <c r="B387" s="515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6" customFormat="1" ht="15.75" customHeight="1">
      <c r="B388" s="515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6" customFormat="1" ht="15.75" customHeight="1">
      <c r="B389" s="515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6" customFormat="1" ht="15.75" customHeight="1">
      <c r="B390" s="515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6" customFormat="1" ht="15.75" customHeight="1">
      <c r="B391" s="515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6" customFormat="1" ht="15.75" customHeight="1">
      <c r="B392" s="515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6" customFormat="1" ht="15.75" customHeight="1">
      <c r="B393" s="515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6" customFormat="1" ht="15.75" customHeight="1">
      <c r="B394" s="515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6" customFormat="1" ht="15.75" customHeight="1">
      <c r="B395" s="515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6" customFormat="1" ht="15.75" customHeight="1">
      <c r="B396" s="515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6" customFormat="1" ht="15.75" customHeight="1">
      <c r="B397" s="515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6" customFormat="1" ht="15.75" customHeight="1">
      <c r="B398" s="515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6" customFormat="1" ht="15.75" customHeight="1">
      <c r="B399" s="515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6" customFormat="1" ht="15.75" customHeight="1">
      <c r="B400" s="515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6" customFormat="1" ht="15.75" customHeight="1">
      <c r="B401" s="515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6" customFormat="1" ht="15.75" customHeight="1">
      <c r="B402" s="515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6" customFormat="1" ht="15.75" customHeight="1">
      <c r="B403" s="515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6" customFormat="1" ht="15.75" customHeight="1">
      <c r="B404" s="515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6" customFormat="1" ht="15.75" customHeight="1">
      <c r="B405" s="515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6" customFormat="1" ht="15.75" customHeight="1">
      <c r="B406" s="515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6" customFormat="1" ht="15.75" customHeight="1">
      <c r="B407" s="515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6" customFormat="1" ht="15.75" customHeight="1">
      <c r="B408" s="515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6" customFormat="1" ht="15.75" customHeight="1">
      <c r="B409" s="515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6" customFormat="1" ht="15.75" customHeight="1">
      <c r="B410" s="515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6" customFormat="1" ht="15.75" customHeight="1">
      <c r="B411" s="515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6" customFormat="1" ht="15.75" customHeight="1">
      <c r="B412" s="515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6" customFormat="1" ht="15.75" customHeight="1">
      <c r="B413" s="515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6" customFormat="1" ht="15.75" customHeight="1">
      <c r="B414" s="515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6" customFormat="1" ht="15.75" customHeight="1">
      <c r="B415" s="515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6" customFormat="1" ht="15.75" customHeight="1">
      <c r="B416" s="515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6" customFormat="1" ht="15.75" customHeight="1">
      <c r="B417" s="515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6" customFormat="1" ht="15.75" customHeight="1">
      <c r="B418" s="515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6" customFormat="1" ht="15.75" customHeight="1">
      <c r="B419" s="515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6" customFormat="1" ht="15.75" customHeight="1">
      <c r="B420" s="515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6" customFormat="1" ht="15.75" customHeight="1">
      <c r="B421" s="515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6" customFormat="1" ht="15.75" customHeight="1">
      <c r="B422" s="515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6" customFormat="1" ht="15.75" customHeight="1">
      <c r="B423" s="515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6" customFormat="1" ht="15.75" customHeight="1">
      <c r="B424" s="515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6" customFormat="1" ht="15.75" customHeight="1">
      <c r="B425" s="515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6" customFormat="1" ht="15.75" customHeight="1">
      <c r="B426" s="515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6" customFormat="1" ht="15.75" customHeight="1">
      <c r="B427" s="515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6" customFormat="1" ht="15.75" customHeight="1">
      <c r="B428" s="515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6" customFormat="1" ht="15.75" customHeight="1">
      <c r="B429" s="515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6" customFormat="1" ht="15.75" customHeight="1">
      <c r="B430" s="515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6" customFormat="1" ht="15.75" customHeight="1">
      <c r="B431" s="515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6" customFormat="1" ht="15.75" customHeight="1">
      <c r="B432" s="515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6" customFormat="1" ht="15.75" customHeight="1">
      <c r="B433" s="515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6" customFormat="1" ht="15.75" customHeight="1">
      <c r="B434" s="515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6" customFormat="1" ht="15.75" customHeight="1">
      <c r="B435" s="515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6" customFormat="1" ht="15.75" customHeight="1">
      <c r="B436" s="515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6" customFormat="1" ht="15.75" customHeight="1">
      <c r="B437" s="515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6" customFormat="1" ht="15.75" customHeight="1">
      <c r="B438" s="515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6" customFormat="1" ht="15.75" customHeight="1">
      <c r="B439" s="515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6" customFormat="1" ht="15.75" customHeight="1">
      <c r="B440" s="515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6" customFormat="1" ht="15.75" customHeight="1">
      <c r="B441" s="515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6" customFormat="1" ht="15.75" customHeight="1">
      <c r="B442" s="515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6" customFormat="1" ht="15.75" customHeight="1">
      <c r="B443" s="515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6" customFormat="1" ht="15.75" customHeight="1">
      <c r="B444" s="515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6" customFormat="1" ht="15.75" customHeight="1">
      <c r="B445" s="515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6" customFormat="1" ht="15.75" customHeight="1">
      <c r="B446" s="515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6" customFormat="1" ht="15.75" customHeight="1">
      <c r="B447" s="515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6" customFormat="1" ht="15.75" customHeight="1">
      <c r="B448" s="515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6" customFormat="1" ht="15.75" customHeight="1">
      <c r="B449" s="515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6" customFormat="1" ht="15.75" customHeight="1">
      <c r="B450" s="515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6" customFormat="1" ht="15.75" customHeight="1">
      <c r="B451" s="515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6" customFormat="1" ht="15.75" customHeight="1">
      <c r="B452" s="515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6" customFormat="1" ht="15.75" customHeight="1">
      <c r="B453" s="515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6" customFormat="1" ht="15.75" customHeight="1">
      <c r="B454" s="515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6" customFormat="1" ht="15.75" customHeight="1">
      <c r="B455" s="515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6" customFormat="1" ht="15.75" customHeight="1">
      <c r="B456" s="515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6" customFormat="1" ht="15.75" customHeight="1">
      <c r="B457" s="515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6" customFormat="1" ht="15.75" customHeight="1">
      <c r="B458" s="515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6" customFormat="1" ht="15.75" customHeight="1">
      <c r="B459" s="515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6" customFormat="1" ht="15.75" customHeight="1">
      <c r="B460" s="515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6" customFormat="1" ht="15.75" customHeight="1">
      <c r="B461" s="515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6" customFormat="1" ht="15.75" customHeight="1">
      <c r="B462" s="515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6" customFormat="1" ht="15.75" customHeight="1">
      <c r="B463" s="515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6" customFormat="1" ht="15.75" customHeight="1">
      <c r="B464" s="515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6" customFormat="1" ht="15.75" customHeight="1">
      <c r="B465" s="515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6" customFormat="1" ht="15.75" customHeight="1">
      <c r="B466" s="515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6" customFormat="1" ht="15.75" customHeight="1">
      <c r="B467" s="515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6" customFormat="1" ht="15.75" customHeight="1">
      <c r="B468" s="515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6" customFormat="1" ht="15.75" customHeight="1">
      <c r="B469" s="515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6" customFormat="1" ht="15.75" customHeight="1">
      <c r="B470" s="515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6" customFormat="1" ht="15.75" customHeight="1">
      <c r="B471" s="515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6" customFormat="1" ht="15.75" customHeight="1">
      <c r="B472" s="515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6" customFormat="1" ht="15.75" customHeight="1">
      <c r="B473" s="515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6" customFormat="1" ht="15.75" customHeight="1">
      <c r="B474" s="515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6" customFormat="1" ht="15.75" customHeight="1">
      <c r="B475" s="515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6" customFormat="1" ht="15.75" customHeight="1">
      <c r="B476" s="515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6" customFormat="1" ht="15.75" customHeight="1">
      <c r="B477" s="515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6" customFormat="1" ht="15.75" customHeight="1">
      <c r="B478" s="515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6" customFormat="1" ht="15.75" customHeight="1">
      <c r="B479" s="515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6" customFormat="1" ht="15.75" customHeight="1">
      <c r="B480" s="515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6" customFormat="1" ht="15.75" customHeight="1">
      <c r="B481" s="515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6" customFormat="1" ht="15.75" customHeight="1">
      <c r="B482" s="515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6" customFormat="1" ht="15.75" customHeight="1">
      <c r="B483" s="515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6" customFormat="1" ht="15.75" customHeight="1">
      <c r="B484" s="515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6" customFormat="1" ht="15.75" customHeight="1">
      <c r="B485" s="515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6" customFormat="1" ht="15.75" customHeight="1">
      <c r="B486" s="515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6" customFormat="1" ht="15.75" customHeight="1">
      <c r="B487" s="515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6" customFormat="1" ht="15.75" customHeight="1">
      <c r="B488" s="515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6" customFormat="1" ht="15.75" customHeight="1">
      <c r="B489" s="515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6" customFormat="1" ht="15.75" customHeight="1">
      <c r="B490" s="515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6" customFormat="1" ht="15.75" customHeight="1">
      <c r="B491" s="515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6" customFormat="1" ht="15.75" customHeight="1">
      <c r="B492" s="515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6" customFormat="1" ht="15.75" customHeight="1">
      <c r="B493" s="515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6" customFormat="1" ht="15.75" customHeight="1">
      <c r="B494" s="515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6" customFormat="1" ht="15.75" customHeight="1">
      <c r="B495" s="515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6" customFormat="1" ht="15.75" customHeight="1">
      <c r="B496" s="515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2:13" s="506" customFormat="1" ht="15.75" customHeight="1">
      <c r="B497" s="515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2:13" s="506" customFormat="1" ht="15.75" customHeight="1">
      <c r="B498" s="515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2:13" s="506" customFormat="1" ht="15.75" customHeight="1">
      <c r="B499" s="515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2:13" s="506" customFormat="1" ht="15.75" customHeight="1">
      <c r="B500" s="515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2:13" s="506" customFormat="1" ht="15.75" customHeight="1">
      <c r="B501" s="515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2:13" s="506" customFormat="1" ht="15.75" customHeight="1">
      <c r="B502" s="515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2:13" s="506" customFormat="1" ht="15.75" customHeight="1">
      <c r="B503" s="515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2:13" s="506" customFormat="1" ht="15.75" customHeight="1">
      <c r="B504" s="515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2:13" s="506" customFormat="1" ht="15.75" customHeight="1">
      <c r="B505" s="515"/>
      <c r="C505" s="509"/>
      <c r="D505" s="509"/>
      <c r="E505" s="510"/>
      <c r="F505" s="510"/>
      <c r="G505" s="510"/>
      <c r="H505" s="511"/>
      <c r="I505" s="511"/>
      <c r="J505" s="512"/>
      <c r="M505" s="513"/>
    </row>
    <row r="506" spans="2:13" s="506" customFormat="1" ht="15.75" customHeight="1">
      <c r="B506" s="515"/>
      <c r="C506" s="509"/>
      <c r="D506" s="509"/>
      <c r="E506" s="510"/>
      <c r="F506" s="510"/>
      <c r="G506" s="510"/>
      <c r="H506" s="511"/>
      <c r="I506" s="511"/>
      <c r="J506" s="512"/>
      <c r="M506" s="513"/>
    </row>
    <row r="507" spans="2:13" s="506" customFormat="1" ht="15.75" customHeight="1">
      <c r="B507" s="515"/>
      <c r="C507" s="509"/>
      <c r="D507" s="509"/>
      <c r="E507" s="510"/>
      <c r="F507" s="510"/>
      <c r="G507" s="510"/>
      <c r="H507" s="511"/>
      <c r="I507" s="511"/>
      <c r="J507" s="512"/>
      <c r="M507" s="513"/>
    </row>
    <row r="508" spans="2:13" s="506" customFormat="1" ht="15.75" customHeight="1">
      <c r="B508" s="515"/>
      <c r="C508" s="509"/>
      <c r="D508" s="509"/>
      <c r="E508" s="510"/>
      <c r="F508" s="510"/>
      <c r="G508" s="510"/>
      <c r="H508" s="511"/>
      <c r="I508" s="511"/>
      <c r="J508" s="512"/>
      <c r="M508" s="513"/>
    </row>
    <row r="509" spans="2:13" s="506" customFormat="1" ht="15.75" customHeight="1">
      <c r="B509" s="515"/>
      <c r="C509" s="509"/>
      <c r="D509" s="509"/>
      <c r="E509" s="510"/>
      <c r="F509" s="510"/>
      <c r="G509" s="510"/>
      <c r="H509" s="511"/>
      <c r="I509" s="511"/>
      <c r="J509" s="512"/>
      <c r="M509" s="513"/>
    </row>
    <row r="510" spans="2:13" s="506" customFormat="1" ht="15.75" customHeight="1">
      <c r="B510" s="515"/>
      <c r="C510" s="509"/>
      <c r="D510" s="509"/>
      <c r="E510" s="510"/>
      <c r="F510" s="510"/>
      <c r="G510" s="510"/>
      <c r="H510" s="511"/>
      <c r="I510" s="511"/>
      <c r="J510" s="512"/>
      <c r="M510" s="513"/>
    </row>
    <row r="511" spans="2:13" s="506" customFormat="1" ht="15.75" customHeight="1">
      <c r="B511" s="515"/>
      <c r="C511" s="509"/>
      <c r="D511" s="509"/>
      <c r="E511" s="510"/>
      <c r="F511" s="510"/>
      <c r="G511" s="510"/>
      <c r="H511" s="511"/>
      <c r="I511" s="511"/>
      <c r="J511" s="512"/>
      <c r="M511" s="513"/>
    </row>
    <row r="512" spans="2:13" s="506" customFormat="1" ht="15.75" customHeight="1">
      <c r="B512" s="515"/>
      <c r="C512" s="509"/>
      <c r="D512" s="509"/>
      <c r="E512" s="510"/>
      <c r="F512" s="510"/>
      <c r="G512" s="510"/>
      <c r="H512" s="511"/>
      <c r="I512" s="511"/>
      <c r="J512" s="512"/>
      <c r="M512" s="513"/>
    </row>
    <row r="513" spans="1:14" s="506" customFormat="1" ht="15.75" customHeight="1">
      <c r="B513" s="515"/>
      <c r="C513" s="509"/>
      <c r="D513" s="509"/>
      <c r="E513" s="510"/>
      <c r="F513" s="510"/>
      <c r="G513" s="510"/>
      <c r="H513" s="511"/>
      <c r="I513" s="511"/>
      <c r="J513" s="512"/>
      <c r="M513" s="10"/>
    </row>
    <row r="514" spans="1:14" s="506" customFormat="1" ht="15.75" customHeight="1">
      <c r="B514" s="515"/>
      <c r="C514" s="509"/>
      <c r="D514" s="509"/>
      <c r="E514" s="510"/>
      <c r="F514" s="510"/>
      <c r="G514" s="510"/>
      <c r="H514" s="511"/>
      <c r="I514" s="511"/>
      <c r="J514" s="512"/>
      <c r="M514" s="10"/>
    </row>
    <row r="515" spans="1:14" s="34" customFormat="1" ht="15.75" customHeight="1">
      <c r="A515" s="9"/>
      <c r="B515" s="515"/>
      <c r="C515" s="509"/>
      <c r="D515" s="509"/>
      <c r="E515" s="510"/>
      <c r="F515" s="510"/>
      <c r="G515" s="510"/>
      <c r="H515" s="511"/>
      <c r="I515" s="511"/>
      <c r="J515" s="512"/>
      <c r="K515" s="9"/>
      <c r="L515" s="9"/>
      <c r="M515" s="10"/>
      <c r="N515" s="9"/>
    </row>
    <row r="516" spans="1:14" s="34" customFormat="1" ht="15.75" customHeight="1">
      <c r="A516" s="9"/>
      <c r="B516" s="515"/>
      <c r="C516" s="509"/>
      <c r="D516" s="509"/>
      <c r="E516" s="510"/>
      <c r="F516" s="510"/>
      <c r="G516" s="510"/>
      <c r="H516" s="511"/>
      <c r="I516" s="511"/>
      <c r="J516" s="512"/>
      <c r="K516" s="9"/>
      <c r="L516" s="9"/>
      <c r="M516" s="10"/>
      <c r="N516" s="9"/>
    </row>
    <row r="517" spans="1:14" s="34" customFormat="1" ht="15.75" customHeight="1">
      <c r="A517" s="9"/>
      <c r="B517" s="515"/>
      <c r="C517" s="509"/>
      <c r="D517" s="509"/>
      <c r="E517" s="510"/>
      <c r="F517" s="510"/>
      <c r="G517" s="510"/>
      <c r="H517" s="511"/>
      <c r="I517" s="511"/>
      <c r="J517" s="512"/>
      <c r="K517" s="9"/>
      <c r="L517" s="9"/>
      <c r="M517" s="10"/>
      <c r="N517" s="9"/>
    </row>
    <row r="518" spans="1:14" s="34" customFormat="1" ht="15.75" customHeight="1">
      <c r="A518" s="9"/>
      <c r="B518" s="515"/>
      <c r="C518" s="509"/>
      <c r="D518" s="509"/>
      <c r="E518" s="510"/>
      <c r="F518" s="510"/>
      <c r="G518" s="510"/>
      <c r="H518" s="511"/>
      <c r="I518" s="511"/>
      <c r="J518" s="512"/>
      <c r="K518" s="9"/>
      <c r="L518" s="9"/>
      <c r="M518" s="10"/>
      <c r="N518" s="9"/>
    </row>
    <row r="519" spans="1:14" s="34" customFormat="1" ht="15.75" customHeight="1">
      <c r="A519" s="9"/>
      <c r="B519" s="515"/>
      <c r="C519" s="509"/>
      <c r="D519" s="509"/>
      <c r="E519" s="510"/>
      <c r="F519" s="510"/>
      <c r="G519" s="510"/>
      <c r="H519" s="511"/>
      <c r="I519" s="511"/>
      <c r="J519" s="512"/>
      <c r="K519" s="9"/>
      <c r="L519" s="9"/>
      <c r="M519" s="10"/>
      <c r="N519" s="9"/>
    </row>
    <row r="520" spans="1:14" s="34" customFormat="1" ht="15.75" customHeight="1">
      <c r="A520" s="9"/>
      <c r="B520" s="515"/>
      <c r="C520" s="509"/>
      <c r="D520" s="509"/>
      <c r="E520" s="510"/>
      <c r="F520" s="510"/>
      <c r="G520" s="510"/>
      <c r="H520" s="511"/>
      <c r="I520" s="511"/>
      <c r="J520" s="512"/>
      <c r="K520" s="9"/>
      <c r="L520" s="9"/>
      <c r="M520" s="10"/>
      <c r="N520" s="9"/>
    </row>
    <row r="521" spans="1:14" s="34" customFormat="1" ht="15.75" customHeight="1">
      <c r="A521" s="9"/>
      <c r="B521" s="515"/>
      <c r="C521" s="509"/>
      <c r="D521" s="509"/>
      <c r="E521" s="510"/>
      <c r="F521" s="510"/>
      <c r="G521" s="510"/>
      <c r="H521" s="511"/>
      <c r="I521" s="511"/>
      <c r="J521" s="512"/>
      <c r="K521" s="9"/>
      <c r="L521" s="9"/>
      <c r="M521" s="10"/>
      <c r="N521" s="9"/>
    </row>
    <row r="522" spans="1:14" s="34" customFormat="1" ht="15.75" customHeight="1">
      <c r="A522" s="9"/>
      <c r="B522" s="503"/>
      <c r="C522" s="509"/>
      <c r="D522" s="509"/>
      <c r="E522" s="510"/>
      <c r="F522" s="510"/>
      <c r="G522" s="510"/>
      <c r="H522" s="511"/>
      <c r="I522" s="511"/>
      <c r="J522" s="512"/>
      <c r="K522" s="9"/>
      <c r="L522" s="9"/>
      <c r="M522" s="10"/>
      <c r="N522" s="9"/>
    </row>
    <row r="523" spans="1:14" s="34" customFormat="1" ht="15.75" customHeight="1">
      <c r="A523" s="9"/>
      <c r="B523" s="503"/>
      <c r="C523" s="9"/>
      <c r="D523" s="9"/>
      <c r="E523" s="9"/>
      <c r="F523" s="9"/>
      <c r="G523" s="9"/>
      <c r="H523" s="483"/>
      <c r="I523" s="483"/>
      <c r="J523" s="518"/>
      <c r="K523" s="9"/>
      <c r="L523" s="9"/>
      <c r="M523" s="10"/>
      <c r="N523" s="9"/>
    </row>
    <row r="524" spans="1:14" s="34" customFormat="1" ht="15.75" customHeight="1">
      <c r="A524" s="9"/>
      <c r="B524" s="503"/>
      <c r="C524" s="9"/>
      <c r="D524" s="9"/>
      <c r="E524" s="9"/>
      <c r="F524" s="9"/>
      <c r="G524" s="9"/>
      <c r="H524" s="483"/>
      <c r="I524" s="483"/>
      <c r="J524" s="518"/>
      <c r="K524" s="9"/>
      <c r="L524" s="9"/>
      <c r="M524" s="10"/>
      <c r="N524" s="9"/>
    </row>
    <row r="525" spans="1:14" s="34" customFormat="1" ht="15.75" customHeight="1">
      <c r="A525" s="9"/>
      <c r="B525" s="503"/>
      <c r="C525" s="9"/>
      <c r="D525" s="9"/>
      <c r="E525" s="9"/>
      <c r="F525" s="9"/>
      <c r="G525" s="9"/>
      <c r="H525" s="483"/>
      <c r="I525" s="483"/>
      <c r="J525" s="518"/>
      <c r="K525" s="9"/>
      <c r="L525" s="9"/>
      <c r="M525" s="10"/>
      <c r="N525" s="9"/>
    </row>
    <row r="526" spans="1:14" s="34" customFormat="1" ht="15.75" customHeight="1">
      <c r="A526" s="9"/>
      <c r="B526" s="503"/>
      <c r="C526" s="9"/>
      <c r="D526" s="9"/>
      <c r="E526" s="9"/>
      <c r="F526" s="9"/>
      <c r="G526" s="9"/>
      <c r="H526" s="483"/>
      <c r="I526" s="483"/>
      <c r="J526" s="518"/>
      <c r="K526" s="9"/>
      <c r="L526" s="9"/>
      <c r="M526" s="10"/>
      <c r="N526" s="9"/>
    </row>
    <row r="527" spans="1:14" s="34" customFormat="1" ht="15.75" customHeight="1">
      <c r="A527" s="9"/>
      <c r="B527" s="503"/>
      <c r="C527" s="9"/>
      <c r="D527" s="9"/>
      <c r="E527" s="9"/>
      <c r="F527" s="9"/>
      <c r="G527" s="9"/>
      <c r="H527" s="483"/>
      <c r="I527" s="483"/>
      <c r="J527" s="518"/>
      <c r="K527" s="9"/>
      <c r="L527" s="9"/>
      <c r="M527" s="10"/>
      <c r="N527" s="9"/>
    </row>
    <row r="528" spans="1:14" s="34" customFormat="1" ht="15.75" customHeight="1">
      <c r="A528" s="9"/>
      <c r="B528" s="503"/>
      <c r="C528" s="9"/>
      <c r="D528" s="9"/>
      <c r="E528" s="9"/>
      <c r="F528" s="9"/>
      <c r="G528" s="9"/>
      <c r="H528" s="483"/>
      <c r="I528" s="483"/>
      <c r="J528" s="518"/>
      <c r="K528" s="9"/>
      <c r="L528" s="9"/>
      <c r="M528" s="10"/>
      <c r="N528" s="9"/>
    </row>
    <row r="529" spans="1:14" s="34" customFormat="1" ht="15.75" customHeight="1">
      <c r="A529" s="9"/>
      <c r="B529" s="503"/>
      <c r="C529" s="9"/>
      <c r="D529" s="9"/>
      <c r="E529" s="9"/>
      <c r="F529" s="9"/>
      <c r="G529" s="9"/>
      <c r="H529" s="483"/>
      <c r="I529" s="483"/>
      <c r="J529" s="518"/>
      <c r="K529" s="9"/>
      <c r="L529" s="9"/>
      <c r="M529" s="10"/>
      <c r="N529" s="9"/>
    </row>
    <row r="530" spans="1:14" s="34" customFormat="1" ht="15.75" customHeight="1">
      <c r="A530" s="9"/>
      <c r="B530" s="503"/>
      <c r="C530" s="9"/>
      <c r="D530" s="9"/>
      <c r="E530" s="9"/>
      <c r="F530" s="9"/>
      <c r="G530" s="9"/>
      <c r="H530" s="483"/>
      <c r="I530" s="483"/>
      <c r="J530" s="518"/>
      <c r="K530" s="9"/>
      <c r="L530" s="9"/>
      <c r="M530" s="10"/>
      <c r="N530" s="9"/>
    </row>
    <row r="531" spans="1:14" s="34" customFormat="1" ht="15.75" customHeight="1">
      <c r="A531" s="9"/>
      <c r="B531" s="503"/>
      <c r="C531" s="9"/>
      <c r="D531" s="9"/>
      <c r="E531" s="9"/>
      <c r="F531" s="9"/>
      <c r="G531" s="9"/>
      <c r="H531" s="483"/>
      <c r="I531" s="483"/>
      <c r="J531" s="518"/>
      <c r="K531" s="9"/>
      <c r="L531" s="9"/>
      <c r="M531" s="10"/>
      <c r="N531" s="9"/>
    </row>
    <row r="532" spans="1:14" s="34" customFormat="1" ht="15.75" customHeight="1">
      <c r="A532" s="9"/>
      <c r="B532" s="503"/>
      <c r="C532" s="9"/>
      <c r="D532" s="9"/>
      <c r="E532" s="9"/>
      <c r="F532" s="9"/>
      <c r="G532" s="9"/>
      <c r="H532" s="483"/>
      <c r="I532" s="483"/>
      <c r="J532" s="518"/>
      <c r="K532" s="9"/>
      <c r="L532" s="9"/>
      <c r="M532" s="10"/>
      <c r="N532" s="9"/>
    </row>
    <row r="533" spans="1:14" s="34" customFormat="1" ht="15.75" customHeight="1">
      <c r="A533" s="9"/>
      <c r="B533" s="503"/>
      <c r="C533" s="9"/>
      <c r="D533" s="9"/>
      <c r="E533" s="9"/>
      <c r="F533" s="9"/>
      <c r="G533" s="9"/>
      <c r="H533" s="483"/>
      <c r="I533" s="483"/>
      <c r="J533" s="518"/>
      <c r="K533" s="9"/>
      <c r="L533" s="9"/>
      <c r="M533" s="10"/>
      <c r="N533" s="9"/>
    </row>
    <row r="534" spans="1:14" s="34" customFormat="1" ht="15.75" customHeight="1">
      <c r="A534" s="9"/>
      <c r="B534" s="503"/>
      <c r="C534" s="9"/>
      <c r="D534" s="9"/>
      <c r="E534" s="9"/>
      <c r="F534" s="9"/>
      <c r="G534" s="9"/>
      <c r="H534" s="483"/>
      <c r="I534" s="483"/>
      <c r="J534" s="518"/>
      <c r="K534" s="9"/>
      <c r="L534" s="9"/>
      <c r="M534" s="10"/>
      <c r="N534" s="9"/>
    </row>
    <row r="535" spans="1:14" s="34" customFormat="1" ht="15.75" customHeight="1">
      <c r="A535" s="9"/>
      <c r="B535" s="503"/>
      <c r="C535" s="9"/>
      <c r="D535" s="9"/>
      <c r="E535" s="9"/>
      <c r="F535" s="9"/>
      <c r="G535" s="9"/>
      <c r="H535" s="483"/>
      <c r="I535" s="483"/>
      <c r="J535" s="518"/>
      <c r="K535" s="9"/>
      <c r="L535" s="9"/>
      <c r="M535" s="10"/>
      <c r="N535" s="9"/>
    </row>
    <row r="536" spans="1:14" s="34" customFormat="1" ht="15.75" customHeight="1">
      <c r="A536" s="9"/>
      <c r="B536" s="503"/>
      <c r="C536" s="9"/>
      <c r="D536" s="9"/>
      <c r="E536" s="9"/>
      <c r="F536" s="9"/>
      <c r="G536" s="9"/>
      <c r="H536" s="483"/>
      <c r="I536" s="483"/>
      <c r="J536" s="518"/>
      <c r="K536" s="9"/>
      <c r="L536" s="9"/>
      <c r="M536" s="10"/>
      <c r="N536" s="9"/>
    </row>
    <row r="537" spans="1:14" s="34" customFormat="1" ht="15.75" customHeight="1">
      <c r="A537" s="9"/>
      <c r="B537" s="503"/>
      <c r="C537" s="9"/>
      <c r="D537" s="9"/>
      <c r="E537" s="9"/>
      <c r="F537" s="9"/>
      <c r="G537" s="9"/>
      <c r="H537" s="483"/>
      <c r="I537" s="483"/>
      <c r="J537" s="518"/>
      <c r="K537" s="9"/>
      <c r="L537" s="9"/>
      <c r="M537" s="10"/>
      <c r="N537" s="9"/>
    </row>
    <row r="538" spans="1:14" s="34" customFormat="1" ht="15.75" customHeight="1">
      <c r="A538" s="9"/>
      <c r="B538" s="503"/>
      <c r="C538" s="9"/>
      <c r="D538" s="9"/>
      <c r="E538" s="9"/>
      <c r="F538" s="9"/>
      <c r="G538" s="9"/>
      <c r="H538" s="483"/>
      <c r="I538" s="483"/>
      <c r="J538" s="518"/>
      <c r="K538" s="9"/>
      <c r="L538" s="9"/>
      <c r="M538" s="10"/>
      <c r="N538" s="9"/>
    </row>
    <row r="539" spans="1:14" s="34" customFormat="1" ht="15.75" customHeight="1">
      <c r="A539" s="9"/>
      <c r="B539" s="503"/>
      <c r="C539" s="9"/>
      <c r="D539" s="9"/>
      <c r="E539" s="9"/>
      <c r="F539" s="9"/>
      <c r="G539" s="9"/>
      <c r="H539" s="483"/>
      <c r="I539" s="483"/>
      <c r="J539" s="518"/>
      <c r="K539" s="9"/>
      <c r="L539" s="9"/>
      <c r="M539" s="10"/>
      <c r="N539" s="9"/>
    </row>
    <row r="540" spans="1:14" s="34" customFormat="1" ht="15.75" customHeight="1">
      <c r="A540" s="9"/>
      <c r="B540" s="503"/>
      <c r="C540" s="9"/>
      <c r="D540" s="9"/>
      <c r="E540" s="9"/>
      <c r="F540" s="9"/>
      <c r="G540" s="9"/>
      <c r="H540" s="483"/>
      <c r="I540" s="483"/>
      <c r="J540" s="518"/>
      <c r="K540" s="9"/>
      <c r="L540" s="9"/>
      <c r="M540" s="10"/>
      <c r="N540" s="9"/>
    </row>
    <row r="541" spans="1:14" s="34" customFormat="1" ht="15.75" customHeight="1">
      <c r="A541" s="9"/>
      <c r="B541" s="503"/>
      <c r="C541" s="9"/>
      <c r="D541" s="9"/>
      <c r="E541" s="9"/>
      <c r="F541" s="9"/>
      <c r="G541" s="9"/>
      <c r="H541" s="483"/>
      <c r="I541" s="483"/>
      <c r="J541" s="518"/>
      <c r="K541" s="9"/>
      <c r="L541" s="9"/>
      <c r="M541" s="10"/>
      <c r="N541" s="9"/>
    </row>
    <row r="542" spans="1:14" s="34" customFormat="1" ht="15.75" customHeight="1">
      <c r="A542" s="9"/>
      <c r="B542" s="503"/>
      <c r="C542" s="9"/>
      <c r="D542" s="9"/>
      <c r="E542" s="9"/>
      <c r="F542" s="9"/>
      <c r="G542" s="9"/>
      <c r="H542" s="483"/>
      <c r="I542" s="483"/>
      <c r="J542" s="518"/>
      <c r="K542" s="9"/>
      <c r="L542" s="9"/>
      <c r="M542" s="10"/>
      <c r="N542" s="9"/>
    </row>
    <row r="543" spans="1:14" s="34" customFormat="1" ht="15.75" customHeight="1">
      <c r="A543" s="9"/>
      <c r="B543" s="503"/>
      <c r="C543" s="9"/>
      <c r="D543" s="9"/>
      <c r="E543" s="9"/>
      <c r="F543" s="9"/>
      <c r="G543" s="9"/>
      <c r="H543" s="483"/>
      <c r="I543" s="483"/>
      <c r="J543" s="518"/>
      <c r="K543" s="9"/>
      <c r="L543" s="9"/>
      <c r="M543" s="10"/>
      <c r="N543" s="9"/>
    </row>
    <row r="544" spans="1:14" s="34" customFormat="1" ht="15.75" customHeight="1">
      <c r="A544" s="9"/>
      <c r="B544" s="503"/>
      <c r="C544" s="9"/>
      <c r="D544" s="9"/>
      <c r="E544" s="9"/>
      <c r="F544" s="9"/>
      <c r="G544" s="9"/>
      <c r="H544" s="483"/>
      <c r="I544" s="483"/>
      <c r="J544" s="518"/>
      <c r="K544" s="9"/>
      <c r="L544" s="9"/>
      <c r="M544" s="10"/>
      <c r="N544" s="9"/>
    </row>
    <row r="545" spans="1:14" s="34" customFormat="1" ht="15.75" customHeight="1">
      <c r="A545" s="9"/>
      <c r="B545" s="503"/>
      <c r="C545" s="9"/>
      <c r="D545" s="9"/>
      <c r="E545" s="9"/>
      <c r="F545" s="9"/>
      <c r="G545" s="9"/>
      <c r="H545" s="483"/>
      <c r="I545" s="483"/>
      <c r="J545" s="518"/>
      <c r="K545" s="9"/>
      <c r="L545" s="9"/>
      <c r="M545" s="10"/>
      <c r="N545" s="9"/>
    </row>
    <row r="546" spans="1:14" s="34" customFormat="1" ht="15.75" customHeight="1">
      <c r="A546" s="9"/>
      <c r="B546" s="503"/>
      <c r="C546" s="9"/>
      <c r="D546" s="9"/>
      <c r="E546" s="9"/>
      <c r="F546" s="9"/>
      <c r="G546" s="9"/>
      <c r="H546" s="483"/>
      <c r="I546" s="483"/>
      <c r="J546" s="518"/>
      <c r="K546" s="9"/>
      <c r="L546" s="9"/>
      <c r="M546" s="10"/>
      <c r="N546" s="9"/>
    </row>
    <row r="547" spans="1:14" s="34" customFormat="1" ht="15.75" customHeight="1">
      <c r="A547" s="9"/>
      <c r="B547" s="503"/>
      <c r="C547" s="9"/>
      <c r="D547" s="9"/>
      <c r="E547" s="9"/>
      <c r="F547" s="9"/>
      <c r="G547" s="9"/>
      <c r="H547" s="483"/>
      <c r="I547" s="483"/>
      <c r="J547" s="518"/>
      <c r="K547" s="9"/>
      <c r="L547" s="9"/>
      <c r="M547" s="10"/>
      <c r="N547" s="9"/>
    </row>
    <row r="548" spans="1:14" s="34" customFormat="1" ht="15.75" customHeight="1">
      <c r="A548" s="9"/>
      <c r="B548" s="503"/>
      <c r="C548" s="9"/>
      <c r="D548" s="9"/>
      <c r="E548" s="9"/>
      <c r="F548" s="9"/>
      <c r="G548" s="9"/>
      <c r="H548" s="483"/>
      <c r="I548" s="483"/>
      <c r="J548" s="518"/>
      <c r="K548" s="9"/>
      <c r="L548" s="9"/>
      <c r="M548" s="10"/>
      <c r="N548" s="9"/>
    </row>
    <row r="549" spans="1:14" s="34" customFormat="1" ht="15.75" customHeight="1">
      <c r="A549" s="9"/>
      <c r="B549" s="503"/>
      <c r="C549" s="9"/>
      <c r="D549" s="9"/>
      <c r="E549" s="9"/>
      <c r="F549" s="9"/>
      <c r="G549" s="9"/>
      <c r="H549" s="483"/>
      <c r="I549" s="483"/>
      <c r="J549" s="518"/>
      <c r="K549" s="9"/>
      <c r="L549" s="9"/>
      <c r="M549" s="10"/>
      <c r="N549" s="9"/>
    </row>
    <row r="550" spans="1:14" s="34" customFormat="1" ht="15.75" customHeight="1">
      <c r="A550" s="9"/>
      <c r="B550" s="503"/>
      <c r="C550" s="9"/>
      <c r="D550" s="9"/>
      <c r="E550" s="9"/>
      <c r="F550" s="9"/>
      <c r="G550" s="9"/>
      <c r="H550" s="483"/>
      <c r="I550" s="483"/>
      <c r="J550" s="518"/>
      <c r="K550" s="9"/>
      <c r="L550" s="9"/>
      <c r="M550" s="10"/>
      <c r="N550" s="9"/>
    </row>
    <row r="551" spans="1:14" s="34" customFormat="1" ht="15.75" customHeight="1">
      <c r="A551" s="9"/>
      <c r="B551" s="503"/>
      <c r="C551" s="9"/>
      <c r="D551" s="9"/>
      <c r="E551" s="9"/>
      <c r="F551" s="9"/>
      <c r="G551" s="9"/>
      <c r="H551" s="483"/>
      <c r="I551" s="483"/>
      <c r="J551" s="518"/>
      <c r="K551" s="9"/>
      <c r="L551" s="9"/>
      <c r="M551" s="10"/>
      <c r="N551" s="9"/>
    </row>
    <row r="552" spans="1:14" s="34" customFormat="1" ht="15.75" customHeight="1">
      <c r="A552" s="9"/>
      <c r="B552" s="503"/>
      <c r="C552" s="9"/>
      <c r="D552" s="9"/>
      <c r="E552" s="9"/>
      <c r="F552" s="9"/>
      <c r="G552" s="9"/>
      <c r="H552" s="483"/>
      <c r="I552" s="483"/>
      <c r="J552" s="518"/>
      <c r="K552" s="9"/>
      <c r="L552" s="9"/>
      <c r="M552" s="10"/>
      <c r="N552" s="9"/>
    </row>
    <row r="553" spans="1:14" s="34" customFormat="1" ht="15.75" customHeight="1">
      <c r="A553" s="9"/>
      <c r="B553" s="503"/>
      <c r="C553" s="9"/>
      <c r="D553" s="9"/>
      <c r="E553" s="9"/>
      <c r="F553" s="9"/>
      <c r="G553" s="9"/>
      <c r="H553" s="483"/>
      <c r="I553" s="483"/>
      <c r="J553" s="518"/>
      <c r="K553" s="9"/>
      <c r="L553" s="9"/>
      <c r="M553" s="10"/>
      <c r="N553" s="9"/>
    </row>
    <row r="554" spans="1:14" s="34" customFormat="1" ht="15.75" customHeight="1">
      <c r="A554" s="9"/>
      <c r="B554" s="503"/>
      <c r="C554" s="9"/>
      <c r="D554" s="9"/>
      <c r="E554" s="9"/>
      <c r="F554" s="9"/>
      <c r="G554" s="9"/>
      <c r="H554" s="483"/>
      <c r="I554" s="483"/>
      <c r="J554" s="518"/>
      <c r="K554" s="9"/>
      <c r="L554" s="9"/>
      <c r="M554" s="10"/>
      <c r="N554" s="9"/>
    </row>
    <row r="555" spans="1:14" s="34" customFormat="1" ht="15.75" customHeight="1">
      <c r="A555" s="9"/>
      <c r="B555" s="503"/>
      <c r="C555" s="9"/>
      <c r="D555" s="9"/>
      <c r="E555" s="9"/>
      <c r="F555" s="9"/>
      <c r="G555" s="9"/>
      <c r="H555" s="483"/>
      <c r="I555" s="483"/>
      <c r="J555" s="518"/>
      <c r="K555" s="9"/>
      <c r="L555" s="9"/>
      <c r="M555" s="10"/>
      <c r="N555" s="9"/>
    </row>
    <row r="556" spans="1:14" s="34" customFormat="1" ht="15.75" customHeight="1">
      <c r="A556" s="9"/>
      <c r="B556" s="503"/>
      <c r="C556" s="9"/>
      <c r="D556" s="9"/>
      <c r="E556" s="9"/>
      <c r="F556" s="9"/>
      <c r="G556" s="9"/>
      <c r="H556" s="483"/>
      <c r="I556" s="483"/>
      <c r="J556" s="518"/>
      <c r="K556" s="9"/>
      <c r="L556" s="9"/>
      <c r="M556" s="10"/>
      <c r="N556" s="9"/>
    </row>
    <row r="557" spans="1:14" s="34" customFormat="1" ht="15.75" customHeight="1">
      <c r="A557" s="9"/>
      <c r="B557" s="503"/>
      <c r="C557" s="9"/>
      <c r="D557" s="9"/>
      <c r="E557" s="9"/>
      <c r="F557" s="9"/>
      <c r="G557" s="9"/>
      <c r="H557" s="483"/>
      <c r="I557" s="483"/>
      <c r="J557" s="518"/>
      <c r="K557" s="9"/>
      <c r="L557" s="9"/>
      <c r="M557" s="10"/>
      <c r="N557" s="9"/>
    </row>
    <row r="558" spans="1:14" s="34" customFormat="1" ht="15.75" customHeight="1">
      <c r="A558" s="9"/>
      <c r="B558" s="503"/>
      <c r="C558" s="9"/>
      <c r="D558" s="9"/>
      <c r="E558" s="9"/>
      <c r="F558" s="9"/>
      <c r="G558" s="9"/>
      <c r="H558" s="483"/>
      <c r="I558" s="483"/>
      <c r="J558" s="518"/>
      <c r="K558" s="9"/>
      <c r="L558" s="9"/>
      <c r="M558" s="10"/>
      <c r="N558" s="9"/>
    </row>
    <row r="559" spans="1:14" s="34" customFormat="1" ht="15.75" customHeight="1">
      <c r="A559" s="9"/>
      <c r="B559" s="503"/>
      <c r="C559" s="9"/>
      <c r="D559" s="9"/>
      <c r="E559" s="9"/>
      <c r="F559" s="9"/>
      <c r="G559" s="9"/>
      <c r="H559" s="483"/>
      <c r="I559" s="483"/>
      <c r="J559" s="518"/>
      <c r="K559" s="9"/>
      <c r="L559" s="9"/>
      <c r="M559" s="10"/>
      <c r="N559" s="9"/>
    </row>
    <row r="560" spans="1:14" s="34" customFormat="1" ht="15.75" customHeight="1">
      <c r="A560" s="9"/>
      <c r="B560" s="503"/>
      <c r="C560" s="9"/>
      <c r="D560" s="9"/>
      <c r="E560" s="9"/>
      <c r="F560" s="9"/>
      <c r="G560" s="9"/>
      <c r="H560" s="483"/>
      <c r="I560" s="483"/>
      <c r="J560" s="518"/>
      <c r="K560" s="9"/>
      <c r="L560" s="9"/>
      <c r="M560" s="10"/>
      <c r="N560" s="9"/>
    </row>
    <row r="561" spans="1:14" s="34" customFormat="1" ht="15.75" customHeight="1">
      <c r="A561" s="9"/>
      <c r="B561" s="503"/>
      <c r="C561" s="9"/>
      <c r="D561" s="9"/>
      <c r="E561" s="9"/>
      <c r="F561" s="9"/>
      <c r="G561" s="9"/>
      <c r="H561" s="483"/>
      <c r="I561" s="483"/>
      <c r="J561" s="518"/>
      <c r="K561" s="9"/>
      <c r="L561" s="9"/>
      <c r="M561" s="10"/>
      <c r="N561" s="9"/>
    </row>
    <row r="562" spans="1:14" s="34" customFormat="1" ht="15.75" customHeight="1">
      <c r="A562" s="9"/>
      <c r="B562" s="503"/>
      <c r="C562" s="9"/>
      <c r="D562" s="9"/>
      <c r="E562" s="9"/>
      <c r="F562" s="9"/>
      <c r="G562" s="9"/>
      <c r="H562" s="483"/>
      <c r="I562" s="483"/>
      <c r="J562" s="518"/>
      <c r="K562" s="9"/>
      <c r="L562" s="9"/>
      <c r="M562" s="10"/>
      <c r="N562" s="9"/>
    </row>
    <row r="563" spans="1:14" s="34" customFormat="1" ht="15.75" customHeight="1">
      <c r="A563" s="9"/>
      <c r="B563" s="503"/>
      <c r="C563" s="9"/>
      <c r="D563" s="9"/>
      <c r="E563" s="9"/>
      <c r="F563" s="9"/>
      <c r="G563" s="9"/>
      <c r="H563" s="483"/>
      <c r="I563" s="483"/>
      <c r="J563" s="518"/>
      <c r="K563" s="9"/>
      <c r="L563" s="9"/>
      <c r="M563" s="10"/>
      <c r="N563" s="9"/>
    </row>
    <row r="564" spans="1:14" s="34" customFormat="1" ht="15.75" customHeight="1">
      <c r="A564" s="9"/>
      <c r="B564" s="503"/>
      <c r="C564" s="9"/>
      <c r="D564" s="9"/>
      <c r="E564" s="9"/>
      <c r="F564" s="9"/>
      <c r="G564" s="9"/>
      <c r="H564" s="483"/>
      <c r="I564" s="483"/>
      <c r="J564" s="518"/>
      <c r="K564" s="9"/>
      <c r="L564" s="9"/>
      <c r="M564" s="10"/>
      <c r="N564" s="9"/>
    </row>
    <row r="565" spans="1:14" s="34" customFormat="1" ht="15.75" customHeight="1">
      <c r="A565" s="9"/>
      <c r="B565" s="503"/>
      <c r="C565" s="9"/>
      <c r="D565" s="9"/>
      <c r="E565" s="9"/>
      <c r="F565" s="9"/>
      <c r="G565" s="9"/>
      <c r="H565" s="483"/>
      <c r="I565" s="483"/>
      <c r="J565" s="518"/>
      <c r="K565" s="9"/>
      <c r="L565" s="9"/>
      <c r="M565" s="10"/>
      <c r="N565" s="9"/>
    </row>
    <row r="566" spans="1:14" s="34" customFormat="1" ht="15.75" customHeight="1">
      <c r="A566" s="9"/>
      <c r="B566" s="503"/>
      <c r="C566" s="9"/>
      <c r="D566" s="9"/>
      <c r="E566" s="9"/>
      <c r="F566" s="9"/>
      <c r="G566" s="9"/>
      <c r="H566" s="483"/>
      <c r="I566" s="483"/>
      <c r="J566" s="518"/>
      <c r="K566" s="9"/>
      <c r="L566" s="9"/>
      <c r="M566" s="10"/>
      <c r="N566" s="9"/>
    </row>
    <row r="567" spans="1:14" s="34" customFormat="1" ht="15.75" customHeight="1">
      <c r="A567" s="9"/>
      <c r="B567" s="503"/>
      <c r="C567" s="9"/>
      <c r="D567" s="9"/>
      <c r="E567" s="9"/>
      <c r="F567" s="9"/>
      <c r="G567" s="9"/>
      <c r="H567" s="483"/>
      <c r="I567" s="483"/>
      <c r="J567" s="518"/>
      <c r="K567" s="9"/>
      <c r="L567" s="9"/>
      <c r="M567" s="10"/>
      <c r="N567" s="9"/>
    </row>
    <row r="568" spans="1:14" s="34" customFormat="1" ht="15.75" customHeight="1">
      <c r="A568" s="9"/>
      <c r="B568" s="503"/>
      <c r="C568" s="9"/>
      <c r="D568" s="9"/>
      <c r="E568" s="9"/>
      <c r="F568" s="9"/>
      <c r="G568" s="9"/>
      <c r="H568" s="483"/>
      <c r="I568" s="483"/>
      <c r="J568" s="518"/>
      <c r="K568" s="9"/>
      <c r="L568" s="9"/>
      <c r="M568" s="10"/>
      <c r="N568" s="9"/>
    </row>
    <row r="569" spans="1:14" s="34" customFormat="1" ht="15.75" customHeight="1">
      <c r="A569" s="9"/>
      <c r="B569" s="515"/>
      <c r="C569" s="9"/>
      <c r="D569" s="9"/>
      <c r="E569" s="9"/>
      <c r="F569" s="9"/>
      <c r="G569" s="9"/>
      <c r="H569" s="483"/>
      <c r="I569" s="483"/>
      <c r="J569" s="518"/>
      <c r="K569" s="9"/>
      <c r="L569" s="9"/>
      <c r="M569" s="10"/>
      <c r="N569" s="9"/>
    </row>
    <row r="570" spans="1:14" s="34" customFormat="1" ht="15.75" customHeight="1">
      <c r="A570" s="9"/>
      <c r="B570" s="515"/>
      <c r="C570" s="509"/>
      <c r="D570" s="509"/>
      <c r="E570" s="510"/>
      <c r="F570" s="510"/>
      <c r="G570" s="510"/>
      <c r="H570" s="511"/>
      <c r="I570" s="511"/>
      <c r="J570" s="512"/>
      <c r="K570" s="9"/>
      <c r="L570" s="9"/>
      <c r="M570" s="10"/>
      <c r="N570" s="9"/>
    </row>
    <row r="584" spans="2:14" s="509" customFormat="1" ht="18.75" customHeight="1">
      <c r="B584" s="515"/>
      <c r="C584" s="519"/>
      <c r="E584" s="510"/>
      <c r="F584" s="510"/>
      <c r="G584" s="510"/>
      <c r="H584" s="511"/>
      <c r="I584" s="511"/>
      <c r="J584" s="512"/>
      <c r="K584" s="9"/>
      <c r="L584" s="9"/>
      <c r="M584" s="10"/>
      <c r="N584" s="9"/>
    </row>
    <row r="600" spans="1:14" s="510" customFormat="1">
      <c r="A600" s="9"/>
      <c r="B600" s="515"/>
      <c r="C600" s="509"/>
      <c r="D600" s="509"/>
      <c r="H600" s="511"/>
      <c r="I600" s="511"/>
      <c r="J600" s="512"/>
      <c r="K600" s="9"/>
      <c r="L600" s="9"/>
      <c r="M600" s="10"/>
      <c r="N600" s="9"/>
    </row>
  </sheetData>
  <autoFilter ref="D1:D584">
    <filterColumn colId="0"/>
  </autoFilter>
  <mergeCells count="30"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29-11-2017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2017-11-29T14:19:08Z</dcterms:created>
  <dcterms:modified xsi:type="dcterms:W3CDTF">2017-11-29T14:19:32Z</dcterms:modified>
</cp:coreProperties>
</file>