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9-06-2016" sheetId="1" r:id="rId1"/>
  </sheets>
  <definedNames>
    <definedName name="_xlnm._FilterDatabase" localSheetId="0" hidden="1">'29-06-2016'!$D$1:$D$570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<sst xmlns="http://schemas.openxmlformats.org/spreadsheetml/2006/main" count="360" uniqueCount="199">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</sst>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5" xfId="1" applyFont="1" applyFill="1" applyBorder="1" applyAlignment="1">
      <alignment horizontal="left" vertical="center" wrapText="1"/>
    </xf>
    <xf numFmtId="0" fontId="5" fillId="0" borderId="194" xfId="2" applyFont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1" fillId="0" borderId="206" xfId="1" applyBorder="1"/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0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0" fontId="6" fillId="0" borderId="215" xfId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0" xfId="1" applyNumberFormat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0" fontId="14" fillId="2" borderId="222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14" fillId="2" borderId="222" xfId="2" applyFont="1" applyFill="1" applyBorder="1" applyAlignment="1">
      <alignment vertical="center"/>
    </xf>
    <xf numFmtId="0" fontId="7" fillId="0" borderId="223" xfId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7" fillId="0" borderId="24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vertical="center"/>
    </xf>
    <xf numFmtId="0" fontId="5" fillId="0" borderId="24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7" fillId="0" borderId="240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164" fontId="7" fillId="0" borderId="257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164" fontId="8" fillId="0" borderId="260" xfId="1" applyNumberFormat="1" applyFont="1" applyFill="1" applyBorder="1" applyAlignment="1">
      <alignment vertical="center"/>
    </xf>
    <xf numFmtId="0" fontId="5" fillId="0" borderId="261" xfId="2" applyFont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8" fontId="8" fillId="0" borderId="229" xfId="1" applyNumberFormat="1" applyFont="1" applyFill="1" applyBorder="1" applyAlignment="1">
      <alignment vertical="center"/>
    </xf>
    <xf numFmtId="164" fontId="10" fillId="0" borderId="256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8" fontId="8" fillId="0" borderId="268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6" fillId="0" borderId="282" xfId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0" fontId="3" fillId="0" borderId="288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164" fontId="10" fillId="0" borderId="289" xfId="1" applyNumberFormat="1" applyFont="1" applyFill="1" applyBorder="1" applyAlignment="1">
      <alignment horizontal="right" vertical="center"/>
    </xf>
    <xf numFmtId="0" fontId="6" fillId="0" borderId="290" xfId="1" applyFont="1" applyFill="1" applyBorder="1" applyAlignment="1">
      <alignment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03" zoomScale="96" zoomScaleNormal="96" workbookViewId="0">
      <selection activeCell="Q109" sqref="Q109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425781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5" t="s">
        <v>0</v>
      </c>
      <c r="C1" s="486"/>
      <c r="D1" s="487" t="s">
        <v>1</v>
      </c>
      <c r="E1" s="488" t="s">
        <v>2</v>
      </c>
      <c r="F1" s="489"/>
      <c r="G1" s="494" t="s">
        <v>3</v>
      </c>
      <c r="H1" s="486"/>
      <c r="I1" s="487" t="s">
        <v>4</v>
      </c>
      <c r="J1" s="497" t="s">
        <v>5</v>
      </c>
    </row>
    <row r="2" spans="2:14" ht="15.75" customHeight="1">
      <c r="B2" s="421"/>
      <c r="C2" s="422"/>
      <c r="D2" s="426"/>
      <c r="E2" s="490"/>
      <c r="F2" s="491"/>
      <c r="G2" s="495"/>
      <c r="H2" s="422"/>
      <c r="I2" s="426"/>
      <c r="J2" s="498"/>
    </row>
    <row r="3" spans="2:14" ht="4.5" customHeight="1" thickBot="1">
      <c r="B3" s="423"/>
      <c r="C3" s="424"/>
      <c r="D3" s="427"/>
      <c r="E3" s="492"/>
      <c r="F3" s="493"/>
      <c r="G3" s="496"/>
      <c r="H3" s="424"/>
      <c r="I3" s="427"/>
      <c r="J3" s="499"/>
    </row>
    <row r="4" spans="2:14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3" t="s">
        <v>7</v>
      </c>
    </row>
    <row r="5" spans="2:14" ht="17.25" customHeight="1" thickTop="1" thickBot="1">
      <c r="B5" s="473" t="s">
        <v>8</v>
      </c>
      <c r="C5" s="482"/>
      <c r="D5" s="482"/>
      <c r="E5" s="482"/>
      <c r="F5" s="482"/>
      <c r="G5" s="482"/>
      <c r="H5" s="482"/>
      <c r="I5" s="48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7">
        <v>33805</v>
      </c>
      <c r="F6" s="468"/>
      <c r="G6" s="9"/>
      <c r="H6" s="10">
        <v>158.37799999999999</v>
      </c>
      <c r="I6" s="10">
        <v>161.28100000000001</v>
      </c>
      <c r="J6" s="10">
        <v>161.297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4">
        <v>39188</v>
      </c>
      <c r="F7" s="463"/>
      <c r="G7" s="16"/>
      <c r="H7" s="17">
        <v>106.845</v>
      </c>
      <c r="I7" s="18">
        <v>108.91200000000001</v>
      </c>
      <c r="J7" s="18">
        <v>108.923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79">
        <v>36192</v>
      </c>
      <c r="F8" s="480"/>
      <c r="G8" s="22"/>
      <c r="H8" s="23">
        <v>91.864999999999995</v>
      </c>
      <c r="I8" s="23">
        <v>93.356999999999999</v>
      </c>
      <c r="J8" s="23">
        <v>93.367000000000004</v>
      </c>
      <c r="K8" s="11"/>
      <c r="L8" s="11"/>
      <c r="M8" s="12"/>
      <c r="N8" s="11"/>
    </row>
    <row r="9" spans="2:14" ht="18" customHeight="1" thickTop="1" thickBot="1">
      <c r="B9" s="473" t="s">
        <v>15</v>
      </c>
      <c r="C9" s="413"/>
      <c r="D9" s="413"/>
      <c r="E9" s="413"/>
      <c r="F9" s="413"/>
      <c r="G9" s="413"/>
      <c r="H9" s="413"/>
      <c r="I9" s="413"/>
      <c r="J9" s="474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7">
        <v>39084</v>
      </c>
      <c r="F10" s="468"/>
      <c r="G10" s="27"/>
      <c r="H10" s="27">
        <v>14.058999999999999</v>
      </c>
      <c r="I10" s="28">
        <v>14.349</v>
      </c>
      <c r="J10" s="28">
        <v>14.351000000000001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5">
        <v>42003</v>
      </c>
      <c r="F11" s="476"/>
      <c r="G11" s="28"/>
      <c r="H11" s="28">
        <v>102.902</v>
      </c>
      <c r="I11" s="28">
        <v>104.95399999999999</v>
      </c>
      <c r="J11" s="28">
        <v>104.965</v>
      </c>
      <c r="K11" s="11"/>
      <c r="L11" s="11"/>
      <c r="M11" s="12"/>
      <c r="N11" s="11"/>
    </row>
    <row r="12" spans="2:14" ht="18" customHeight="1" thickTop="1" thickBot="1">
      <c r="B12" s="473" t="s">
        <v>20</v>
      </c>
      <c r="C12" s="413"/>
      <c r="D12" s="413"/>
      <c r="E12" s="413"/>
      <c r="F12" s="413"/>
      <c r="G12" s="413"/>
      <c r="H12" s="413"/>
      <c r="I12" s="413"/>
      <c r="J12" s="474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7">
        <v>38740</v>
      </c>
      <c r="F13" s="468"/>
      <c r="G13" s="35"/>
      <c r="H13" s="10">
        <v>1.446</v>
      </c>
      <c r="I13" s="10">
        <v>1.472</v>
      </c>
      <c r="J13" s="10">
        <v>1.4730000000000001</v>
      </c>
      <c r="K13" s="36" t="s">
        <v>23</v>
      </c>
      <c r="L13" s="11"/>
      <c r="M13" s="12">
        <f>+(J13-I13)/I13</f>
        <v>6.7934782608703251E-4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79">
        <v>39503</v>
      </c>
      <c r="F14" s="480"/>
      <c r="G14" s="40"/>
      <c r="H14" s="41">
        <v>101.636</v>
      </c>
      <c r="I14" s="41">
        <v>103.554</v>
      </c>
      <c r="J14" s="41">
        <v>103.633</v>
      </c>
      <c r="K14" s="42"/>
      <c r="L14" s="43">
        <v>12769294</v>
      </c>
      <c r="M14" s="44">
        <f>+(J14-I14)/I14</f>
        <v>7.6288699615653199E-4</v>
      </c>
    </row>
    <row r="15" spans="2:14" ht="18" customHeight="1" thickTop="1" thickBot="1">
      <c r="B15" s="473" t="s">
        <v>26</v>
      </c>
      <c r="C15" s="413"/>
      <c r="D15" s="413"/>
      <c r="E15" s="413"/>
      <c r="F15" s="413"/>
      <c r="G15" s="413"/>
      <c r="H15" s="413"/>
      <c r="I15" s="413"/>
      <c r="J15" s="474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7">
        <v>33878</v>
      </c>
      <c r="F16" s="468"/>
      <c r="G16" s="49"/>
      <c r="H16" s="10">
        <v>38.753999999999998</v>
      </c>
      <c r="I16" s="10">
        <v>39.429000000000002</v>
      </c>
      <c r="J16" s="10">
        <v>39.433999999999997</v>
      </c>
      <c r="K16" s="11"/>
      <c r="L16" s="11"/>
      <c r="M16" s="50">
        <f>+(J16-I16)/I16</f>
        <v>1.2681021583087201E-4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5">
        <v>34106</v>
      </c>
      <c r="F17" s="476"/>
      <c r="G17" s="54"/>
      <c r="H17" s="55">
        <v>52.545999999999999</v>
      </c>
      <c r="I17" s="55">
        <v>53.468000000000004</v>
      </c>
      <c r="J17" s="55">
        <v>53.472000000000001</v>
      </c>
      <c r="K17" s="11"/>
      <c r="L17" s="11"/>
      <c r="M17" s="50">
        <f>+(J17-I17)/I17</f>
        <v>7.4811101967490521E-5</v>
      </c>
      <c r="N17" s="11"/>
    </row>
    <row r="18" spans="2:14" ht="14.25" customHeight="1" thickTop="1" thickBot="1">
      <c r="B18" s="473" t="s">
        <v>30</v>
      </c>
      <c r="C18" s="413"/>
      <c r="D18" s="413"/>
      <c r="E18" s="413"/>
      <c r="F18" s="413"/>
      <c r="G18" s="413"/>
      <c r="H18" s="413"/>
      <c r="I18" s="413"/>
      <c r="J18" s="474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7">
        <v>39540</v>
      </c>
      <c r="F19" s="478"/>
      <c r="G19" s="60"/>
      <c r="H19" s="10">
        <v>137.51300000000001</v>
      </c>
      <c r="I19" s="10">
        <v>129.44800000000001</v>
      </c>
      <c r="J19" s="10">
        <v>128.97800000000001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69">
        <v>39540</v>
      </c>
      <c r="F20" s="471"/>
      <c r="G20" s="64"/>
      <c r="H20" s="65">
        <v>507.53500000000003</v>
      </c>
      <c r="I20" s="65">
        <v>479.91399999999999</v>
      </c>
      <c r="J20" s="65">
        <v>478.57799999999997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69">
        <v>39736</v>
      </c>
      <c r="F21" s="471"/>
      <c r="G21" s="67"/>
      <c r="H21" s="65">
        <v>113.965</v>
      </c>
      <c r="I21" s="65">
        <v>120.997</v>
      </c>
      <c r="J21" s="65">
        <v>119.626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69">
        <v>39736</v>
      </c>
      <c r="F22" s="471"/>
      <c r="G22" s="67"/>
      <c r="H22" s="65">
        <v>124.044</v>
      </c>
      <c r="I22" s="65">
        <v>127.057</v>
      </c>
      <c r="J22" s="65">
        <v>125.94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69">
        <v>39736</v>
      </c>
      <c r="F23" s="471"/>
      <c r="G23" s="67"/>
      <c r="H23" s="65">
        <v>130.506</v>
      </c>
      <c r="I23" s="65">
        <v>139.596</v>
      </c>
      <c r="J23" s="65">
        <v>138.35499999999999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2">
        <v>39951</v>
      </c>
      <c r="F24" s="470"/>
      <c r="G24" s="67"/>
      <c r="H24" s="65">
        <v>115.45699999999999</v>
      </c>
      <c r="I24" s="65">
        <v>121.902</v>
      </c>
      <c r="J24" s="65">
        <v>121.059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69">
        <v>40109</v>
      </c>
      <c r="F25" s="470"/>
      <c r="G25" s="67"/>
      <c r="H25" s="65">
        <v>90.706000000000003</v>
      </c>
      <c r="I25" s="65">
        <v>93.751000000000005</v>
      </c>
      <c r="J25" s="65">
        <v>93.307000000000002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69">
        <v>39657</v>
      </c>
      <c r="F26" s="470"/>
      <c r="G26" s="67"/>
      <c r="H26" s="65">
        <v>139.804</v>
      </c>
      <c r="I26" s="65">
        <v>140.947</v>
      </c>
      <c r="J26" s="65">
        <v>140.666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69">
        <v>40427</v>
      </c>
      <c r="F27" s="470"/>
      <c r="G27" s="70"/>
      <c r="H27" s="65">
        <v>86.081000000000003</v>
      </c>
      <c r="I27" s="65">
        <v>93.450999999999993</v>
      </c>
      <c r="J27" s="65">
        <v>92.742999999999995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69" t="s">
        <v>44</v>
      </c>
      <c r="F28" s="470"/>
      <c r="G28" s="70"/>
      <c r="H28" s="73">
        <v>96.174000000000007</v>
      </c>
      <c r="I28" s="73">
        <v>93.400999999999996</v>
      </c>
      <c r="J28" s="73">
        <v>93.415999999999997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69">
        <v>42003</v>
      </c>
      <c r="F29" s="470"/>
      <c r="G29" s="74"/>
      <c r="H29" s="75">
        <v>120.916</v>
      </c>
      <c r="I29" s="75">
        <v>141.54</v>
      </c>
      <c r="J29" s="75">
        <v>140.447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69" t="s">
        <v>47</v>
      </c>
      <c r="F30" s="470"/>
      <c r="G30" s="77"/>
      <c r="H30" s="73">
        <v>115.02200000000001</v>
      </c>
      <c r="I30" s="73">
        <v>127.316</v>
      </c>
      <c r="J30" s="73">
        <v>126.37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 t="s">
        <v>49</v>
      </c>
      <c r="J31" s="81" t="s">
        <v>49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50</v>
      </c>
      <c r="D32" s="83" t="s">
        <v>12</v>
      </c>
      <c r="E32" s="464">
        <v>41169</v>
      </c>
      <c r="F32" s="463"/>
      <c r="G32" s="84"/>
      <c r="H32" s="65">
        <v>104.16500000000001</v>
      </c>
      <c r="I32" s="85">
        <v>108.40600000000001</v>
      </c>
      <c r="J32" s="85">
        <v>108.178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6" t="s">
        <v>51</v>
      </c>
      <c r="D33" s="87" t="s">
        <v>12</v>
      </c>
      <c r="E33" s="462">
        <v>41169</v>
      </c>
      <c r="F33" s="463"/>
      <c r="G33" s="88"/>
      <c r="H33" s="85">
        <v>91.293999999999997</v>
      </c>
      <c r="I33" s="81" t="s">
        <v>49</v>
      </c>
      <c r="J33" s="81" t="s">
        <v>49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9" t="s">
        <v>52</v>
      </c>
      <c r="D34" s="90" t="s">
        <v>53</v>
      </c>
      <c r="E34" s="462">
        <v>42356</v>
      </c>
      <c r="F34" s="463"/>
      <c r="G34" s="91"/>
      <c r="H34" s="85">
        <v>100.342</v>
      </c>
      <c r="I34" s="85">
        <v>95.668000000000006</v>
      </c>
      <c r="J34" s="85">
        <v>95.817999999999998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2" t="s">
        <v>54</v>
      </c>
      <c r="D35" s="83" t="s">
        <v>53</v>
      </c>
      <c r="E35" s="464">
        <v>40690</v>
      </c>
      <c r="F35" s="463"/>
      <c r="G35" s="93"/>
      <c r="H35" s="85">
        <v>94.997</v>
      </c>
      <c r="I35" s="85">
        <v>102.187</v>
      </c>
      <c r="J35" s="85">
        <v>101.81100000000001</v>
      </c>
      <c r="K35" s="11"/>
      <c r="L35" s="11"/>
      <c r="M35" s="12"/>
      <c r="N35" s="11"/>
    </row>
    <row r="36" spans="1:14" ht="15" customHeight="1" thickTop="1" thickBot="1">
      <c r="B36" s="94">
        <f t="shared" si="0"/>
        <v>27</v>
      </c>
      <c r="C36" s="95" t="s">
        <v>55</v>
      </c>
      <c r="D36" s="96" t="s">
        <v>10</v>
      </c>
      <c r="E36" s="465">
        <v>39237</v>
      </c>
      <c r="F36" s="466"/>
      <c r="G36" s="97"/>
      <c r="H36" s="41">
        <v>17.657</v>
      </c>
      <c r="I36" s="98">
        <v>18.814</v>
      </c>
      <c r="J36" s="98">
        <v>18.722999999999999</v>
      </c>
      <c r="K36" s="36"/>
      <c r="L36" s="11"/>
      <c r="M36" s="12">
        <f>+(J36-I36)/I36</f>
        <v>-4.8368236419688041E-3</v>
      </c>
      <c r="N36" s="11"/>
    </row>
    <row r="37" spans="1:14" ht="16.5" customHeight="1" thickTop="1" thickBot="1">
      <c r="B37" s="409" t="s">
        <v>56</v>
      </c>
      <c r="C37" s="410"/>
      <c r="D37" s="410"/>
      <c r="E37" s="410"/>
      <c r="F37" s="410"/>
      <c r="G37" s="410"/>
      <c r="H37" s="410"/>
      <c r="I37" s="410"/>
      <c r="J37" s="411"/>
      <c r="M37" s="99"/>
    </row>
    <row r="38" spans="1:14" ht="16.5" customHeight="1" thickTop="1" thickBot="1">
      <c r="B38" s="100">
        <v>28</v>
      </c>
      <c r="C38" s="101" t="s">
        <v>57</v>
      </c>
      <c r="D38" s="102" t="s">
        <v>58</v>
      </c>
      <c r="E38" s="467">
        <v>39171</v>
      </c>
      <c r="F38" s="468"/>
      <c r="G38" s="103"/>
      <c r="H38" s="104">
        <v>1482.7850000000001</v>
      </c>
      <c r="I38" s="104">
        <v>1527.2370000000001</v>
      </c>
      <c r="J38" s="104">
        <v>1527.008</v>
      </c>
      <c r="K38" s="105" t="s">
        <v>59</v>
      </c>
      <c r="M38" s="44">
        <f t="shared" ref="M38:M48" si="1">+(J38-I38)/I38</f>
        <v>-1.4994398380869625E-4</v>
      </c>
    </row>
    <row r="39" spans="1:14" ht="17.25" customHeight="1" thickTop="1" thickBot="1">
      <c r="B39" s="46">
        <f>+B38+1</f>
        <v>29</v>
      </c>
      <c r="C39" s="106" t="s">
        <v>60</v>
      </c>
      <c r="D39" s="107" t="s">
        <v>32</v>
      </c>
      <c r="E39" s="460">
        <v>38022</v>
      </c>
      <c r="F39" s="461"/>
      <c r="G39" s="108"/>
      <c r="H39" s="109">
        <v>2255.0160000000001</v>
      </c>
      <c r="I39" s="109">
        <v>2182.8090000000002</v>
      </c>
      <c r="J39" s="109">
        <v>2185.4949999999999</v>
      </c>
      <c r="K39" s="110" t="s">
        <v>61</v>
      </c>
      <c r="M39" s="44">
        <f t="shared" si="1"/>
        <v>1.2305245213849192E-3</v>
      </c>
    </row>
    <row r="40" spans="1:14" ht="17.25" customHeight="1" thickTop="1" thickBot="1">
      <c r="B40" s="46">
        <f t="shared" ref="B40:B56" si="2">+B39+1</f>
        <v>30</v>
      </c>
      <c r="C40" s="86" t="s">
        <v>62</v>
      </c>
      <c r="D40" s="111" t="s">
        <v>28</v>
      </c>
      <c r="E40" s="459">
        <v>40210</v>
      </c>
      <c r="F40" s="461"/>
      <c r="G40" s="112"/>
      <c r="H40" s="113">
        <v>111.96899999999999</v>
      </c>
      <c r="I40" s="113">
        <v>122.92100000000001</v>
      </c>
      <c r="J40" s="113">
        <v>120.0502</v>
      </c>
      <c r="K40" s="114" t="s">
        <v>63</v>
      </c>
      <c r="M40" s="44">
        <f t="shared" si="1"/>
        <v>-2.3354837659960482E-2</v>
      </c>
    </row>
    <row r="41" spans="1:14" ht="17.25" customHeight="1" thickTop="1" thickBot="1">
      <c r="B41" s="46">
        <f t="shared" si="2"/>
        <v>31</v>
      </c>
      <c r="C41" s="69" t="s">
        <v>64</v>
      </c>
      <c r="D41" s="66" t="s">
        <v>65</v>
      </c>
      <c r="E41" s="460">
        <v>39745</v>
      </c>
      <c r="F41" s="461"/>
      <c r="G41" s="115"/>
      <c r="H41" s="116">
        <v>103.73399999999999</v>
      </c>
      <c r="I41" s="116">
        <v>109.892</v>
      </c>
      <c r="J41" s="116">
        <v>109.559</v>
      </c>
      <c r="K41" s="105" t="s">
        <v>59</v>
      </c>
      <c r="M41" s="44">
        <f t="shared" si="1"/>
        <v>-3.0302478797364541E-3</v>
      </c>
    </row>
    <row r="42" spans="1:14" ht="17.25" customHeight="1" thickTop="1" thickBot="1">
      <c r="B42" s="46">
        <f t="shared" si="2"/>
        <v>32</v>
      </c>
      <c r="C42" s="69" t="s">
        <v>66</v>
      </c>
      <c r="D42" s="66" t="s">
        <v>65</v>
      </c>
      <c r="E42" s="460">
        <v>39748</v>
      </c>
      <c r="F42" s="461"/>
      <c r="G42" s="108"/>
      <c r="H42" s="117">
        <v>133.703</v>
      </c>
      <c r="I42" s="117">
        <v>141.67400000000001</v>
      </c>
      <c r="J42" s="117">
        <v>141.49700000000001</v>
      </c>
      <c r="K42" s="105" t="s">
        <v>59</v>
      </c>
      <c r="M42" s="44">
        <f t="shared" si="1"/>
        <v>-1.2493470926210348E-3</v>
      </c>
    </row>
    <row r="43" spans="1:14" ht="17.25" customHeight="1" thickTop="1" thickBot="1">
      <c r="B43" s="46">
        <f t="shared" si="2"/>
        <v>33</v>
      </c>
      <c r="C43" s="69" t="s">
        <v>67</v>
      </c>
      <c r="D43" s="66" t="s">
        <v>35</v>
      </c>
      <c r="E43" s="460">
        <v>39937</v>
      </c>
      <c r="F43" s="461"/>
      <c r="G43" s="108"/>
      <c r="H43" s="117">
        <v>131.06700000000001</v>
      </c>
      <c r="I43" s="117">
        <v>148.19499999999999</v>
      </c>
      <c r="J43" s="117">
        <v>146.44900000000001</v>
      </c>
      <c r="K43" s="105" t="s">
        <v>59</v>
      </c>
      <c r="M43" s="44">
        <f t="shared" si="1"/>
        <v>-1.1781774013967954E-2</v>
      </c>
    </row>
    <row r="44" spans="1:14" ht="17.25" customHeight="1" thickTop="1" thickBot="1">
      <c r="B44" s="46">
        <f t="shared" si="2"/>
        <v>34</v>
      </c>
      <c r="C44" s="69" t="s">
        <v>68</v>
      </c>
      <c r="D44" s="66" t="s">
        <v>10</v>
      </c>
      <c r="E44" s="460">
        <v>39888</v>
      </c>
      <c r="F44" s="461"/>
      <c r="G44" s="108"/>
      <c r="H44" s="116">
        <v>14.385</v>
      </c>
      <c r="I44" s="116">
        <v>15.510999999999999</v>
      </c>
      <c r="J44" s="116">
        <v>15.394</v>
      </c>
      <c r="K44" s="105" t="s">
        <v>59</v>
      </c>
      <c r="M44" s="44">
        <f t="shared" si="1"/>
        <v>-7.5430339758880225E-3</v>
      </c>
    </row>
    <row r="45" spans="1:14" ht="17.25" customHeight="1" thickTop="1" thickBot="1">
      <c r="B45" s="46">
        <f t="shared" si="2"/>
        <v>35</v>
      </c>
      <c r="C45" s="118" t="s">
        <v>69</v>
      </c>
      <c r="D45" s="119" t="s">
        <v>10</v>
      </c>
      <c r="E45" s="449">
        <v>41183</v>
      </c>
      <c r="F45" s="450"/>
      <c r="G45" s="120"/>
      <c r="H45" s="121">
        <v>5000.7039999999997</v>
      </c>
      <c r="I45" s="121">
        <v>5158.5290000000005</v>
      </c>
      <c r="J45" s="121">
        <v>5137.9110000000001</v>
      </c>
      <c r="K45" s="105" t="s">
        <v>59</v>
      </c>
      <c r="M45" s="44">
        <f t="shared" si="1"/>
        <v>-3.9968758535622057E-3</v>
      </c>
    </row>
    <row r="46" spans="1:14" ht="17.25" customHeight="1" thickTop="1" thickBot="1">
      <c r="B46" s="46">
        <f t="shared" si="2"/>
        <v>36</v>
      </c>
      <c r="C46" s="122" t="s">
        <v>70</v>
      </c>
      <c r="D46" s="123" t="s">
        <v>10</v>
      </c>
      <c r="E46" s="451">
        <v>41579</v>
      </c>
      <c r="F46" s="452"/>
      <c r="G46" s="124"/>
      <c r="H46" s="125">
        <v>4834.5150000000003</v>
      </c>
      <c r="I46" s="125">
        <v>5029.3509999999997</v>
      </c>
      <c r="J46" s="125">
        <v>4997.8500000000004</v>
      </c>
      <c r="K46" s="105"/>
      <c r="M46" s="44">
        <f t="shared" si="1"/>
        <v>-6.2634323991304832E-3</v>
      </c>
    </row>
    <row r="47" spans="1:14" ht="17.25" customHeight="1" thickTop="1" thickBot="1">
      <c r="B47" s="46">
        <f t="shared" si="2"/>
        <v>37</v>
      </c>
      <c r="C47" s="126" t="s">
        <v>71</v>
      </c>
      <c r="D47" s="127" t="s">
        <v>22</v>
      </c>
      <c r="E47" s="453">
        <v>38740</v>
      </c>
      <c r="F47" s="454"/>
      <c r="G47" s="128"/>
      <c r="H47" s="116">
        <v>2.2050000000000001</v>
      </c>
      <c r="I47" s="116">
        <v>2.4300000000000002</v>
      </c>
      <c r="J47" s="116">
        <v>2.4169999999999998</v>
      </c>
      <c r="K47" s="105"/>
      <c r="M47" s="44">
        <f t="shared" si="1"/>
        <v>-5.3497942386832691E-3</v>
      </c>
    </row>
    <row r="48" spans="1:14" ht="17.25" customHeight="1" thickTop="1" thickBot="1">
      <c r="A48" s="1" t="s">
        <v>72</v>
      </c>
      <c r="B48" s="46">
        <f t="shared" si="2"/>
        <v>38</v>
      </c>
      <c r="C48" s="129" t="s">
        <v>73</v>
      </c>
      <c r="D48" s="130" t="s">
        <v>22</v>
      </c>
      <c r="E48" s="455">
        <v>38740</v>
      </c>
      <c r="F48" s="456"/>
      <c r="G48" s="131"/>
      <c r="H48" s="116">
        <v>1.9830000000000001</v>
      </c>
      <c r="I48" s="116">
        <v>2.133</v>
      </c>
      <c r="J48" s="116">
        <v>2.1269999999999998</v>
      </c>
      <c r="K48" s="132" t="s">
        <v>23</v>
      </c>
      <c r="M48" s="44">
        <f t="shared" si="1"/>
        <v>-2.812939521800388E-3</v>
      </c>
    </row>
    <row r="49" spans="2:14" ht="17.25" customHeight="1" thickTop="1" thickBot="1">
      <c r="B49" s="46">
        <f t="shared" si="2"/>
        <v>39</v>
      </c>
      <c r="C49" s="133" t="s">
        <v>74</v>
      </c>
      <c r="D49" s="134" t="s">
        <v>22</v>
      </c>
      <c r="E49" s="457">
        <v>40071</v>
      </c>
      <c r="F49" s="458"/>
      <c r="G49" s="135"/>
      <c r="H49" s="116">
        <v>1.0129999999999999</v>
      </c>
      <c r="I49" s="136">
        <v>1.173</v>
      </c>
      <c r="J49" s="136">
        <v>1.1539999999999999</v>
      </c>
      <c r="K49" s="114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7" t="s">
        <v>75</v>
      </c>
      <c r="D50" s="111" t="s">
        <v>28</v>
      </c>
      <c r="E50" s="459">
        <v>42087</v>
      </c>
      <c r="F50" s="442"/>
      <c r="G50" s="138"/>
      <c r="H50" s="117">
        <v>1.028</v>
      </c>
      <c r="I50" s="17">
        <v>1.0840000000000001</v>
      </c>
      <c r="J50" s="17">
        <v>1.079</v>
      </c>
      <c r="K50" s="114"/>
      <c r="M50" s="139">
        <f t="shared" ref="M50:M56" si="3">+(J50-I50)/I50</f>
        <v>-4.6125461254613604E-3</v>
      </c>
    </row>
    <row r="51" spans="2:14" ht="16.5" customHeight="1">
      <c r="B51" s="46">
        <f t="shared" si="2"/>
        <v>41</v>
      </c>
      <c r="C51" s="140" t="s">
        <v>76</v>
      </c>
      <c r="D51" s="111" t="s">
        <v>28</v>
      </c>
      <c r="E51" s="440">
        <v>42087</v>
      </c>
      <c r="F51" s="441"/>
      <c r="G51" s="138"/>
      <c r="H51" s="116">
        <v>1.018</v>
      </c>
      <c r="I51" s="65">
        <v>1.079</v>
      </c>
      <c r="J51" s="65">
        <v>1.0669999999999999</v>
      </c>
      <c r="K51" s="114"/>
      <c r="M51" s="139">
        <f t="shared" si="3"/>
        <v>-1.1121408711770168E-2</v>
      </c>
    </row>
    <row r="52" spans="2:14" ht="16.5" customHeight="1">
      <c r="B52" s="46">
        <f t="shared" si="2"/>
        <v>42</v>
      </c>
      <c r="C52" s="137" t="s">
        <v>77</v>
      </c>
      <c r="D52" s="111" t="s">
        <v>28</v>
      </c>
      <c r="E52" s="440">
        <v>42087</v>
      </c>
      <c r="F52" s="442"/>
      <c r="G52" s="141"/>
      <c r="H52" s="117">
        <v>1.0049999999999999</v>
      </c>
      <c r="I52" s="17">
        <v>1.085</v>
      </c>
      <c r="J52" s="17">
        <v>1.069</v>
      </c>
      <c r="K52" s="114"/>
      <c r="M52" s="139">
        <f t="shared" si="3"/>
        <v>-1.4746543778801857E-2</v>
      </c>
    </row>
    <row r="53" spans="2:14" ht="16.5" customHeight="1">
      <c r="B53" s="46">
        <f t="shared" si="2"/>
        <v>43</v>
      </c>
      <c r="C53" s="137" t="s">
        <v>78</v>
      </c>
      <c r="D53" s="111" t="s">
        <v>79</v>
      </c>
      <c r="E53" s="440">
        <v>42317</v>
      </c>
      <c r="F53" s="442"/>
      <c r="G53" s="142"/>
      <c r="H53" s="117">
        <v>100</v>
      </c>
      <c r="I53" s="117">
        <v>104.124</v>
      </c>
      <c r="J53" s="117">
        <v>103.761</v>
      </c>
      <c r="K53" s="114"/>
      <c r="M53" s="139">
        <f t="shared" si="3"/>
        <v>-3.4862279589719905E-3</v>
      </c>
    </row>
    <row r="54" spans="2:14" ht="16.5" customHeight="1">
      <c r="B54" s="46">
        <f t="shared" si="2"/>
        <v>44</v>
      </c>
      <c r="C54" s="143" t="s">
        <v>80</v>
      </c>
      <c r="D54" s="144" t="s">
        <v>25</v>
      </c>
      <c r="E54" s="443">
        <v>39958</v>
      </c>
      <c r="F54" s="444"/>
      <c r="G54" s="145"/>
      <c r="H54" s="65">
        <v>8.8979999999999997</v>
      </c>
      <c r="I54" s="146">
        <v>9.3320000000000007</v>
      </c>
      <c r="J54" s="146">
        <v>9.3070000000000004</v>
      </c>
      <c r="K54" s="114"/>
      <c r="M54" s="139">
        <f t="shared" si="3"/>
        <v>-2.6789541363052244E-3</v>
      </c>
    </row>
    <row r="55" spans="2:14" ht="16.5" customHeight="1">
      <c r="B55" s="46">
        <f t="shared" si="2"/>
        <v>45</v>
      </c>
      <c r="C55" s="147" t="s">
        <v>81</v>
      </c>
      <c r="D55" s="148" t="s">
        <v>25</v>
      </c>
      <c r="E55" s="445">
        <v>39503</v>
      </c>
      <c r="F55" s="446"/>
      <c r="G55" s="149"/>
      <c r="H55" s="150">
        <v>104.04</v>
      </c>
      <c r="I55" s="151">
        <v>111.101</v>
      </c>
      <c r="J55" s="151">
        <v>111.376</v>
      </c>
      <c r="K55" s="114"/>
      <c r="M55" s="139">
        <f t="shared" si="3"/>
        <v>2.4752252454973912E-3</v>
      </c>
    </row>
    <row r="56" spans="2:14" ht="16.5" customHeight="1" thickBot="1">
      <c r="B56" s="46">
        <f t="shared" si="2"/>
        <v>46</v>
      </c>
      <c r="C56" s="147" t="s">
        <v>82</v>
      </c>
      <c r="D56" s="152" t="s">
        <v>25</v>
      </c>
      <c r="E56" s="447">
        <v>39503</v>
      </c>
      <c r="F56" s="448"/>
      <c r="G56" s="153"/>
      <c r="H56" s="150">
        <v>116.127</v>
      </c>
      <c r="I56" s="151">
        <v>118.839</v>
      </c>
      <c r="J56" s="151">
        <v>118.517</v>
      </c>
      <c r="K56" s="114"/>
      <c r="M56" s="139">
        <f t="shared" si="3"/>
        <v>-2.7095482122872351E-3</v>
      </c>
    </row>
    <row r="57" spans="2:14" ht="13.5" customHeight="1" thickTop="1" thickBot="1">
      <c r="B57" s="416" t="s">
        <v>83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84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85</v>
      </c>
      <c r="G59" s="439" t="s">
        <v>86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12" t="s">
        <v>87</v>
      </c>
      <c r="C61" s="413"/>
      <c r="D61" s="413"/>
      <c r="E61" s="413"/>
      <c r="F61" s="413"/>
      <c r="G61" s="413"/>
      <c r="H61" s="413"/>
      <c r="I61" s="413"/>
      <c r="J61" s="414"/>
      <c r="M61" s="1"/>
    </row>
    <row r="62" spans="2:14" ht="16.5" thickTop="1" thickBot="1">
      <c r="B62" s="154">
        <v>47</v>
      </c>
      <c r="C62" s="155" t="s">
        <v>88</v>
      </c>
      <c r="D62" s="111" t="s">
        <v>17</v>
      </c>
      <c r="E62" s="156">
        <v>36831</v>
      </c>
      <c r="F62" s="157">
        <v>42515</v>
      </c>
      <c r="G62" s="158">
        <v>4.4820000000000002</v>
      </c>
      <c r="H62" s="10">
        <v>108.64700000000001</v>
      </c>
      <c r="I62" s="10">
        <v>106.369</v>
      </c>
      <c r="J62" s="10">
        <v>106.381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89</v>
      </c>
      <c r="D63" s="161" t="s">
        <v>28</v>
      </c>
      <c r="E63" s="156">
        <v>101.60599999999999</v>
      </c>
      <c r="F63" s="157">
        <v>42515</v>
      </c>
      <c r="G63" s="162">
        <v>4.0250000000000004</v>
      </c>
      <c r="H63" s="163">
        <v>103.902</v>
      </c>
      <c r="I63" s="163">
        <v>101.703</v>
      </c>
      <c r="J63" s="163">
        <v>101.714</v>
      </c>
      <c r="K63" s="11"/>
      <c r="L63" s="11"/>
      <c r="M63" s="12"/>
      <c r="N63" s="11"/>
    </row>
    <row r="64" spans="2:14" ht="16.5" thickTop="1" thickBot="1">
      <c r="B64" s="164">
        <f t="shared" ref="B64:B85" si="4">B63+1</f>
        <v>49</v>
      </c>
      <c r="C64" s="165" t="s">
        <v>90</v>
      </c>
      <c r="D64" s="166" t="s">
        <v>28</v>
      </c>
      <c r="E64" s="156">
        <v>38847</v>
      </c>
      <c r="F64" s="156">
        <v>42521</v>
      </c>
      <c r="G64" s="167">
        <v>4.3040000000000003</v>
      </c>
      <c r="H64" s="168">
        <v>105.861</v>
      </c>
      <c r="I64" s="168">
        <v>103.514</v>
      </c>
      <c r="J64" s="168">
        <v>103.524</v>
      </c>
      <c r="K64" s="11"/>
      <c r="L64" s="11"/>
      <c r="M64" s="12"/>
      <c r="N64" s="11"/>
    </row>
    <row r="65" spans="1:14" ht="16.5" thickTop="1" thickBot="1">
      <c r="B65" s="164">
        <f t="shared" si="4"/>
        <v>50</v>
      </c>
      <c r="C65" s="169" t="s">
        <v>91</v>
      </c>
      <c r="D65" s="166" t="s">
        <v>92</v>
      </c>
      <c r="E65" s="156">
        <v>36831</v>
      </c>
      <c r="F65" s="156">
        <v>42513</v>
      </c>
      <c r="G65" s="167">
        <v>4.0869999999999997</v>
      </c>
      <c r="H65" s="170">
        <v>102.527</v>
      </c>
      <c r="I65" s="170">
        <v>100.529</v>
      </c>
      <c r="J65" s="170">
        <v>100.541</v>
      </c>
      <c r="K65" s="11"/>
      <c r="L65" s="11"/>
      <c r="M65" s="12"/>
      <c r="N65" s="11"/>
    </row>
    <row r="66" spans="1:14" ht="16.5" thickTop="1" thickBot="1">
      <c r="B66" s="164">
        <f t="shared" si="4"/>
        <v>51</v>
      </c>
      <c r="C66" s="165" t="s">
        <v>93</v>
      </c>
      <c r="D66" s="166" t="s">
        <v>94</v>
      </c>
      <c r="E66" s="156">
        <v>39209</v>
      </c>
      <c r="F66" s="156">
        <v>42465</v>
      </c>
      <c r="G66" s="167">
        <v>4.5430000000000001</v>
      </c>
      <c r="H66" s="171">
        <v>104.18600000000001</v>
      </c>
      <c r="I66" s="168">
        <v>101.91200000000001</v>
      </c>
      <c r="J66" s="168">
        <v>101.925</v>
      </c>
      <c r="K66" s="11"/>
      <c r="L66" s="11"/>
      <c r="M66" s="12"/>
      <c r="N66" s="11"/>
    </row>
    <row r="67" spans="1:14" ht="16.5" thickTop="1" thickBot="1">
      <c r="B67" s="164">
        <f t="shared" si="4"/>
        <v>52</v>
      </c>
      <c r="C67" s="165" t="s">
        <v>95</v>
      </c>
      <c r="D67" s="166" t="s">
        <v>32</v>
      </c>
      <c r="E67" s="156">
        <v>37865</v>
      </c>
      <c r="F67" s="156">
        <v>42520</v>
      </c>
      <c r="G67" s="167">
        <v>4.0049999999999999</v>
      </c>
      <c r="H67" s="172">
        <v>107.43600000000001</v>
      </c>
      <c r="I67" s="172">
        <v>105.27500000000001</v>
      </c>
      <c r="J67" s="172">
        <v>105.285</v>
      </c>
      <c r="K67" s="11"/>
      <c r="L67" s="11"/>
      <c r="M67" s="12"/>
      <c r="N67" s="11"/>
    </row>
    <row r="68" spans="1:14" ht="16.5" thickTop="1" thickBot="1">
      <c r="B68" s="164">
        <f t="shared" si="4"/>
        <v>53</v>
      </c>
      <c r="C68" s="173" t="s">
        <v>96</v>
      </c>
      <c r="D68" s="166" t="s">
        <v>65</v>
      </c>
      <c r="E68" s="156">
        <v>35436</v>
      </c>
      <c r="F68" s="156">
        <v>42520</v>
      </c>
      <c r="G68" s="167">
        <v>4.4009999999999998</v>
      </c>
      <c r="H68" s="17">
        <v>104.619</v>
      </c>
      <c r="I68" s="17">
        <v>102.44499999999999</v>
      </c>
      <c r="J68" s="17">
        <v>102.458</v>
      </c>
      <c r="K68" s="11"/>
      <c r="L68" s="11"/>
      <c r="M68" s="12"/>
      <c r="N68" s="11"/>
    </row>
    <row r="69" spans="1:14" ht="16.5" thickTop="1" thickBot="1">
      <c r="B69" s="164">
        <f t="shared" si="4"/>
        <v>54</v>
      </c>
      <c r="C69" s="173" t="s">
        <v>97</v>
      </c>
      <c r="D69" s="166" t="s">
        <v>12</v>
      </c>
      <c r="E69" s="156">
        <v>35464</v>
      </c>
      <c r="F69" s="157">
        <v>42515</v>
      </c>
      <c r="G69" s="167">
        <v>3.887</v>
      </c>
      <c r="H69" s="168">
        <v>102.661</v>
      </c>
      <c r="I69" s="168">
        <v>100.54300000000001</v>
      </c>
      <c r="J69" s="168">
        <v>100.55200000000001</v>
      </c>
      <c r="K69" s="11"/>
      <c r="L69" s="11"/>
      <c r="M69" s="32"/>
      <c r="N69" s="11"/>
    </row>
    <row r="70" spans="1:14" ht="15" customHeight="1" thickTop="1" thickBot="1">
      <c r="B70" s="164">
        <f t="shared" si="4"/>
        <v>55</v>
      </c>
      <c r="C70" s="173" t="s">
        <v>98</v>
      </c>
      <c r="D70" s="166" t="s">
        <v>25</v>
      </c>
      <c r="E70" s="156">
        <v>37207</v>
      </c>
      <c r="F70" s="174">
        <v>42517</v>
      </c>
      <c r="G70" s="167">
        <v>4.1959999999999997</v>
      </c>
      <c r="H70" s="170">
        <v>105.172</v>
      </c>
      <c r="I70" s="170">
        <v>102.803</v>
      </c>
      <c r="J70" s="170">
        <v>102.812</v>
      </c>
      <c r="K70" s="11"/>
      <c r="L70" s="11"/>
      <c r="M70" s="12"/>
      <c r="N70" s="11"/>
    </row>
    <row r="71" spans="1:14" ht="16.5" thickTop="1" thickBot="1">
      <c r="B71" s="164">
        <f t="shared" si="4"/>
        <v>56</v>
      </c>
      <c r="C71" s="173" t="s">
        <v>99</v>
      </c>
      <c r="D71" s="166" t="s">
        <v>100</v>
      </c>
      <c r="E71" s="156">
        <v>37043</v>
      </c>
      <c r="F71" s="156">
        <v>42520</v>
      </c>
      <c r="G71" s="167">
        <v>3.6360000000000001</v>
      </c>
      <c r="H71" s="170">
        <v>102.126</v>
      </c>
      <c r="I71" s="170">
        <v>100.593</v>
      </c>
      <c r="J71" s="170">
        <v>100.604</v>
      </c>
      <c r="K71" s="11"/>
      <c r="L71" s="11"/>
      <c r="M71" s="12"/>
      <c r="N71" s="11"/>
    </row>
    <row r="72" spans="1:14" ht="16.5" thickTop="1" thickBot="1">
      <c r="B72" s="164">
        <f t="shared" si="4"/>
        <v>57</v>
      </c>
      <c r="C72" s="173" t="s">
        <v>101</v>
      </c>
      <c r="D72" s="166" t="s">
        <v>102</v>
      </c>
      <c r="E72" s="156">
        <v>37242</v>
      </c>
      <c r="F72" s="156">
        <v>42485</v>
      </c>
      <c r="G72" s="167">
        <v>3.9620000000000002</v>
      </c>
      <c r="H72" s="170">
        <v>104.297</v>
      </c>
      <c r="I72" s="170">
        <v>102.465</v>
      </c>
      <c r="J72" s="170">
        <v>102.476</v>
      </c>
      <c r="K72" s="11"/>
      <c r="L72" s="11"/>
      <c r="M72" s="12"/>
      <c r="N72" s="11"/>
    </row>
    <row r="73" spans="1:14" ht="15.75" customHeight="1" thickTop="1" thickBot="1">
      <c r="B73" s="164">
        <f t="shared" si="4"/>
        <v>58</v>
      </c>
      <c r="C73" s="165" t="s">
        <v>103</v>
      </c>
      <c r="D73" s="166" t="s">
        <v>104</v>
      </c>
      <c r="E73" s="156">
        <v>39489</v>
      </c>
      <c r="F73" s="157">
        <v>42515</v>
      </c>
      <c r="G73" s="167">
        <v>3.9940000000000002</v>
      </c>
      <c r="H73" s="168">
        <v>103.61199999999999</v>
      </c>
      <c r="I73" s="168">
        <v>101.646</v>
      </c>
      <c r="J73" s="168">
        <v>101.65600000000001</v>
      </c>
      <c r="K73" s="11"/>
      <c r="L73" s="11"/>
      <c r="M73" s="12"/>
      <c r="N73" s="11"/>
    </row>
    <row r="74" spans="1:14" ht="17.25" customHeight="1" thickTop="1" thickBot="1">
      <c r="B74" s="164">
        <f t="shared" si="4"/>
        <v>59</v>
      </c>
      <c r="C74" s="165" t="s">
        <v>105</v>
      </c>
      <c r="D74" s="166" t="s">
        <v>106</v>
      </c>
      <c r="E74" s="156">
        <v>36075</v>
      </c>
      <c r="F74" s="174">
        <v>42506</v>
      </c>
      <c r="G74" s="167">
        <v>4.1980000000000004</v>
      </c>
      <c r="H74" s="168">
        <v>106.816</v>
      </c>
      <c r="I74" s="175">
        <v>104.629</v>
      </c>
      <c r="J74" s="175">
        <v>104.64100000000001</v>
      </c>
      <c r="K74" s="11"/>
      <c r="L74" s="11"/>
      <c r="M74" s="12"/>
      <c r="N74" s="11"/>
    </row>
    <row r="75" spans="1:14" ht="16.5" thickTop="1" thickBot="1">
      <c r="B75" s="164">
        <f t="shared" si="4"/>
        <v>60</v>
      </c>
      <c r="C75" s="165" t="s">
        <v>107</v>
      </c>
      <c r="D75" s="166" t="s">
        <v>79</v>
      </c>
      <c r="E75" s="156">
        <v>37396</v>
      </c>
      <c r="F75" s="176">
        <v>42500</v>
      </c>
      <c r="G75" s="167">
        <v>4.1950000000000003</v>
      </c>
      <c r="H75" s="168">
        <v>105.48399999999999</v>
      </c>
      <c r="I75" s="177">
        <v>103.18899999999999</v>
      </c>
      <c r="J75" s="177">
        <v>103.2</v>
      </c>
      <c r="K75" s="5"/>
      <c r="L75" s="5"/>
      <c r="M75" s="178"/>
      <c r="N75" s="5"/>
    </row>
    <row r="76" spans="1:14" ht="16.5" thickTop="1" thickBot="1">
      <c r="B76" s="164">
        <f t="shared" si="4"/>
        <v>61</v>
      </c>
      <c r="C76" s="165" t="s">
        <v>108</v>
      </c>
      <c r="D76" s="166" t="s">
        <v>35</v>
      </c>
      <c r="E76" s="179">
        <v>40211</v>
      </c>
      <c r="F76" s="156">
        <v>42517</v>
      </c>
      <c r="G76" s="180">
        <v>3.3010000000000002</v>
      </c>
      <c r="H76" s="168">
        <v>103.5</v>
      </c>
      <c r="I76" s="168">
        <v>101.818</v>
      </c>
      <c r="J76" s="168">
        <v>101.827</v>
      </c>
      <c r="K76" s="11"/>
      <c r="L76" s="11"/>
      <c r="M76" s="12"/>
      <c r="N76" s="11"/>
    </row>
    <row r="77" spans="1:14" ht="16.5" thickTop="1" thickBot="1">
      <c r="B77" s="164">
        <f t="shared" si="4"/>
        <v>62</v>
      </c>
      <c r="C77" s="173" t="s">
        <v>109</v>
      </c>
      <c r="D77" s="166" t="s">
        <v>110</v>
      </c>
      <c r="E77" s="156">
        <v>33910</v>
      </c>
      <c r="F77" s="156">
        <v>42460</v>
      </c>
      <c r="G77" s="167">
        <v>3.7559999999999998</v>
      </c>
      <c r="H77" s="168">
        <v>102.63</v>
      </c>
      <c r="I77" s="168">
        <v>100.71299999999999</v>
      </c>
      <c r="J77" s="168">
        <v>100.724</v>
      </c>
      <c r="K77" s="11"/>
      <c r="L77" s="11"/>
      <c r="M77" s="12"/>
      <c r="N77" s="11"/>
    </row>
    <row r="78" spans="1:14" ht="16.5" thickTop="1" thickBot="1">
      <c r="B78" s="164">
        <f t="shared" si="4"/>
        <v>63</v>
      </c>
      <c r="C78" s="165" t="s">
        <v>111</v>
      </c>
      <c r="D78" s="166" t="s">
        <v>112</v>
      </c>
      <c r="E78" s="156">
        <v>36815</v>
      </c>
      <c r="F78" s="156">
        <v>42521</v>
      </c>
      <c r="G78" s="167">
        <v>3.9239999999999999</v>
      </c>
      <c r="H78" s="168">
        <v>104.79600000000001</v>
      </c>
      <c r="I78" s="168">
        <v>102.73099999999999</v>
      </c>
      <c r="J78" s="168">
        <v>102.741</v>
      </c>
      <c r="K78" s="11"/>
      <c r="L78" s="11"/>
      <c r="M78" s="12"/>
      <c r="N78" s="11"/>
    </row>
    <row r="79" spans="1:14" ht="16.5" thickTop="1" thickBot="1">
      <c r="A79" s="181"/>
      <c r="B79" s="164">
        <f t="shared" si="4"/>
        <v>64</v>
      </c>
      <c r="C79" s="182" t="s">
        <v>113</v>
      </c>
      <c r="D79" s="166" t="s">
        <v>114</v>
      </c>
      <c r="E79" s="183">
        <v>35744</v>
      </c>
      <c r="F79" s="174">
        <v>42506</v>
      </c>
      <c r="G79" s="167">
        <v>4.3330000000000002</v>
      </c>
      <c r="H79" s="168">
        <v>102.86499999999999</v>
      </c>
      <c r="I79" s="168">
        <v>100.62</v>
      </c>
      <c r="J79" s="168">
        <v>100.631</v>
      </c>
      <c r="K79" s="11"/>
      <c r="L79" s="11"/>
      <c r="M79" s="12"/>
      <c r="N79" s="11"/>
    </row>
    <row r="80" spans="1:14" ht="16.5" thickTop="1" thickBot="1">
      <c r="B80" s="164">
        <f t="shared" si="4"/>
        <v>65</v>
      </c>
      <c r="C80" s="184" t="s">
        <v>115</v>
      </c>
      <c r="D80" s="166" t="s">
        <v>114</v>
      </c>
      <c r="E80" s="185">
        <v>40000</v>
      </c>
      <c r="F80" s="157">
        <v>42515</v>
      </c>
      <c r="G80" s="186">
        <v>3.9340000000000002</v>
      </c>
      <c r="H80" s="168">
        <v>103.93600000000001</v>
      </c>
      <c r="I80" s="168">
        <v>101.873</v>
      </c>
      <c r="J80" s="168">
        <v>101.88200000000001</v>
      </c>
      <c r="K80" s="11"/>
      <c r="L80" s="11"/>
      <c r="M80" s="12"/>
      <c r="N80" s="11"/>
    </row>
    <row r="81" spans="1:14" ht="16.5" thickTop="1" thickBot="1">
      <c r="B81" s="164">
        <f t="shared" si="4"/>
        <v>66</v>
      </c>
      <c r="C81" s="187" t="s">
        <v>116</v>
      </c>
      <c r="D81" s="111" t="s">
        <v>53</v>
      </c>
      <c r="E81" s="156">
        <v>39604</v>
      </c>
      <c r="F81" s="156">
        <v>42517</v>
      </c>
      <c r="G81" s="158">
        <v>3.5750000000000002</v>
      </c>
      <c r="H81" s="177">
        <v>105.041</v>
      </c>
      <c r="I81" s="170">
        <v>103.675</v>
      </c>
      <c r="J81" s="170">
        <v>103.68600000000001</v>
      </c>
      <c r="K81" s="11"/>
      <c r="L81" s="11"/>
      <c r="M81" s="12"/>
      <c r="N81" s="11"/>
    </row>
    <row r="82" spans="1:14" ht="16.5" thickTop="1" thickBot="1">
      <c r="B82" s="164">
        <f t="shared" si="4"/>
        <v>67</v>
      </c>
      <c r="C82" s="173" t="s">
        <v>117</v>
      </c>
      <c r="D82" s="166" t="s">
        <v>118</v>
      </c>
      <c r="E82" s="156">
        <v>35481</v>
      </c>
      <c r="F82" s="156">
        <v>42520</v>
      </c>
      <c r="G82" s="167">
        <v>4.4359999999999999</v>
      </c>
      <c r="H82" s="168">
        <v>102.883</v>
      </c>
      <c r="I82" s="168">
        <v>100.661</v>
      </c>
      <c r="J82" s="168">
        <v>100.673</v>
      </c>
      <c r="K82" s="11"/>
      <c r="L82" s="11"/>
      <c r="M82" s="12"/>
      <c r="N82" s="11"/>
    </row>
    <row r="83" spans="1:14" ht="16.5" thickTop="1" thickBot="1">
      <c r="B83" s="164">
        <f t="shared" si="4"/>
        <v>68</v>
      </c>
      <c r="C83" s="165" t="s">
        <v>119</v>
      </c>
      <c r="D83" s="166" t="s">
        <v>41</v>
      </c>
      <c r="E83" s="156">
        <v>39706</v>
      </c>
      <c r="F83" s="156">
        <v>42487</v>
      </c>
      <c r="G83" s="167">
        <v>4.3159999999999998</v>
      </c>
      <c r="H83" s="168">
        <v>103.524</v>
      </c>
      <c r="I83" s="168">
        <v>101.253</v>
      </c>
      <c r="J83" s="168">
        <v>101.26600000000001</v>
      </c>
      <c r="K83" s="11"/>
      <c r="L83" s="11"/>
      <c r="M83" s="12"/>
      <c r="N83" s="11"/>
    </row>
    <row r="84" spans="1:14" ht="16.5" thickTop="1" thickBot="1">
      <c r="B84" s="164">
        <f t="shared" si="4"/>
        <v>69</v>
      </c>
      <c r="C84" s="188" t="s">
        <v>120</v>
      </c>
      <c r="D84" s="166" t="s">
        <v>10</v>
      </c>
      <c r="E84" s="156">
        <v>38565</v>
      </c>
      <c r="F84" s="156">
        <v>42521</v>
      </c>
      <c r="G84" s="167">
        <v>3.528</v>
      </c>
      <c r="H84" s="170">
        <v>105.02800000000001</v>
      </c>
      <c r="I84" s="170">
        <v>103.301</v>
      </c>
      <c r="J84" s="170">
        <v>103.31100000000001</v>
      </c>
      <c r="K84" s="11"/>
      <c r="L84" s="11"/>
      <c r="M84" s="12"/>
      <c r="N84" s="11"/>
    </row>
    <row r="85" spans="1:14" ht="16.5" thickTop="1" thickBot="1">
      <c r="B85" s="164">
        <f t="shared" si="4"/>
        <v>70</v>
      </c>
      <c r="C85" s="189" t="s">
        <v>121</v>
      </c>
      <c r="D85" s="190" t="s">
        <v>14</v>
      </c>
      <c r="E85" s="191">
        <v>34288</v>
      </c>
      <c r="F85" s="156">
        <v>42485</v>
      </c>
      <c r="G85" s="192">
        <v>3.7090000000000001</v>
      </c>
      <c r="H85" s="55">
        <v>102.54900000000001</v>
      </c>
      <c r="I85" s="55">
        <v>100.77500000000001</v>
      </c>
      <c r="J85" s="55">
        <v>100.786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12" t="s">
        <v>122</v>
      </c>
      <c r="C86" s="413"/>
      <c r="D86" s="413"/>
      <c r="E86" s="413"/>
      <c r="F86" s="413"/>
      <c r="G86" s="413"/>
      <c r="H86" s="413"/>
      <c r="I86" s="413"/>
      <c r="J86" s="414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123</v>
      </c>
      <c r="D87" s="195" t="s">
        <v>17</v>
      </c>
      <c r="E87" s="156">
        <v>39084</v>
      </c>
      <c r="F87" s="156">
        <v>42493</v>
      </c>
      <c r="G87" s="158">
        <v>0.41299999999999998</v>
      </c>
      <c r="H87" s="196">
        <v>10.576000000000001</v>
      </c>
      <c r="I87" s="196">
        <v>10.368</v>
      </c>
      <c r="J87" s="196">
        <v>10.369</v>
      </c>
      <c r="K87" s="11"/>
      <c r="L87" s="11"/>
      <c r="M87" s="12"/>
      <c r="N87" s="11"/>
    </row>
    <row r="88" spans="1:14" ht="16.5" thickTop="1" thickBot="1">
      <c r="A88" s="1" t="s">
        <v>72</v>
      </c>
      <c r="B88" s="193">
        <f>B87+1</f>
        <v>72</v>
      </c>
      <c r="C88" s="197" t="s">
        <v>124</v>
      </c>
      <c r="D88" s="198" t="s">
        <v>32</v>
      </c>
      <c r="E88" s="199">
        <v>39762</v>
      </c>
      <c r="F88" s="156">
        <v>42517</v>
      </c>
      <c r="G88" s="167">
        <v>3.8759999999999999</v>
      </c>
      <c r="H88" s="200">
        <v>103.387</v>
      </c>
      <c r="I88" s="201">
        <v>101.398</v>
      </c>
      <c r="J88" s="201">
        <v>101.40900000000001</v>
      </c>
      <c r="M88" s="44"/>
    </row>
    <row r="89" spans="1:14" ht="16.5" thickTop="1" thickBot="1">
      <c r="B89" s="193">
        <f t="shared" ref="B89:B91" si="5">B88+1</f>
        <v>73</v>
      </c>
      <c r="C89" s="202" t="s">
        <v>125</v>
      </c>
      <c r="D89" s="203" t="s">
        <v>126</v>
      </c>
      <c r="E89" s="204">
        <v>40543</v>
      </c>
      <c r="F89" s="176">
        <v>42510</v>
      </c>
      <c r="G89" s="192">
        <v>4.2789999999999999</v>
      </c>
      <c r="H89" s="205">
        <v>103.901</v>
      </c>
      <c r="I89" s="206">
        <v>101.679</v>
      </c>
      <c r="J89" s="206">
        <v>101.691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127</v>
      </c>
      <c r="D90" s="208" t="s">
        <v>128</v>
      </c>
      <c r="E90" s="209">
        <v>42024</v>
      </c>
      <c r="F90" s="156">
        <v>42509</v>
      </c>
      <c r="G90" s="210">
        <v>2.7650000000000001</v>
      </c>
      <c r="H90" s="211">
        <v>103.288</v>
      </c>
      <c r="I90" s="212">
        <v>102.75</v>
      </c>
      <c r="J90" s="212">
        <v>102.762</v>
      </c>
      <c r="K90" s="11"/>
      <c r="L90" s="11"/>
      <c r="M90" s="12"/>
      <c r="N90" s="11"/>
    </row>
    <row r="91" spans="1:14" ht="16.5" thickTop="1" thickBot="1">
      <c r="B91" s="213">
        <f t="shared" si="5"/>
        <v>75</v>
      </c>
      <c r="C91" s="214" t="s">
        <v>129</v>
      </c>
      <c r="D91" s="215" t="s">
        <v>130</v>
      </c>
      <c r="E91" s="216">
        <v>42195</v>
      </c>
      <c r="F91" s="217" t="s">
        <v>131</v>
      </c>
      <c r="G91" s="218" t="s">
        <v>131</v>
      </c>
      <c r="H91" s="219">
        <v>10.14</v>
      </c>
      <c r="I91" s="220">
        <v>10.31</v>
      </c>
      <c r="J91" s="220">
        <v>10.311</v>
      </c>
      <c r="K91" s="11"/>
      <c r="L91" s="11"/>
      <c r="M91" s="12"/>
      <c r="N91" s="11"/>
    </row>
    <row r="92" spans="1:14" ht="15" customHeight="1" thickTop="1" thickBot="1">
      <c r="A92" s="415" t="s">
        <v>132</v>
      </c>
      <c r="B92" s="415"/>
      <c r="C92" s="415"/>
      <c r="D92" s="415"/>
      <c r="E92" s="415"/>
      <c r="F92" s="415"/>
      <c r="G92" s="415"/>
      <c r="H92" s="415"/>
      <c r="I92" s="415"/>
      <c r="J92" s="415"/>
      <c r="M92" s="221"/>
    </row>
    <row r="93" spans="1:14" ht="16.5" thickTop="1" thickBot="1">
      <c r="B93" s="222">
        <v>76</v>
      </c>
      <c r="C93" s="223" t="s">
        <v>133</v>
      </c>
      <c r="D93" s="224" t="s">
        <v>17</v>
      </c>
      <c r="E93" s="225">
        <v>34561</v>
      </c>
      <c r="F93" s="226">
        <v>42515</v>
      </c>
      <c r="G93" s="227">
        <v>0.875</v>
      </c>
      <c r="H93" s="10">
        <v>58.064999999999998</v>
      </c>
      <c r="I93" s="228">
        <v>57.100999999999999</v>
      </c>
      <c r="J93" s="228">
        <v>56.854999999999997</v>
      </c>
      <c r="K93" s="11"/>
      <c r="L93" s="11"/>
      <c r="M93" s="12"/>
      <c r="N93" s="11"/>
    </row>
    <row r="94" spans="1:14" ht="16.5" thickTop="1" thickBot="1">
      <c r="B94" s="229">
        <f>B93+1</f>
        <v>77</v>
      </c>
      <c r="C94" s="230" t="s">
        <v>134</v>
      </c>
      <c r="D94" s="231" t="s">
        <v>92</v>
      </c>
      <c r="E94" s="156">
        <v>34415</v>
      </c>
      <c r="F94" s="156">
        <v>42513</v>
      </c>
      <c r="G94" s="158">
        <v>1.8140000000000001</v>
      </c>
      <c r="H94" s="168">
        <v>137.887</v>
      </c>
      <c r="I94" s="168">
        <v>130.18</v>
      </c>
      <c r="J94" s="168">
        <v>129.869</v>
      </c>
      <c r="K94" s="11"/>
      <c r="L94" s="11"/>
      <c r="M94" s="12"/>
      <c r="N94" s="11"/>
    </row>
    <row r="95" spans="1:14" ht="16.5" thickTop="1" thickBot="1">
      <c r="B95" s="229">
        <f t="shared" ref="B95:B106" si="6">B94+1</f>
        <v>78</v>
      </c>
      <c r="C95" s="230" t="s">
        <v>135</v>
      </c>
      <c r="D95" s="232" t="s">
        <v>92</v>
      </c>
      <c r="E95" s="233">
        <v>34415</v>
      </c>
      <c r="F95" s="156">
        <v>42513</v>
      </c>
      <c r="G95" s="234">
        <v>15.804</v>
      </c>
      <c r="H95" s="235">
        <v>1402.8789999999999</v>
      </c>
      <c r="I95" s="235">
        <v>1359.748</v>
      </c>
      <c r="J95" s="235">
        <v>1356.4079999999999</v>
      </c>
      <c r="K95" s="11"/>
      <c r="L95" s="11"/>
      <c r="M95" s="12"/>
      <c r="N95" s="11"/>
    </row>
    <row r="96" spans="1:14" ht="16.5" thickTop="1" thickBot="1">
      <c r="B96" s="229">
        <f t="shared" si="6"/>
        <v>79</v>
      </c>
      <c r="C96" s="230" t="s">
        <v>136</v>
      </c>
      <c r="D96" s="236" t="s">
        <v>12</v>
      </c>
      <c r="E96" s="233">
        <v>34449</v>
      </c>
      <c r="F96" s="156">
        <v>42514</v>
      </c>
      <c r="G96" s="234">
        <v>2.8319999999999999</v>
      </c>
      <c r="H96" s="168">
        <v>110.387</v>
      </c>
      <c r="I96" s="168">
        <v>112.376</v>
      </c>
      <c r="J96" s="168">
        <v>112.10299999999999</v>
      </c>
      <c r="K96" s="11"/>
      <c r="L96" s="11"/>
      <c r="M96" s="12"/>
      <c r="N96" s="11"/>
    </row>
    <row r="97" spans="1:14" ht="16.5" thickTop="1" thickBot="1">
      <c r="B97" s="229">
        <f t="shared" si="6"/>
        <v>80</v>
      </c>
      <c r="C97" s="237" t="s">
        <v>137</v>
      </c>
      <c r="D97" s="236" t="s">
        <v>12</v>
      </c>
      <c r="E97" s="233">
        <v>681</v>
      </c>
      <c r="F97" s="156">
        <v>42514</v>
      </c>
      <c r="G97" s="234">
        <v>1.8540000000000001</v>
      </c>
      <c r="H97" s="168">
        <v>104.054</v>
      </c>
      <c r="I97" s="168">
        <v>108.431</v>
      </c>
      <c r="J97" s="168">
        <v>108.065</v>
      </c>
      <c r="K97" s="11"/>
      <c r="L97" s="11"/>
      <c r="M97" s="12"/>
      <c r="N97" s="11"/>
    </row>
    <row r="98" spans="1:14" ht="16.5" thickTop="1" thickBot="1">
      <c r="B98" s="229">
        <f t="shared" si="6"/>
        <v>81</v>
      </c>
      <c r="C98" s="230" t="s">
        <v>138</v>
      </c>
      <c r="D98" s="238" t="s">
        <v>65</v>
      </c>
      <c r="E98" s="233">
        <v>105.764</v>
      </c>
      <c r="F98" s="156">
        <v>42520</v>
      </c>
      <c r="G98" s="234">
        <v>0.55000000000000004</v>
      </c>
      <c r="H98" s="168">
        <v>86.412999999999997</v>
      </c>
      <c r="I98" s="168">
        <v>97.277000000000001</v>
      </c>
      <c r="J98" s="168">
        <v>96.71</v>
      </c>
      <c r="K98" s="11"/>
      <c r="L98" s="11"/>
      <c r="M98" s="12"/>
      <c r="N98" s="11"/>
    </row>
    <row r="99" spans="1:14" ht="16.5" thickTop="1" thickBot="1">
      <c r="B99" s="229">
        <f t="shared" si="6"/>
        <v>82</v>
      </c>
      <c r="C99" s="230" t="s">
        <v>139</v>
      </c>
      <c r="D99" s="238" t="s">
        <v>102</v>
      </c>
      <c r="E99" s="233">
        <v>36367</v>
      </c>
      <c r="F99" s="156">
        <v>42485</v>
      </c>
      <c r="G99" s="234">
        <v>0.51200000000000001</v>
      </c>
      <c r="H99" s="168">
        <v>17.013999999999999</v>
      </c>
      <c r="I99" s="168">
        <v>16.788</v>
      </c>
      <c r="J99" s="168">
        <v>16.8</v>
      </c>
      <c r="K99" s="168"/>
      <c r="L99" s="168"/>
      <c r="M99" s="168"/>
      <c r="N99" s="205"/>
    </row>
    <row r="100" spans="1:14" ht="16.5" thickTop="1" thickBot="1">
      <c r="B100" s="229">
        <f t="shared" si="6"/>
        <v>83</v>
      </c>
      <c r="C100" s="230" t="s">
        <v>140</v>
      </c>
      <c r="D100" s="238" t="s">
        <v>110</v>
      </c>
      <c r="E100" s="233">
        <v>36857</v>
      </c>
      <c r="F100" s="156">
        <v>42460</v>
      </c>
      <c r="G100" s="234">
        <v>6.86</v>
      </c>
      <c r="H100" s="168">
        <v>261.738</v>
      </c>
      <c r="I100" s="168">
        <v>267.26799999999997</v>
      </c>
      <c r="J100" s="168">
        <v>266.27100000000002</v>
      </c>
      <c r="K100" s="11"/>
      <c r="L100" s="11"/>
      <c r="M100" s="12"/>
      <c r="N100" s="11"/>
    </row>
    <row r="101" spans="1:14" ht="15.75" customHeight="1" thickTop="1" thickBot="1">
      <c r="B101" s="229">
        <f t="shared" si="6"/>
        <v>84</v>
      </c>
      <c r="C101" s="230" t="s">
        <v>141</v>
      </c>
      <c r="D101" s="232" t="s">
        <v>114</v>
      </c>
      <c r="E101" s="233">
        <v>34599</v>
      </c>
      <c r="F101" s="239">
        <v>42506</v>
      </c>
      <c r="G101" s="234">
        <v>0.73199999999999998</v>
      </c>
      <c r="H101" s="168">
        <v>29.309000000000001</v>
      </c>
      <c r="I101" s="168">
        <v>28.361000000000001</v>
      </c>
      <c r="J101" s="168">
        <v>28.367999999999999</v>
      </c>
      <c r="K101" s="11"/>
      <c r="L101" s="11"/>
      <c r="M101" s="12"/>
      <c r="N101" s="11"/>
    </row>
    <row r="102" spans="1:14" ht="14.25" customHeight="1" thickTop="1" thickBot="1">
      <c r="B102" s="229">
        <f t="shared" si="6"/>
        <v>85</v>
      </c>
      <c r="C102" s="237" t="s">
        <v>142</v>
      </c>
      <c r="D102" s="232" t="s">
        <v>53</v>
      </c>
      <c r="E102" s="233">
        <v>38777</v>
      </c>
      <c r="F102" s="156">
        <v>42521</v>
      </c>
      <c r="G102" s="234">
        <v>30.617999999999999</v>
      </c>
      <c r="H102" s="235">
        <v>2208.1959999999999</v>
      </c>
      <c r="I102" s="235">
        <v>2287.8000000000002</v>
      </c>
      <c r="J102" s="235">
        <v>2280.723</v>
      </c>
      <c r="K102" s="11"/>
      <c r="L102" s="11"/>
      <c r="M102" s="12"/>
      <c r="N102" s="11"/>
    </row>
    <row r="103" spans="1:14" ht="17.25" customHeight="1" thickTop="1" thickBot="1">
      <c r="B103" s="229">
        <f t="shared" si="6"/>
        <v>86</v>
      </c>
      <c r="C103" s="230" t="s">
        <v>143</v>
      </c>
      <c r="D103" s="232" t="s">
        <v>118</v>
      </c>
      <c r="E103" s="233">
        <v>34423</v>
      </c>
      <c r="F103" s="156">
        <v>42509</v>
      </c>
      <c r="G103" s="234">
        <v>2.137</v>
      </c>
      <c r="H103" s="175">
        <v>68.867000000000004</v>
      </c>
      <c r="I103" s="175">
        <v>69.846000000000004</v>
      </c>
      <c r="J103" s="175">
        <v>69.632999999999996</v>
      </c>
      <c r="K103" s="11"/>
      <c r="L103" s="11"/>
      <c r="M103" s="12"/>
      <c r="N103" s="11"/>
    </row>
    <row r="104" spans="1:14" ht="16.5" thickTop="1" thickBot="1">
      <c r="B104" s="229">
        <f t="shared" si="6"/>
        <v>87</v>
      </c>
      <c r="C104" s="230" t="s">
        <v>144</v>
      </c>
      <c r="D104" s="232" t="s">
        <v>118</v>
      </c>
      <c r="E104" s="233">
        <v>34731</v>
      </c>
      <c r="F104" s="156">
        <v>42507</v>
      </c>
      <c r="G104" s="234">
        <v>1.92</v>
      </c>
      <c r="H104" s="168">
        <v>53.774000000000001</v>
      </c>
      <c r="I104" s="168">
        <v>53.893000000000001</v>
      </c>
      <c r="J104" s="168">
        <v>53.73</v>
      </c>
      <c r="K104" s="11"/>
      <c r="L104" s="11"/>
      <c r="M104" s="12"/>
      <c r="N104" s="11"/>
    </row>
    <row r="105" spans="1:14" ht="16.5" thickTop="1" thickBot="1">
      <c r="B105" s="229">
        <f t="shared" si="6"/>
        <v>88</v>
      </c>
      <c r="C105" s="184" t="s">
        <v>145</v>
      </c>
      <c r="D105" s="240" t="s">
        <v>14</v>
      </c>
      <c r="E105" s="241">
        <v>36297</v>
      </c>
      <c r="F105" s="156">
        <v>42485</v>
      </c>
      <c r="G105" s="242">
        <v>0.84399999999999997</v>
      </c>
      <c r="H105" s="243">
        <v>97.671999999999997</v>
      </c>
      <c r="I105" s="243">
        <v>101.568</v>
      </c>
      <c r="J105" s="243">
        <v>101.158</v>
      </c>
      <c r="K105" s="11"/>
      <c r="L105" s="11"/>
      <c r="M105" s="12"/>
      <c r="N105" s="11"/>
    </row>
    <row r="106" spans="1:14" ht="16.5" thickTop="1" thickBot="1">
      <c r="B106" s="244">
        <f t="shared" si="6"/>
        <v>89</v>
      </c>
      <c r="C106" s="245" t="s">
        <v>146</v>
      </c>
      <c r="D106" s="246" t="s">
        <v>14</v>
      </c>
      <c r="E106" s="247">
        <v>36626</v>
      </c>
      <c r="F106" s="156">
        <v>42485</v>
      </c>
      <c r="G106" s="248">
        <v>0.35899999999999999</v>
      </c>
      <c r="H106" s="55">
        <v>80.941999999999993</v>
      </c>
      <c r="I106" s="55">
        <v>85.656999999999996</v>
      </c>
      <c r="J106" s="55">
        <v>85.064999999999998</v>
      </c>
      <c r="K106" s="11"/>
      <c r="L106" s="11"/>
      <c r="M106" s="12"/>
      <c r="N106" s="11"/>
    </row>
    <row r="107" spans="1:14" ht="18" customHeight="1" thickTop="1" thickBot="1">
      <c r="B107" s="409" t="s">
        <v>147</v>
      </c>
      <c r="C107" s="413"/>
      <c r="D107" s="413"/>
      <c r="E107" s="413"/>
      <c r="F107" s="413"/>
      <c r="G107" s="413"/>
      <c r="H107" s="413"/>
      <c r="I107" s="413"/>
      <c r="J107" s="414"/>
      <c r="M107" s="99"/>
    </row>
    <row r="108" spans="1:14" ht="16.5" thickTop="1" thickBot="1">
      <c r="B108" s="249">
        <v>90</v>
      </c>
      <c r="C108" s="194" t="s">
        <v>148</v>
      </c>
      <c r="D108" s="111" t="s">
        <v>17</v>
      </c>
      <c r="E108" s="156">
        <v>39084</v>
      </c>
      <c r="F108" s="156">
        <v>42493</v>
      </c>
      <c r="G108" s="158">
        <v>0.22600000000000001</v>
      </c>
      <c r="H108" s="250">
        <v>11.09</v>
      </c>
      <c r="I108" s="228">
        <v>10.737</v>
      </c>
      <c r="J108" s="228">
        <v>10.733000000000001</v>
      </c>
      <c r="K108" s="11"/>
      <c r="L108" s="12"/>
      <c r="M108" s="11"/>
      <c r="N108" s="36"/>
    </row>
    <row r="109" spans="1:14" ht="16.5" thickTop="1" thickBot="1">
      <c r="B109" s="251">
        <f>B108+1</f>
        <v>91</v>
      </c>
      <c r="C109" s="252" t="s">
        <v>149</v>
      </c>
      <c r="D109" s="253" t="s">
        <v>17</v>
      </c>
      <c r="E109" s="241">
        <v>1867429</v>
      </c>
      <c r="F109" s="156">
        <v>42493</v>
      </c>
      <c r="G109" s="242">
        <v>0.17799999999999999</v>
      </c>
      <c r="H109" s="254">
        <v>12.038</v>
      </c>
      <c r="I109" s="151">
        <v>11.522</v>
      </c>
      <c r="J109" s="151">
        <v>11.494999999999999</v>
      </c>
      <c r="K109" s="11"/>
      <c r="L109" s="12"/>
      <c r="M109" s="11"/>
      <c r="N109" s="36"/>
    </row>
    <row r="110" spans="1:14" ht="16.5" thickTop="1" thickBot="1">
      <c r="B110" s="251">
        <f t="shared" ref="B110:B124" si="7">B109+1</f>
        <v>92</v>
      </c>
      <c r="C110" s="252" t="s">
        <v>150</v>
      </c>
      <c r="D110" s="253" t="s">
        <v>17</v>
      </c>
      <c r="E110" s="241">
        <v>735</v>
      </c>
      <c r="F110" s="156">
        <v>42493</v>
      </c>
      <c r="G110" s="242">
        <v>0.106</v>
      </c>
      <c r="H110" s="254">
        <v>14.638</v>
      </c>
      <c r="I110" s="151">
        <v>13.997999999999999</v>
      </c>
      <c r="J110" s="151">
        <v>13.962</v>
      </c>
      <c r="K110" s="11"/>
      <c r="L110" s="12"/>
      <c r="M110" s="11"/>
      <c r="N110" s="36"/>
    </row>
    <row r="111" spans="1:14" ht="17.25" customHeight="1" thickTop="1" thickBot="1">
      <c r="A111" s="255"/>
      <c r="B111" s="251">
        <f t="shared" si="7"/>
        <v>93</v>
      </c>
      <c r="C111" s="197" t="s">
        <v>151</v>
      </c>
      <c r="D111" s="166" t="s">
        <v>17</v>
      </c>
      <c r="E111" s="256">
        <v>39084</v>
      </c>
      <c r="F111" s="156">
        <v>42493</v>
      </c>
      <c r="G111" s="167">
        <v>0.27600000000000002</v>
      </c>
      <c r="H111" s="172">
        <v>13.763999999999999</v>
      </c>
      <c r="I111" s="257">
        <v>12.545</v>
      </c>
      <c r="J111" s="257">
        <v>12.497999999999999</v>
      </c>
      <c r="K111" s="11"/>
      <c r="L111" s="12"/>
      <c r="M111" s="11"/>
      <c r="N111" s="36"/>
    </row>
    <row r="112" spans="1:14" ht="16.5" thickTop="1" thickBot="1">
      <c r="B112" s="251">
        <f t="shared" si="7"/>
        <v>94</v>
      </c>
      <c r="C112" s="258" t="s">
        <v>152</v>
      </c>
      <c r="D112" s="198" t="s">
        <v>92</v>
      </c>
      <c r="E112" s="256">
        <v>39994</v>
      </c>
      <c r="F112" s="156">
        <v>42513</v>
      </c>
      <c r="G112" s="259">
        <v>0.33200000000000002</v>
      </c>
      <c r="H112" s="260">
        <v>12.102</v>
      </c>
      <c r="I112" s="261">
        <v>12.353</v>
      </c>
      <c r="J112" s="261">
        <v>12.337</v>
      </c>
      <c r="K112" s="11"/>
      <c r="L112" s="12"/>
      <c r="M112" s="11"/>
      <c r="N112" s="36"/>
    </row>
    <row r="113" spans="1:14" ht="15.75" customHeight="1" thickTop="1" thickBot="1">
      <c r="B113" s="251">
        <f t="shared" si="7"/>
        <v>95</v>
      </c>
      <c r="C113" s="262" t="s">
        <v>153</v>
      </c>
      <c r="D113" s="263" t="s">
        <v>92</v>
      </c>
      <c r="E113" s="264">
        <v>40848</v>
      </c>
      <c r="F113" s="156">
        <v>42513</v>
      </c>
      <c r="G113" s="265">
        <v>2.7E-2</v>
      </c>
      <c r="H113" s="266">
        <v>10.808999999999999</v>
      </c>
      <c r="I113" s="267">
        <v>11.16</v>
      </c>
      <c r="J113" s="267">
        <v>11.148999999999999</v>
      </c>
      <c r="K113" s="11"/>
      <c r="L113" s="12"/>
      <c r="M113" s="11"/>
      <c r="N113" s="36"/>
    </row>
    <row r="114" spans="1:14" ht="16.5" thickTop="1" thickBot="1">
      <c r="B114" s="251">
        <f t="shared" si="7"/>
        <v>96</v>
      </c>
      <c r="C114" s="268" t="s">
        <v>154</v>
      </c>
      <c r="D114" s="269" t="s">
        <v>92</v>
      </c>
      <c r="E114" s="270">
        <v>40848</v>
      </c>
      <c r="F114" s="156">
        <v>42149</v>
      </c>
      <c r="G114" s="271">
        <v>0.23200000000000001</v>
      </c>
      <c r="H114" s="272" t="s">
        <v>49</v>
      </c>
      <c r="I114" s="273" t="s">
        <v>49</v>
      </c>
      <c r="J114" s="273" t="s">
        <v>49</v>
      </c>
      <c r="K114" s="11"/>
      <c r="L114" s="12"/>
      <c r="M114" s="11"/>
      <c r="N114" s="36"/>
    </row>
    <row r="115" spans="1:14" ht="16.5" thickTop="1" thickBot="1">
      <c r="B115" s="251">
        <f t="shared" si="7"/>
        <v>97</v>
      </c>
      <c r="C115" s="268" t="s">
        <v>155</v>
      </c>
      <c r="D115" s="274" t="s">
        <v>92</v>
      </c>
      <c r="E115" s="275">
        <v>40848</v>
      </c>
      <c r="F115" s="156">
        <v>42149</v>
      </c>
      <c r="G115" s="276">
        <v>0.318</v>
      </c>
      <c r="H115" s="277" t="s">
        <v>49</v>
      </c>
      <c r="I115" s="278" t="s">
        <v>49</v>
      </c>
      <c r="J115" s="278" t="s">
        <v>49</v>
      </c>
      <c r="K115" s="11"/>
      <c r="L115" s="12"/>
      <c r="M115" s="11"/>
      <c r="N115" s="36"/>
    </row>
    <row r="116" spans="1:14" ht="16.5" thickTop="1" thickBot="1">
      <c r="B116" s="251">
        <f t="shared" si="7"/>
        <v>98</v>
      </c>
      <c r="C116" s="279" t="s">
        <v>156</v>
      </c>
      <c r="D116" s="280" t="s">
        <v>65</v>
      </c>
      <c r="E116" s="281">
        <v>39175</v>
      </c>
      <c r="F116" s="156">
        <v>42520</v>
      </c>
      <c r="G116" s="282">
        <v>2.3420000000000001</v>
      </c>
      <c r="H116" s="283">
        <v>131.96799999999999</v>
      </c>
      <c r="I116" s="284">
        <v>140.762</v>
      </c>
      <c r="J116" s="284">
        <v>139.69900000000001</v>
      </c>
      <c r="K116" s="11"/>
      <c r="L116" s="12"/>
      <c r="M116" s="11"/>
      <c r="N116" s="36"/>
    </row>
    <row r="117" spans="1:14" ht="16.5" thickTop="1" thickBot="1">
      <c r="B117" s="251">
        <f t="shared" si="7"/>
        <v>99</v>
      </c>
      <c r="C117" s="285" t="s">
        <v>157</v>
      </c>
      <c r="D117" s="280" t="s">
        <v>65</v>
      </c>
      <c r="E117" s="281">
        <v>39175</v>
      </c>
      <c r="F117" s="156">
        <v>42520</v>
      </c>
      <c r="G117" s="286">
        <v>2.0289999999999999</v>
      </c>
      <c r="H117" s="287">
        <v>128.40700000000001</v>
      </c>
      <c r="I117" s="288">
        <v>137.07400000000001</v>
      </c>
      <c r="J117" s="288">
        <v>136.42500000000001</v>
      </c>
      <c r="K117" s="11"/>
      <c r="L117" s="12"/>
      <c r="M117" s="11"/>
      <c r="N117" s="36"/>
    </row>
    <row r="118" spans="1:14" ht="16.5" thickTop="1" thickBot="1">
      <c r="B118" s="251">
        <f t="shared" si="7"/>
        <v>100</v>
      </c>
      <c r="C118" s="289" t="s">
        <v>158</v>
      </c>
      <c r="D118" s="290" t="s">
        <v>25</v>
      </c>
      <c r="E118" s="291">
        <v>40708</v>
      </c>
      <c r="F118" s="156">
        <v>42517</v>
      </c>
      <c r="G118" s="292">
        <v>0.15</v>
      </c>
      <c r="H118" s="293">
        <v>8.9019999999999992</v>
      </c>
      <c r="I118" s="294">
        <v>9.0850000000000009</v>
      </c>
      <c r="J118" s="294">
        <v>9.0619999999999994</v>
      </c>
      <c r="K118" s="11"/>
      <c r="L118" s="12"/>
      <c r="M118" s="11"/>
      <c r="N118" s="36"/>
    </row>
    <row r="119" spans="1:14" ht="16.5" thickTop="1" thickBot="1">
      <c r="B119" s="251">
        <f t="shared" si="7"/>
        <v>101</v>
      </c>
      <c r="C119" s="86" t="s">
        <v>159</v>
      </c>
      <c r="D119" s="111" t="s">
        <v>118</v>
      </c>
      <c r="E119" s="295">
        <v>39699</v>
      </c>
      <c r="F119" s="296">
        <v>42506</v>
      </c>
      <c r="G119" s="297">
        <v>2.3319999999999999</v>
      </c>
      <c r="H119" s="298">
        <v>92.918000000000006</v>
      </c>
      <c r="I119" s="299">
        <v>99.507000000000005</v>
      </c>
      <c r="J119" s="299">
        <v>98.468999999999994</v>
      </c>
      <c r="K119" s="11"/>
      <c r="L119" s="12"/>
      <c r="M119" s="11"/>
      <c r="N119" s="36"/>
    </row>
    <row r="120" spans="1:14" ht="16.5" thickTop="1" thickBot="1">
      <c r="B120" s="251">
        <f t="shared" si="7"/>
        <v>102</v>
      </c>
      <c r="C120" s="300" t="s">
        <v>160</v>
      </c>
      <c r="D120" s="301" t="s">
        <v>41</v>
      </c>
      <c r="E120" s="302">
        <v>40725</v>
      </c>
      <c r="F120" s="157">
        <v>42508</v>
      </c>
      <c r="G120" s="303">
        <v>0.76700000000000002</v>
      </c>
      <c r="H120" s="304">
        <v>78.915000000000006</v>
      </c>
      <c r="I120" s="305">
        <v>77.378</v>
      </c>
      <c r="J120" s="305">
        <v>77.176000000000002</v>
      </c>
      <c r="K120" s="11"/>
      <c r="L120" s="12"/>
      <c r="M120" s="11"/>
      <c r="N120" s="36"/>
    </row>
    <row r="121" spans="1:14" ht="16.5" thickTop="1" thickBot="1">
      <c r="A121" s="1" t="s">
        <v>72</v>
      </c>
      <c r="B121" s="251">
        <f t="shared" si="7"/>
        <v>103</v>
      </c>
      <c r="C121" s="300" t="s">
        <v>161</v>
      </c>
      <c r="D121" s="301" t="s">
        <v>41</v>
      </c>
      <c r="E121" s="306">
        <v>40725</v>
      </c>
      <c r="F121" s="157">
        <v>42508</v>
      </c>
      <c r="G121" s="307">
        <v>0.80700000000000005</v>
      </c>
      <c r="H121" s="293">
        <v>79.802999999999997</v>
      </c>
      <c r="I121" s="294">
        <v>78.159000000000006</v>
      </c>
      <c r="J121" s="294">
        <v>77.72</v>
      </c>
      <c r="K121" s="11"/>
      <c r="L121" s="12"/>
      <c r="M121" s="11"/>
      <c r="N121" s="36"/>
    </row>
    <row r="122" spans="1:14" ht="15.75" thickTop="1">
      <c r="B122" s="251">
        <f t="shared" si="7"/>
        <v>104</v>
      </c>
      <c r="C122" s="308" t="s">
        <v>162</v>
      </c>
      <c r="D122" s="309" t="s">
        <v>130</v>
      </c>
      <c r="E122" s="310">
        <v>40910</v>
      </c>
      <c r="F122" s="156">
        <v>42521</v>
      </c>
      <c r="G122" s="311">
        <v>3.202</v>
      </c>
      <c r="H122" s="312">
        <v>96.120999999999995</v>
      </c>
      <c r="I122" s="313">
        <v>97.075000000000003</v>
      </c>
      <c r="J122" s="313">
        <v>96.847999999999999</v>
      </c>
      <c r="K122" s="314"/>
      <c r="L122" s="315"/>
      <c r="M122" s="314"/>
      <c r="N122" s="316"/>
    </row>
    <row r="123" spans="1:14" ht="15.75" thickBot="1">
      <c r="B123" s="251">
        <f t="shared" si="7"/>
        <v>105</v>
      </c>
      <c r="C123" s="317" t="s">
        <v>163</v>
      </c>
      <c r="D123" s="318" t="s">
        <v>14</v>
      </c>
      <c r="E123" s="319">
        <v>41904</v>
      </c>
      <c r="F123" s="320" t="s">
        <v>164</v>
      </c>
      <c r="G123" s="321" t="s">
        <v>164</v>
      </c>
      <c r="H123" s="293">
        <v>86.855999999999995</v>
      </c>
      <c r="I123" s="322">
        <v>94.668999999999997</v>
      </c>
      <c r="J123" s="322">
        <v>94.114000000000004</v>
      </c>
      <c r="K123" s="314"/>
      <c r="L123" s="315"/>
      <c r="M123" s="314"/>
      <c r="N123" s="316"/>
    </row>
    <row r="124" spans="1:14" ht="16.5" thickTop="1" thickBot="1">
      <c r="B124" s="323">
        <f t="shared" si="7"/>
        <v>106</v>
      </c>
      <c r="C124" s="324" t="s">
        <v>165</v>
      </c>
      <c r="D124" s="96" t="s">
        <v>118</v>
      </c>
      <c r="E124" s="325">
        <v>42388</v>
      </c>
      <c r="F124" s="326" t="s">
        <v>164</v>
      </c>
      <c r="G124" s="327" t="s">
        <v>164</v>
      </c>
      <c r="H124" s="328" t="s">
        <v>164</v>
      </c>
      <c r="I124" s="329">
        <v>103.06699999999999</v>
      </c>
      <c r="J124" s="329">
        <v>102.379</v>
      </c>
      <c r="K124" s="110"/>
      <c r="M124" s="44"/>
    </row>
    <row r="125" spans="1:14" ht="13.5" customHeight="1" thickTop="1" thickBot="1">
      <c r="B125" s="409" t="s">
        <v>166</v>
      </c>
      <c r="C125" s="410"/>
      <c r="D125" s="410"/>
      <c r="E125" s="410"/>
      <c r="F125" s="410"/>
      <c r="G125" s="410"/>
      <c r="H125" s="410"/>
      <c r="I125" s="410"/>
      <c r="J125" s="410"/>
      <c r="M125" s="99"/>
    </row>
    <row r="126" spans="1:14" ht="16.5" thickTop="1" thickBot="1">
      <c r="B126" s="251">
        <v>107</v>
      </c>
      <c r="C126" s="86" t="s">
        <v>167</v>
      </c>
      <c r="D126" s="111" t="s">
        <v>28</v>
      </c>
      <c r="E126" s="156">
        <v>40210</v>
      </c>
      <c r="F126" s="156">
        <v>42493</v>
      </c>
      <c r="G126" s="158">
        <v>2.0630000000000002</v>
      </c>
      <c r="H126" s="250">
        <v>108.15600000000001</v>
      </c>
      <c r="I126" s="228">
        <v>116.36</v>
      </c>
      <c r="J126" s="228">
        <v>114.685</v>
      </c>
      <c r="K126" s="114" t="s">
        <v>63</v>
      </c>
      <c r="M126" s="44">
        <f t="shared" ref="M126:M136" si="8">+(J126-I126)/I126</f>
        <v>-1.4394981093159136E-2</v>
      </c>
    </row>
    <row r="127" spans="1:14" ht="16.5" thickTop="1" thickBot="1">
      <c r="B127" s="251">
        <f t="shared" ref="B127:B142" si="9">B126+1</f>
        <v>108</v>
      </c>
      <c r="C127" s="86" t="s">
        <v>168</v>
      </c>
      <c r="D127" s="301" t="s">
        <v>28</v>
      </c>
      <c r="E127" s="302">
        <v>40630</v>
      </c>
      <c r="F127" s="156">
        <v>42493</v>
      </c>
      <c r="G127" s="158">
        <v>1.2410000000000001</v>
      </c>
      <c r="H127" s="304">
        <v>94.576999999999998</v>
      </c>
      <c r="I127" s="305">
        <v>103.41500000000001</v>
      </c>
      <c r="J127" s="305">
        <v>101.152</v>
      </c>
      <c r="K127" s="114" t="s">
        <v>63</v>
      </c>
      <c r="M127" s="44">
        <f t="shared" si="8"/>
        <v>-2.1882705603635887E-2</v>
      </c>
    </row>
    <row r="128" spans="1:14" ht="16.5" thickTop="1" thickBot="1">
      <c r="B128" s="251">
        <f t="shared" si="9"/>
        <v>109</v>
      </c>
      <c r="C128" s="330" t="s">
        <v>169</v>
      </c>
      <c r="D128" s="301" t="s">
        <v>12</v>
      </c>
      <c r="E128" s="302">
        <v>39097</v>
      </c>
      <c r="F128" s="183">
        <v>42514</v>
      </c>
      <c r="G128" s="331">
        <v>3.7109999999999999</v>
      </c>
      <c r="H128" s="304">
        <v>127.36</v>
      </c>
      <c r="I128" s="305">
        <v>138.172</v>
      </c>
      <c r="J128" s="305">
        <v>136.268</v>
      </c>
      <c r="K128" s="332" t="s">
        <v>170</v>
      </c>
      <c r="M128" s="44">
        <f t="shared" si="8"/>
        <v>-1.3779926468459575E-2</v>
      </c>
    </row>
    <row r="129" spans="2:14" ht="16.5" thickTop="1" thickBot="1">
      <c r="B129" s="251">
        <f t="shared" si="9"/>
        <v>110</v>
      </c>
      <c r="C129" s="333" t="s">
        <v>171</v>
      </c>
      <c r="D129" s="334" t="s">
        <v>172</v>
      </c>
      <c r="E129" s="335">
        <v>40543</v>
      </c>
      <c r="F129" s="320">
        <v>42510</v>
      </c>
      <c r="G129" s="336">
        <v>1.71</v>
      </c>
      <c r="H129" s="337">
        <v>100.38200000000001</v>
      </c>
      <c r="I129" s="338">
        <v>97.903000000000006</v>
      </c>
      <c r="J129" s="338">
        <v>97.975999999999999</v>
      </c>
      <c r="K129" s="110" t="s">
        <v>61</v>
      </c>
      <c r="M129" s="44">
        <f t="shared" si="8"/>
        <v>7.4563598663976883E-4</v>
      </c>
    </row>
    <row r="130" spans="2:14" ht="16.5" thickTop="1" thickBot="1">
      <c r="B130" s="251">
        <f t="shared" si="9"/>
        <v>111</v>
      </c>
      <c r="C130" s="333" t="s">
        <v>173</v>
      </c>
      <c r="D130" s="334" t="s">
        <v>172</v>
      </c>
      <c r="E130" s="335">
        <v>40543</v>
      </c>
      <c r="F130" s="320">
        <v>42510</v>
      </c>
      <c r="G130" s="339">
        <v>0.77600000000000002</v>
      </c>
      <c r="H130" s="293">
        <v>94.831999999999994</v>
      </c>
      <c r="I130" s="305">
        <v>97.242000000000004</v>
      </c>
      <c r="J130" s="305">
        <v>97.799000000000007</v>
      </c>
      <c r="K130" s="110" t="s">
        <v>61</v>
      </c>
      <c r="M130" s="44">
        <f t="shared" si="8"/>
        <v>5.7279776228378902E-3</v>
      </c>
    </row>
    <row r="131" spans="2:14" ht="16.5" thickTop="1" thickBot="1">
      <c r="B131" s="251">
        <f t="shared" si="9"/>
        <v>112</v>
      </c>
      <c r="C131" s="340" t="s">
        <v>174</v>
      </c>
      <c r="D131" s="341" t="s">
        <v>79</v>
      </c>
      <c r="E131" s="335">
        <v>38671</v>
      </c>
      <c r="F131" s="320">
        <v>42520</v>
      </c>
      <c r="G131" s="342">
        <v>3.766</v>
      </c>
      <c r="H131" s="343">
        <v>181.97200000000001</v>
      </c>
      <c r="I131" s="344">
        <v>193.42699999999999</v>
      </c>
      <c r="J131" s="344">
        <v>191.42099999999999</v>
      </c>
      <c r="K131" s="105" t="s">
        <v>59</v>
      </c>
      <c r="M131" s="44">
        <f t="shared" si="8"/>
        <v>-1.0370837576967024E-2</v>
      </c>
    </row>
    <row r="132" spans="2:14" ht="16.5" thickTop="1" thickBot="1">
      <c r="B132" s="251">
        <f t="shared" si="9"/>
        <v>113</v>
      </c>
      <c r="C132" s="345" t="s">
        <v>175</v>
      </c>
      <c r="D132" s="346" t="s">
        <v>79</v>
      </c>
      <c r="E132" s="347">
        <v>38671</v>
      </c>
      <c r="F132" s="320">
        <v>42520</v>
      </c>
      <c r="G132" s="348">
        <v>4.7510000000000003</v>
      </c>
      <c r="H132" s="343">
        <v>171.56800000000001</v>
      </c>
      <c r="I132" s="344">
        <v>176.51499999999999</v>
      </c>
      <c r="J132" s="344">
        <v>175.59</v>
      </c>
      <c r="K132" s="105" t="s">
        <v>59</v>
      </c>
      <c r="M132" s="44">
        <f t="shared" si="8"/>
        <v>-5.240347845792046E-3</v>
      </c>
    </row>
    <row r="133" spans="2:14" ht="16.5" thickTop="1" thickBot="1">
      <c r="B133" s="251">
        <f t="shared" si="9"/>
        <v>114</v>
      </c>
      <c r="C133" s="349" t="s">
        <v>176</v>
      </c>
      <c r="D133" s="350" t="s">
        <v>79</v>
      </c>
      <c r="E133" s="351">
        <v>38671</v>
      </c>
      <c r="F133" s="320">
        <v>42520</v>
      </c>
      <c r="G133" s="311">
        <v>5.4850000000000003</v>
      </c>
      <c r="H133" s="293">
        <v>149.82900000000001</v>
      </c>
      <c r="I133" s="338">
        <v>153.101</v>
      </c>
      <c r="J133" s="338">
        <v>152.74199999999999</v>
      </c>
      <c r="K133" s="105" t="s">
        <v>59</v>
      </c>
      <c r="M133" s="44">
        <f t="shared" si="8"/>
        <v>-2.3448573164120998E-3</v>
      </c>
    </row>
    <row r="134" spans="2:14" ht="15.75" customHeight="1" thickTop="1" thickBot="1">
      <c r="B134" s="251">
        <f t="shared" si="9"/>
        <v>115</v>
      </c>
      <c r="C134" s="349" t="s">
        <v>177</v>
      </c>
      <c r="D134" s="350" t="s">
        <v>79</v>
      </c>
      <c r="E134" s="351">
        <v>38835</v>
      </c>
      <c r="F134" s="320">
        <v>41421</v>
      </c>
      <c r="G134" s="311">
        <v>63.142000000000003</v>
      </c>
      <c r="H134" s="352">
        <v>12794.422</v>
      </c>
      <c r="I134" s="353" t="s">
        <v>49</v>
      </c>
      <c r="J134" s="353" t="s">
        <v>49</v>
      </c>
      <c r="K134" s="105" t="s">
        <v>59</v>
      </c>
      <c r="M134" s="44" t="e">
        <f t="shared" si="8"/>
        <v>#VALUE!</v>
      </c>
    </row>
    <row r="135" spans="2:14" ht="16.5" thickTop="1" thickBot="1">
      <c r="B135" s="251">
        <f t="shared" si="9"/>
        <v>116</v>
      </c>
      <c r="C135" s="354" t="s">
        <v>178</v>
      </c>
      <c r="D135" s="350" t="s">
        <v>79</v>
      </c>
      <c r="E135" s="351">
        <v>40014</v>
      </c>
      <c r="F135" s="355" t="s">
        <v>131</v>
      </c>
      <c r="G135" s="307" t="s">
        <v>131</v>
      </c>
      <c r="H135" s="293">
        <v>18.018999999999998</v>
      </c>
      <c r="I135" s="338">
        <v>19.888999999999999</v>
      </c>
      <c r="J135" s="338">
        <v>19.709</v>
      </c>
      <c r="K135" s="105" t="s">
        <v>59</v>
      </c>
      <c r="M135" s="44">
        <f t="shared" si="8"/>
        <v>-9.0502287696716636E-3</v>
      </c>
    </row>
    <row r="136" spans="2:14" ht="16.5" thickTop="1" thickBot="1">
      <c r="B136" s="251">
        <f t="shared" si="9"/>
        <v>117</v>
      </c>
      <c r="C136" s="354" t="s">
        <v>179</v>
      </c>
      <c r="D136" s="350" t="s">
        <v>79</v>
      </c>
      <c r="E136" s="351">
        <v>40455</v>
      </c>
      <c r="F136" s="320" t="s">
        <v>131</v>
      </c>
      <c r="G136" s="307" t="s">
        <v>131</v>
      </c>
      <c r="H136" s="293">
        <v>129.04599999999999</v>
      </c>
      <c r="I136" s="338">
        <v>145.26300000000001</v>
      </c>
      <c r="J136" s="338">
        <v>143.83600000000001</v>
      </c>
      <c r="K136" s="105" t="s">
        <v>59</v>
      </c>
      <c r="M136" s="44">
        <f t="shared" si="8"/>
        <v>-9.8235614024217623E-3</v>
      </c>
    </row>
    <row r="137" spans="2:14" ht="16.5" thickTop="1" thickBot="1">
      <c r="B137" s="251">
        <f t="shared" si="9"/>
        <v>118</v>
      </c>
      <c r="C137" s="354" t="s">
        <v>180</v>
      </c>
      <c r="D137" s="350" t="s">
        <v>181</v>
      </c>
      <c r="E137" s="351">
        <v>40240</v>
      </c>
      <c r="F137" s="320">
        <v>42500</v>
      </c>
      <c r="G137" s="307">
        <v>1.407</v>
      </c>
      <c r="H137" s="293">
        <v>116.015</v>
      </c>
      <c r="I137" s="338">
        <v>115.116</v>
      </c>
      <c r="J137" s="338">
        <v>113.81</v>
      </c>
      <c r="K137" s="114" t="s">
        <v>63</v>
      </c>
      <c r="M137" s="44" t="e">
        <f>+(I137-#REF!)/#REF!</f>
        <v>#REF!</v>
      </c>
    </row>
    <row r="138" spans="2:14" ht="16.5" thickTop="1" thickBot="1">
      <c r="B138" s="251">
        <f t="shared" si="9"/>
        <v>119</v>
      </c>
      <c r="C138" s="356" t="s">
        <v>182</v>
      </c>
      <c r="D138" s="357" t="s">
        <v>130</v>
      </c>
      <c r="E138" s="358">
        <v>40147</v>
      </c>
      <c r="F138" s="320">
        <v>41418</v>
      </c>
      <c r="G138" s="311">
        <v>32.752000000000002</v>
      </c>
      <c r="H138" s="359">
        <v>8825.2610000000004</v>
      </c>
      <c r="I138" s="360">
        <v>8601.9609999999993</v>
      </c>
      <c r="J138" s="360">
        <v>8587.0920000000006</v>
      </c>
      <c r="K138" s="105" t="s">
        <v>59</v>
      </c>
      <c r="M138" s="44">
        <f>+(J138-I138)/I138</f>
        <v>-1.7285593366441418E-3</v>
      </c>
    </row>
    <row r="139" spans="2:14" ht="16.5" thickTop="1" thickBot="1">
      <c r="B139" s="251">
        <f t="shared" si="9"/>
        <v>120</v>
      </c>
      <c r="C139" s="361" t="s">
        <v>183</v>
      </c>
      <c r="D139" s="195" t="s">
        <v>112</v>
      </c>
      <c r="E139" s="362">
        <v>41359</v>
      </c>
      <c r="F139" s="156">
        <v>42516</v>
      </c>
      <c r="G139" s="363">
        <v>0.10199999999999999</v>
      </c>
      <c r="H139" s="364">
        <v>7.867</v>
      </c>
      <c r="I139" s="364">
        <v>8.3840000000000003</v>
      </c>
      <c r="J139" s="364">
        <v>8.24</v>
      </c>
      <c r="K139" s="105" t="s">
        <v>59</v>
      </c>
      <c r="L139" s="365"/>
      <c r="M139" s="44">
        <f>+(J139-I139)/I139</f>
        <v>-1.7175572519083984E-2</v>
      </c>
      <c r="N139" s="365"/>
    </row>
    <row r="140" spans="2:14" ht="16.5" thickTop="1" thickBot="1">
      <c r="B140" s="251">
        <f t="shared" si="9"/>
        <v>121</v>
      </c>
      <c r="C140" s="366" t="s">
        <v>184</v>
      </c>
      <c r="D140" s="367" t="s">
        <v>130</v>
      </c>
      <c r="E140" s="368">
        <v>41984</v>
      </c>
      <c r="F140" s="369" t="s">
        <v>131</v>
      </c>
      <c r="G140" s="370" t="s">
        <v>131</v>
      </c>
      <c r="H140" s="371">
        <v>88.100999999999999</v>
      </c>
      <c r="I140" s="372">
        <v>82.456000000000003</v>
      </c>
      <c r="J140" s="372">
        <v>81.358999999999995</v>
      </c>
      <c r="K140" s="105" t="s">
        <v>59</v>
      </c>
      <c r="M140" s="44">
        <f>+(J140-I140)/I140</f>
        <v>-1.3304065198408949E-2</v>
      </c>
    </row>
    <row r="141" spans="2:14" ht="15.75" thickTop="1">
      <c r="B141" s="251">
        <f t="shared" si="9"/>
        <v>122</v>
      </c>
      <c r="C141" s="373" t="s">
        <v>185</v>
      </c>
      <c r="D141" s="318" t="s">
        <v>53</v>
      </c>
      <c r="E141" s="374">
        <v>42170</v>
      </c>
      <c r="F141" s="156">
        <v>42521</v>
      </c>
      <c r="G141" s="375">
        <v>0.36399999999999999</v>
      </c>
      <c r="H141" s="312">
        <v>946.48699999999997</v>
      </c>
      <c r="I141" s="312">
        <v>989.58900000000006</v>
      </c>
      <c r="J141" s="312">
        <v>984.101</v>
      </c>
      <c r="K141" s="105"/>
      <c r="M141" s="139"/>
    </row>
    <row r="142" spans="2:14" ht="15.75" thickBot="1">
      <c r="B142" s="251">
        <f t="shared" si="9"/>
        <v>123</v>
      </c>
      <c r="C142" s="376" t="s">
        <v>186</v>
      </c>
      <c r="D142" s="195" t="s">
        <v>10</v>
      </c>
      <c r="E142" s="310">
        <v>42352</v>
      </c>
      <c r="F142" s="377" t="s">
        <v>164</v>
      </c>
      <c r="G142" s="378" t="s">
        <v>187</v>
      </c>
      <c r="H142" s="379">
        <v>5000</v>
      </c>
      <c r="I142" s="379">
        <v>5151.1719999999996</v>
      </c>
      <c r="J142" s="379">
        <v>5125.7060000000001</v>
      </c>
      <c r="K142" s="105"/>
      <c r="M142" s="139"/>
    </row>
    <row r="143" spans="2:14" ht="13.5" customHeight="1" thickTop="1" thickBot="1">
      <c r="B143" s="412" t="s">
        <v>188</v>
      </c>
      <c r="C143" s="413"/>
      <c r="D143" s="413"/>
      <c r="E143" s="413"/>
      <c r="F143" s="413"/>
      <c r="G143" s="413"/>
      <c r="H143" s="413"/>
      <c r="I143" s="413"/>
      <c r="J143" s="414"/>
      <c r="M143" s="99"/>
    </row>
    <row r="144" spans="2:14" ht="16.5" thickTop="1" thickBot="1">
      <c r="B144" s="380">
        <v>124</v>
      </c>
      <c r="C144" s="381" t="s">
        <v>189</v>
      </c>
      <c r="D144" s="382" t="s">
        <v>128</v>
      </c>
      <c r="E144" s="383">
        <v>42024</v>
      </c>
      <c r="F144" s="383">
        <v>42509</v>
      </c>
      <c r="G144" s="384">
        <v>2.2650000000000001</v>
      </c>
      <c r="H144" s="385">
        <v>103.095</v>
      </c>
      <c r="I144" s="386">
        <v>110.045</v>
      </c>
      <c r="J144" s="386">
        <v>108.864</v>
      </c>
      <c r="K144" s="36" t="s">
        <v>59</v>
      </c>
      <c r="L144" s="11"/>
      <c r="M144" s="12">
        <f>+(J144-I144)/I144</f>
        <v>-1.0731973283656661E-2</v>
      </c>
      <c r="N144" s="11"/>
    </row>
    <row r="145" spans="2:13" ht="16.5" customHeight="1" thickTop="1" thickBot="1">
      <c r="B145" s="409" t="s">
        <v>190</v>
      </c>
      <c r="C145" s="410"/>
      <c r="D145" s="410"/>
      <c r="E145" s="410"/>
      <c r="F145" s="410"/>
      <c r="G145" s="410"/>
      <c r="H145" s="410"/>
      <c r="I145" s="410"/>
      <c r="J145" s="411"/>
      <c r="M145" s="99"/>
    </row>
    <row r="146" spans="2:13" ht="16.5" customHeight="1" thickTop="1" thickBot="1">
      <c r="B146" s="387">
        <v>125</v>
      </c>
      <c r="C146" s="388" t="s">
        <v>191</v>
      </c>
      <c r="D146" s="389" t="s">
        <v>112</v>
      </c>
      <c r="E146" s="390">
        <v>41317</v>
      </c>
      <c r="F146" s="390">
        <v>42516</v>
      </c>
      <c r="G146" s="391">
        <v>0.107</v>
      </c>
      <c r="H146" s="392">
        <v>7.9809999999999999</v>
      </c>
      <c r="I146" s="392">
        <v>9.1359999999999992</v>
      </c>
      <c r="J146" s="392">
        <v>9.09</v>
      </c>
      <c r="K146" s="105" t="s">
        <v>59</v>
      </c>
      <c r="M146" s="393">
        <f>+(J146-I146)/I146</f>
        <v>-5.0350262697022091E-3</v>
      </c>
    </row>
    <row r="147" spans="2:13" ht="16.5" customHeight="1" thickTop="1" thickBot="1">
      <c r="B147" s="387">
        <v>126</v>
      </c>
      <c r="C147" s="95" t="s">
        <v>192</v>
      </c>
      <c r="D147" s="96" t="s">
        <v>130</v>
      </c>
      <c r="E147" s="394">
        <v>41982</v>
      </c>
      <c r="F147" s="395" t="s">
        <v>131</v>
      </c>
      <c r="G147" s="395" t="s">
        <v>131</v>
      </c>
      <c r="H147" s="385">
        <v>86.378</v>
      </c>
      <c r="I147" s="396" t="s">
        <v>49</v>
      </c>
      <c r="J147" s="396" t="s">
        <v>49</v>
      </c>
      <c r="K147" s="105" t="s">
        <v>59</v>
      </c>
      <c r="M147" s="393" t="e">
        <f>+(J147-I147)/I147</f>
        <v>#VALUE!</v>
      </c>
    </row>
    <row r="148" spans="2:13" ht="16.5" customHeight="1" thickTop="1" thickBot="1">
      <c r="B148" s="387">
        <v>127</v>
      </c>
      <c r="C148" s="95" t="s">
        <v>193</v>
      </c>
      <c r="D148" s="397" t="s">
        <v>12</v>
      </c>
      <c r="E148" s="394">
        <v>42506</v>
      </c>
      <c r="F148" s="395" t="s">
        <v>131</v>
      </c>
      <c r="G148" s="395" t="s">
        <v>131</v>
      </c>
      <c r="H148" s="385" t="s">
        <v>164</v>
      </c>
      <c r="I148" s="398">
        <v>10013.017</v>
      </c>
      <c r="J148" s="398">
        <v>10014.540999999999</v>
      </c>
      <c r="K148" s="105" t="s">
        <v>59</v>
      </c>
      <c r="M148" s="393">
        <f>+(J148-I148)/I148</f>
        <v>1.5220187881429068E-4</v>
      </c>
    </row>
    <row r="149" spans="2:13" s="401" customFormat="1" ht="13.5" thickTop="1">
      <c r="B149" s="399"/>
      <c r="C149" s="1"/>
      <c r="D149" s="1"/>
      <c r="E149" s="1"/>
      <c r="F149" s="1"/>
      <c r="G149" s="1"/>
      <c r="H149" s="1"/>
      <c r="I149" s="1"/>
      <c r="J149" s="1"/>
      <c r="K149" s="400"/>
    </row>
    <row r="150" spans="2:13" s="401" customFormat="1" ht="12.75">
      <c r="B150" s="399" t="s">
        <v>194</v>
      </c>
    </row>
    <row r="151" spans="2:13" s="401" customFormat="1">
      <c r="B151" s="399" t="s">
        <v>195</v>
      </c>
      <c r="C151" s="1"/>
      <c r="D151" s="402"/>
      <c r="E151" s="403"/>
      <c r="F151" s="404"/>
      <c r="G151" s="403"/>
      <c r="H151" s="403"/>
      <c r="I151" s="403"/>
      <c r="J151" s="405"/>
      <c r="M151" s="406"/>
    </row>
    <row r="152" spans="2:13" s="401" customFormat="1">
      <c r="B152" s="399"/>
      <c r="E152" s="403"/>
      <c r="F152" s="404"/>
      <c r="G152" s="36"/>
      <c r="H152" s="403"/>
      <c r="I152" s="36"/>
      <c r="J152" s="405"/>
      <c r="M152" s="406"/>
    </row>
    <row r="153" spans="2:13" s="401" customFormat="1">
      <c r="B153" s="407"/>
      <c r="D153" s="402"/>
      <c r="E153" s="403"/>
      <c r="F153" s="403"/>
      <c r="G153" s="36" t="s">
        <v>196</v>
      </c>
      <c r="H153" s="403"/>
      <c r="I153" s="403"/>
      <c r="J153" s="405"/>
      <c r="M153" s="406"/>
    </row>
    <row r="154" spans="2:13" s="401" customFormat="1">
      <c r="B154" s="407"/>
      <c r="C154" s="402"/>
      <c r="D154" s="402"/>
      <c r="E154" s="403" t="s">
        <v>197</v>
      </c>
      <c r="F154" s="403"/>
      <c r="G154" s="403"/>
      <c r="H154" s="403"/>
      <c r="I154" s="403"/>
      <c r="J154" s="405"/>
      <c r="M154" s="406"/>
    </row>
    <row r="155" spans="2:13" s="401" customFormat="1">
      <c r="B155" s="407"/>
      <c r="C155" s="402"/>
      <c r="D155" s="402"/>
      <c r="E155" s="403"/>
      <c r="F155" s="403"/>
      <c r="G155" s="403"/>
      <c r="H155" s="403"/>
      <c r="I155" s="403"/>
      <c r="J155" s="405"/>
      <c r="M155" s="406"/>
    </row>
    <row r="156" spans="2:13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3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3" s="401" customFormat="1">
      <c r="B158" s="407"/>
      <c r="C158" s="402"/>
      <c r="D158" s="402"/>
      <c r="E158" s="403"/>
      <c r="F158" s="403" t="s">
        <v>198</v>
      </c>
      <c r="G158" s="403"/>
      <c r="H158" s="403"/>
      <c r="I158" s="403"/>
      <c r="J158" s="405"/>
      <c r="M158" s="406"/>
    </row>
    <row r="159" spans="2:13" s="401" customFormat="1">
      <c r="B159" s="407"/>
      <c r="C159" s="402"/>
      <c r="D159" s="402"/>
      <c r="E159" s="403"/>
      <c r="F159" s="403"/>
      <c r="G159" s="403"/>
      <c r="H159" s="403"/>
      <c r="I159" s="403"/>
      <c r="J159" s="405"/>
      <c r="M159" s="406"/>
    </row>
    <row r="160" spans="2:13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2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23" spans="2:13">
      <c r="B523" s="399"/>
    </row>
    <row r="524" spans="2:13">
      <c r="B524" s="399"/>
      <c r="C524" s="1"/>
      <c r="D524" s="1"/>
      <c r="E524" s="1"/>
      <c r="F524" s="1"/>
      <c r="G524" s="1"/>
      <c r="H524" s="1"/>
      <c r="I524" s="1"/>
      <c r="J524" s="408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C570" s="1"/>
      <c r="D570" s="1"/>
      <c r="E570" s="1"/>
      <c r="F570" s="1"/>
      <c r="G570" s="1"/>
      <c r="H570" s="1"/>
      <c r="I570" s="1"/>
      <c r="J570" s="408"/>
    </row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2016-06-29T12:52:29Z</dcterms:created>
  <dcterms:modified xsi:type="dcterms:W3CDTF">2016-06-29T12:55:24Z</dcterms:modified>
</cp:coreProperties>
</file>