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8-04-2017 " sheetId="1" r:id="rId1"/>
  </sheets>
  <definedNames>
    <definedName name="_xlnm._FilterDatabase" localSheetId="0" hidden="1">'28-04-2017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<sst xmlns="http://schemas.openxmlformats.org/spreadsheetml/2006/main" count="369" uniqueCount="201">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</sst>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5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5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B97" workbookViewId="0">
      <selection activeCell="P107" sqref="P107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5.85546875" style="504" customWidth="1"/>
    <col min="4" max="4" width="29.42578125" style="504" customWidth="1"/>
    <col min="5" max="5" width="11.85546875" style="505" customWidth="1"/>
    <col min="6" max="7" width="11.5703125" style="505" customWidth="1"/>
    <col min="8" max="8" width="12.5703125" style="505" customWidth="1"/>
    <col min="9" max="9" width="18" style="505" customWidth="1"/>
    <col min="10" max="10" width="19.285156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166.65199999999999</v>
      </c>
      <c r="J6" s="38">
        <v>166.66900000000001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112.548</v>
      </c>
      <c r="J7" s="48">
        <v>112.56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96.429000000000002</v>
      </c>
      <c r="J8" s="55">
        <v>96.438999999999993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14.84</v>
      </c>
      <c r="J10" s="60">
        <v>14.842000000000001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108.373</v>
      </c>
      <c r="J11" s="60">
        <v>108.383</v>
      </c>
      <c r="K11" s="39"/>
      <c r="L11" s="39"/>
      <c r="M11" s="40"/>
      <c r="N11" s="39"/>
      <c r="P11" s="41"/>
    </row>
    <row r="12" spans="2:16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1.522</v>
      </c>
      <c r="J13" s="38">
        <v>1.524</v>
      </c>
      <c r="K13" s="70" t="s">
        <v>22</v>
      </c>
      <c r="L13" s="39"/>
      <c r="M13" s="40">
        <f>+(J13-I13)/I13</f>
        <v>1.314060446780553E-3</v>
      </c>
      <c r="N13" s="39"/>
      <c r="P13" s="41"/>
    </row>
    <row r="14" spans="2:16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106.898</v>
      </c>
      <c r="J14" s="75">
        <v>106.97</v>
      </c>
      <c r="K14" s="76"/>
      <c r="L14" s="77">
        <v>12769294</v>
      </c>
      <c r="M14" s="78">
        <f>+(J14-I14)/I14</f>
        <v>6.7353926172615704E-4</v>
      </c>
      <c r="P14" s="41"/>
    </row>
    <row r="15" spans="2:16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40.604999999999997</v>
      </c>
      <c r="J16" s="38">
        <v>40.609000000000002</v>
      </c>
      <c r="K16" s="39"/>
      <c r="L16" s="39"/>
      <c r="M16" s="85">
        <f>+(J16-I16)/I16</f>
        <v>9.8510035710008346E-5</v>
      </c>
      <c r="N16" s="39"/>
      <c r="P16" s="41"/>
    </row>
    <row r="17" spans="2:19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55.003</v>
      </c>
      <c r="J17" s="48">
        <v>55.01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114.581</v>
      </c>
      <c r="J18" s="92">
        <v>114.685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109.27800000000001</v>
      </c>
      <c r="J19" s="92">
        <v>109.464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131.952</v>
      </c>
      <c r="J21" s="38">
        <v>132.453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496.767</v>
      </c>
      <c r="J22" s="117">
        <v>498.09800000000001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117.633</v>
      </c>
      <c r="J23" s="117">
        <v>117.565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127.31399999999999</v>
      </c>
      <c r="J24" s="117">
        <v>127.19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137.691</v>
      </c>
      <c r="J25" s="117">
        <v>137.755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120.33799999999999</v>
      </c>
      <c r="J26" s="117">
        <v>120.145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98.394999999999996</v>
      </c>
      <c r="J27" s="129">
        <v>98.837999999999994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145.66</v>
      </c>
      <c r="J28" s="129">
        <v>145.41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92.335999999999999</v>
      </c>
      <c r="J29" s="131">
        <v>92.552000000000007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97.162000000000006</v>
      </c>
      <c r="J30" s="129">
        <v>97.138999999999996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142.608</v>
      </c>
      <c r="J31" s="138">
        <v>143.07300000000001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125.69499999999999</v>
      </c>
      <c r="J32" s="131">
        <v>126.13500000000001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94.789000000000001</v>
      </c>
      <c r="J36" s="162">
        <v>94.864000000000004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98.507999999999996</v>
      </c>
      <c r="J37" s="165">
        <v>98.552999999999997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19.667999999999999</v>
      </c>
      <c r="J38" s="170">
        <v>19.713999999999999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2216.7950000000001</v>
      </c>
      <c r="J41" s="182">
        <v>2221.7719999999999</v>
      </c>
      <c r="K41" s="183" t="s">
        <v>63</v>
      </c>
      <c r="M41" s="78">
        <f t="shared" si="1"/>
        <v>2.2451331765002453E-3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108.029</v>
      </c>
      <c r="J43" s="190">
        <v>110.28700000000001</v>
      </c>
      <c r="K43" s="177" t="s">
        <v>61</v>
      </c>
      <c r="M43" s="78">
        <f t="shared" si="1"/>
        <v>2.0901794888409684E-2</v>
      </c>
      <c r="P43" s="41"/>
    </row>
    <row r="44" spans="2:16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145.79400000000001</v>
      </c>
      <c r="J44" s="196">
        <v>146.285</v>
      </c>
      <c r="K44" s="177" t="s">
        <v>61</v>
      </c>
      <c r="M44" s="78">
        <f t="shared" si="1"/>
        <v>3.3677654773172105E-3</v>
      </c>
      <c r="P44" s="41"/>
    </row>
    <row r="45" spans="2:16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154.26</v>
      </c>
      <c r="J45" s="196">
        <v>154.99600000000001</v>
      </c>
      <c r="K45" s="177" t="s">
        <v>61</v>
      </c>
      <c r="M45" s="78">
        <f t="shared" si="1"/>
        <v>4.7711655646312618E-3</v>
      </c>
      <c r="P45" s="41"/>
    </row>
    <row r="46" spans="2:16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15.622</v>
      </c>
      <c r="J46" s="195">
        <v>15.702</v>
      </c>
      <c r="K46" s="177" t="s">
        <v>61</v>
      </c>
      <c r="M46" s="78">
        <f t="shared" si="1"/>
        <v>5.1209832287799307E-3</v>
      </c>
      <c r="P46" s="41"/>
    </row>
    <row r="47" spans="2:16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5282.973</v>
      </c>
      <c r="J47" s="197">
        <v>5293.1220000000003</v>
      </c>
      <c r="K47" s="177" t="s">
        <v>61</v>
      </c>
      <c r="M47" s="78">
        <f t="shared" si="1"/>
        <v>1.9210773933541478E-3</v>
      </c>
      <c r="P47" s="41"/>
    </row>
    <row r="48" spans="2:16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5140.893</v>
      </c>
      <c r="J48" s="198">
        <v>5155.04</v>
      </c>
      <c r="K48" s="177"/>
      <c r="M48" s="78">
        <f t="shared" si="1"/>
        <v>2.7518565354306994E-3</v>
      </c>
      <c r="P48" s="41"/>
    </row>
    <row r="49" spans="1:16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2.4689999999999999</v>
      </c>
      <c r="J49" s="195">
        <v>2.4809999999999999</v>
      </c>
      <c r="K49" s="177"/>
      <c r="M49" s="78">
        <f t="shared" si="1"/>
        <v>4.8602673147023134E-3</v>
      </c>
      <c r="P49" s="41"/>
    </row>
    <row r="50" spans="1:16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2.1739999999999999</v>
      </c>
      <c r="J50" s="195">
        <v>2.1840000000000002</v>
      </c>
      <c r="K50" s="200" t="s">
        <v>22</v>
      </c>
      <c r="M50" s="78">
        <f t="shared" si="1"/>
        <v>4.599816007359812E-3</v>
      </c>
      <c r="P50" s="41"/>
    </row>
    <row r="51" spans="1:16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1.1990000000000001</v>
      </c>
      <c r="J51" s="203">
        <v>1.2010000000000001</v>
      </c>
      <c r="K51" s="191" t="s">
        <v>65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1.0880000000000001</v>
      </c>
      <c r="K52" s="191"/>
      <c r="M52" s="207">
        <f t="shared" ref="M52:M59" si="3">+(J52-I52)/I52</f>
        <v>1.8416206261510145E-3</v>
      </c>
      <c r="P52" s="41"/>
    </row>
    <row r="53" spans="1:16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1.075</v>
      </c>
      <c r="J53" s="92">
        <v>1.079</v>
      </c>
      <c r="K53" s="191"/>
      <c r="M53" s="207">
        <f t="shared" si="3"/>
        <v>3.7209302325581428E-3</v>
      </c>
      <c r="P53" s="41"/>
    </row>
    <row r="54" spans="1:16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1.0660000000000001</v>
      </c>
      <c r="J54" s="206">
        <v>1.071</v>
      </c>
      <c r="K54" s="191"/>
      <c r="M54" s="207">
        <f t="shared" si="3"/>
        <v>4.6904315196997122E-3</v>
      </c>
      <c r="P54" s="41"/>
    </row>
    <row r="55" spans="1:16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108.675</v>
      </c>
      <c r="J55" s="196">
        <v>108.809</v>
      </c>
      <c r="K55" s="191"/>
      <c r="M55" s="207">
        <f t="shared" si="3"/>
        <v>1.2330342765125406E-3</v>
      </c>
      <c r="P55" s="41"/>
    </row>
    <row r="56" spans="1:16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119.47</v>
      </c>
      <c r="J58" s="223">
        <v>119.384</v>
      </c>
      <c r="K58" s="191"/>
      <c r="M58" s="207">
        <f t="shared" si="3"/>
        <v>-7.1984598644009811E-4</v>
      </c>
      <c r="P58" s="41"/>
    </row>
    <row r="59" spans="1:16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109.742</v>
      </c>
      <c r="J65" s="38">
        <v>109.752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104.735</v>
      </c>
      <c r="J66" s="131">
        <v>104.745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107.011</v>
      </c>
      <c r="J67" s="263">
        <v>107.02200000000001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103.959</v>
      </c>
      <c r="J68" s="265">
        <v>103.97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101.187</v>
      </c>
      <c r="J69" s="263">
        <v>101.199</v>
      </c>
      <c r="K69" s="39"/>
      <c r="L69" s="39"/>
      <c r="M69" s="40"/>
      <c r="N69" s="39"/>
      <c r="P69" s="41"/>
    </row>
    <row r="70" spans="2:16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108.55500000000001</v>
      </c>
      <c r="J70" s="270">
        <v>108.58799999999999</v>
      </c>
      <c r="K70" s="39"/>
      <c r="L70" s="39"/>
      <c r="M70" s="40"/>
      <c r="N70" s="39"/>
      <c r="P70" s="41"/>
    </row>
    <row r="71" spans="2:16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106.254</v>
      </c>
      <c r="J71" s="206">
        <v>106.26600000000001</v>
      </c>
      <c r="K71" s="39"/>
      <c r="L71" s="39"/>
      <c r="M71" s="40"/>
      <c r="N71" s="39"/>
      <c r="P71" s="41"/>
    </row>
    <row r="72" spans="2:16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103.402</v>
      </c>
      <c r="J72" s="206">
        <v>103.411</v>
      </c>
      <c r="K72" s="39"/>
      <c r="L72" s="39"/>
      <c r="M72" s="40"/>
      <c r="N72" s="39"/>
      <c r="P72" s="41"/>
    </row>
    <row r="73" spans="2:16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105.73099999999999</v>
      </c>
      <c r="J73" s="206">
        <v>105.738</v>
      </c>
      <c r="K73" s="39"/>
      <c r="L73" s="39"/>
      <c r="M73" s="40"/>
      <c r="N73" s="39"/>
      <c r="P73" s="41"/>
    </row>
    <row r="74" spans="2:16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103.798</v>
      </c>
      <c r="J74" s="265">
        <v>103.807</v>
      </c>
      <c r="K74" s="39"/>
      <c r="L74" s="39"/>
      <c r="M74" s="40"/>
      <c r="N74" s="39"/>
      <c r="P74" s="41"/>
    </row>
    <row r="75" spans="2:16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101.57899999999999</v>
      </c>
      <c r="J75" s="265">
        <v>101.589</v>
      </c>
      <c r="K75" s="39"/>
      <c r="L75" s="39"/>
      <c r="M75" s="40"/>
      <c r="N75" s="39"/>
      <c r="P75" s="41"/>
    </row>
    <row r="76" spans="2:16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104.874</v>
      </c>
      <c r="J76" s="275">
        <v>104.884</v>
      </c>
      <c r="K76" s="39"/>
      <c r="L76" s="39"/>
      <c r="M76" s="40"/>
      <c r="N76" s="39"/>
      <c r="P76" s="41"/>
    </row>
    <row r="77" spans="2:16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108.137</v>
      </c>
      <c r="J77" s="278">
        <v>108.149</v>
      </c>
      <c r="K77" s="39"/>
      <c r="L77" s="39"/>
      <c r="M77" s="40"/>
      <c r="N77" s="39"/>
      <c r="P77" s="41"/>
    </row>
    <row r="78" spans="2:16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106.373</v>
      </c>
      <c r="J78" s="265">
        <v>106.383</v>
      </c>
      <c r="K78" s="31"/>
      <c r="L78" s="31"/>
      <c r="M78" s="284"/>
      <c r="N78" s="31"/>
      <c r="P78" s="41"/>
    </row>
    <row r="79" spans="2:16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104.854</v>
      </c>
      <c r="J79" s="287">
        <v>104.864</v>
      </c>
      <c r="K79" s="39"/>
      <c r="L79" s="39"/>
      <c r="M79" s="40"/>
      <c r="N79" s="39"/>
      <c r="P79" s="41"/>
    </row>
    <row r="80" spans="2:16" ht="16.5" customHeight="1" thickTop="1" thickBot="1">
      <c r="B80" s="288">
        <f t="shared" si="4"/>
        <v>65</v>
      </c>
      <c r="C80" s="289" t="s">
        <v>114</v>
      </c>
      <c r="D80" s="290" t="s">
        <v>115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100.14700000000001</v>
      </c>
      <c r="J80" s="292">
        <v>100.157</v>
      </c>
      <c r="K80" s="39"/>
      <c r="L80" s="39"/>
      <c r="M80" s="40"/>
      <c r="N80" s="39"/>
      <c r="P80" s="41"/>
    </row>
    <row r="81" spans="1:16" ht="14.25" customHeight="1" thickTop="1" thickBot="1">
      <c r="B81" s="293">
        <f t="shared" si="4"/>
        <v>66</v>
      </c>
      <c r="C81" s="294" t="s">
        <v>116</v>
      </c>
      <c r="D81" s="295" t="s">
        <v>117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105.578</v>
      </c>
      <c r="J81" s="297">
        <v>105.586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98">
        <f t="shared" si="4"/>
        <v>67</v>
      </c>
      <c r="C82" s="299" t="s">
        <v>118</v>
      </c>
      <c r="D82" s="300" t="s">
        <v>119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104.185</v>
      </c>
      <c r="J82" s="304">
        <v>104.196</v>
      </c>
      <c r="K82" s="39"/>
      <c r="L82" s="39"/>
      <c r="M82" s="40"/>
      <c r="N82" s="39"/>
      <c r="P82" s="41"/>
    </row>
    <row r="83" spans="1:16" ht="16.5" customHeight="1" thickTop="1" thickBot="1">
      <c r="B83" s="305">
        <f t="shared" si="4"/>
        <v>68</v>
      </c>
      <c r="C83" s="306" t="s">
        <v>120</v>
      </c>
      <c r="D83" s="307" t="s">
        <v>119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105.175</v>
      </c>
      <c r="J83" s="304">
        <v>105.18600000000001</v>
      </c>
      <c r="K83" s="39"/>
      <c r="L83" s="39"/>
      <c r="M83" s="40"/>
      <c r="N83" s="39"/>
      <c r="P83" s="41"/>
    </row>
    <row r="84" spans="1:16" ht="16.5" customHeight="1" thickTop="1" thickBot="1">
      <c r="B84" s="305">
        <f t="shared" si="4"/>
        <v>69</v>
      </c>
      <c r="C84" s="311" t="s">
        <v>121</v>
      </c>
      <c r="D84" s="312" t="s">
        <v>54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106.68300000000001</v>
      </c>
      <c r="J84" s="315">
        <v>106.693</v>
      </c>
      <c r="K84" s="39"/>
      <c r="L84" s="39"/>
      <c r="M84" s="40"/>
      <c r="N84" s="39"/>
      <c r="P84" s="41"/>
    </row>
    <row r="85" spans="1:16" ht="16.5" customHeight="1" thickTop="1" thickBot="1">
      <c r="B85" s="305">
        <f t="shared" si="4"/>
        <v>70</v>
      </c>
      <c r="C85" s="316" t="s">
        <v>122</v>
      </c>
      <c r="D85" s="307" t="s">
        <v>123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104.43300000000001</v>
      </c>
      <c r="J85" s="318">
        <v>104.44499999999999</v>
      </c>
      <c r="K85" s="39"/>
      <c r="L85" s="39"/>
      <c r="M85" s="40"/>
      <c r="N85" s="39"/>
      <c r="P85" s="41"/>
    </row>
    <row r="86" spans="1:16" ht="16.5" customHeight="1" thickTop="1" thickBot="1">
      <c r="B86" s="319">
        <f t="shared" si="4"/>
        <v>71</v>
      </c>
      <c r="C86" s="320" t="s">
        <v>124</v>
      </c>
      <c r="D86" s="321" t="s">
        <v>42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104.69</v>
      </c>
      <c r="J86" s="323">
        <v>104.70099999999999</v>
      </c>
      <c r="K86" s="39"/>
      <c r="L86" s="39"/>
      <c r="M86" s="40"/>
      <c r="N86" s="39"/>
      <c r="P86" s="41"/>
    </row>
    <row r="87" spans="1:16" ht="16.5" customHeight="1" thickTop="1" thickBot="1">
      <c r="B87" s="324">
        <f t="shared" si="4"/>
        <v>72</v>
      </c>
      <c r="C87" s="325" t="s">
        <v>125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106.38500000000001</v>
      </c>
      <c r="J87" s="315">
        <v>106.395</v>
      </c>
      <c r="K87" s="39"/>
      <c r="L87" s="39"/>
      <c r="M87" s="40"/>
      <c r="N87" s="39"/>
      <c r="P87" s="41"/>
    </row>
    <row r="88" spans="1:16" ht="16.5" customHeight="1" thickTop="1" thickBot="1">
      <c r="B88" s="324">
        <f t="shared" si="4"/>
        <v>73</v>
      </c>
      <c r="C88" s="328" t="s">
        <v>126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103.85899999999999</v>
      </c>
      <c r="J88" s="332">
        <v>103.869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33">
        <v>74</v>
      </c>
      <c r="C90" s="334" t="s">
        <v>128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10.736000000000001</v>
      </c>
      <c r="J90" s="336">
        <v>10.737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74</v>
      </c>
      <c r="B91" s="333">
        <f>B90+1</f>
        <v>75</v>
      </c>
      <c r="C91" s="337" t="s">
        <v>129</v>
      </c>
      <c r="D91" s="338" t="s">
        <v>33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104.69199999999999</v>
      </c>
      <c r="J91" s="340">
        <v>104.702</v>
      </c>
      <c r="M91" s="78"/>
      <c r="P91" s="41"/>
    </row>
    <row r="92" spans="1:16" ht="16.5" customHeight="1" thickTop="1" thickBot="1">
      <c r="B92" s="333">
        <f t="shared" ref="B92:B94" si="5">B91+1</f>
        <v>76</v>
      </c>
      <c r="C92" s="341" t="s">
        <v>130</v>
      </c>
      <c r="D92" s="342" t="s">
        <v>131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105.3</v>
      </c>
      <c r="J92" s="345">
        <v>105.312</v>
      </c>
      <c r="K92" s="39"/>
      <c r="L92" s="39"/>
      <c r="M92" s="40"/>
      <c r="N92" s="39"/>
      <c r="P92" s="41"/>
    </row>
    <row r="93" spans="1:16" ht="16.5" customHeight="1" thickTop="1" thickBot="1">
      <c r="B93" s="333">
        <f t="shared" si="5"/>
        <v>77</v>
      </c>
      <c r="C93" s="346" t="s">
        <v>132</v>
      </c>
      <c r="D93" s="347" t="s">
        <v>133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106.717</v>
      </c>
      <c r="J93" s="350">
        <v>106.73</v>
      </c>
      <c r="K93" s="39"/>
      <c r="L93" s="39"/>
      <c r="M93" s="40"/>
      <c r="N93" s="39"/>
      <c r="P93" s="41"/>
    </row>
    <row r="94" spans="1:16" ht="16.5" customHeight="1" thickTop="1" thickBot="1">
      <c r="B94" s="351">
        <f t="shared" si="5"/>
        <v>78</v>
      </c>
      <c r="C94" s="352" t="s">
        <v>134</v>
      </c>
      <c r="D94" s="353" t="s">
        <v>135</v>
      </c>
      <c r="E94" s="354">
        <v>42195</v>
      </c>
      <c r="F94" s="355" t="s">
        <v>136</v>
      </c>
      <c r="G94" s="356" t="s">
        <v>136</v>
      </c>
      <c r="H94" s="357">
        <v>10.515000000000001</v>
      </c>
      <c r="I94" s="357">
        <v>10.654</v>
      </c>
      <c r="J94" s="357">
        <v>10.654999999999999</v>
      </c>
      <c r="K94" s="39"/>
      <c r="L94" s="39"/>
      <c r="M94" s="40"/>
      <c r="N94" s="39"/>
      <c r="P94" s="41"/>
    </row>
    <row r="95" spans="1:16" ht="15" customHeight="1" thickTop="1" thickBot="1">
      <c r="A95" s="358" t="s">
        <v>137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P95" s="41"/>
    </row>
    <row r="96" spans="1:16" ht="16.5" customHeight="1" thickTop="1" thickBot="1">
      <c r="B96" s="360">
        <v>79</v>
      </c>
      <c r="C96" s="361" t="s">
        <v>138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57.088999999999999</v>
      </c>
      <c r="J96" s="366">
        <v>57.287999999999997</v>
      </c>
      <c r="K96" s="39"/>
      <c r="L96" s="39"/>
      <c r="M96" s="40"/>
      <c r="N96" s="39"/>
      <c r="P96" s="41"/>
    </row>
    <row r="97" spans="1:16" ht="16.5" customHeight="1" thickTop="1" thickBot="1">
      <c r="B97" s="367">
        <f>B96+1</f>
        <v>80</v>
      </c>
      <c r="C97" s="368" t="s">
        <v>139</v>
      </c>
      <c r="D97" s="369" t="s">
        <v>97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140</v>
      </c>
      <c r="J97" s="371" t="s">
        <v>140</v>
      </c>
      <c r="K97" s="39"/>
      <c r="L97" s="39"/>
      <c r="M97" s="40"/>
      <c r="N97" s="39"/>
      <c r="P97" s="41"/>
    </row>
    <row r="98" spans="1:16" ht="16.5" customHeight="1" thickTop="1" thickBot="1">
      <c r="B98" s="367">
        <f t="shared" ref="B98:B107" si="6">B97+1</f>
        <v>81</v>
      </c>
      <c r="C98" s="368" t="s">
        <v>141</v>
      </c>
      <c r="D98" s="372" t="s">
        <v>97</v>
      </c>
      <c r="E98" s="373">
        <v>34415</v>
      </c>
      <c r="F98" s="252">
        <v>42513</v>
      </c>
      <c r="G98" s="374">
        <v>15.804</v>
      </c>
      <c r="H98" s="375">
        <v>1435.194</v>
      </c>
      <c r="I98" s="376" t="s">
        <v>140</v>
      </c>
      <c r="J98" s="376" t="s">
        <v>140</v>
      </c>
      <c r="K98" s="39"/>
      <c r="L98" s="39"/>
      <c r="M98" s="40"/>
      <c r="N98" s="39"/>
      <c r="P98" s="41"/>
    </row>
    <row r="99" spans="1:16" ht="16.5" customHeight="1" thickTop="1" thickBot="1">
      <c r="B99" s="367">
        <f t="shared" si="6"/>
        <v>82</v>
      </c>
      <c r="C99" s="377" t="s">
        <v>142</v>
      </c>
      <c r="D99" s="378" t="s">
        <v>67</v>
      </c>
      <c r="E99" s="379">
        <v>105.764</v>
      </c>
      <c r="F99" s="252">
        <v>42520</v>
      </c>
      <c r="G99" s="317">
        <v>0.55000000000000004</v>
      </c>
      <c r="H99" s="297">
        <v>97.100999999999999</v>
      </c>
      <c r="I99" s="297">
        <v>97.822000000000003</v>
      </c>
      <c r="J99" s="297">
        <v>98.070999999999998</v>
      </c>
      <c r="K99" s="39"/>
      <c r="L99" s="39"/>
      <c r="M99" s="40"/>
      <c r="N99" s="39"/>
      <c r="P99" s="41"/>
    </row>
    <row r="100" spans="1:16" ht="16.5" customHeight="1" thickTop="1" thickBot="1">
      <c r="B100" s="367">
        <f t="shared" si="6"/>
        <v>83</v>
      </c>
      <c r="C100" s="280" t="s">
        <v>143</v>
      </c>
      <c r="D100" s="380" t="s">
        <v>107</v>
      </c>
      <c r="E100" s="381">
        <v>36367</v>
      </c>
      <c r="F100" s="252">
        <v>42852</v>
      </c>
      <c r="G100" s="283">
        <v>0.56000000000000005</v>
      </c>
      <c r="H100" s="92">
        <v>17.129000000000001</v>
      </c>
      <c r="I100" s="92">
        <v>16.885000000000002</v>
      </c>
      <c r="J100" s="92">
        <v>16.922000000000001</v>
      </c>
      <c r="K100" s="92"/>
      <c r="L100" s="92"/>
      <c r="M100" s="92"/>
      <c r="N100" s="382"/>
      <c r="P100" s="41"/>
    </row>
    <row r="101" spans="1:16" ht="16.5" customHeight="1" thickTop="1" thickBot="1">
      <c r="B101" s="367">
        <f t="shared" si="6"/>
        <v>84</v>
      </c>
      <c r="C101" s="280" t="s">
        <v>144</v>
      </c>
      <c r="D101" s="380" t="s">
        <v>115</v>
      </c>
      <c r="E101" s="381">
        <v>36857</v>
      </c>
      <c r="F101" s="252">
        <v>42825</v>
      </c>
      <c r="G101" s="283">
        <v>7.6280000000000001</v>
      </c>
      <c r="H101" s="92">
        <v>270.79700000000003</v>
      </c>
      <c r="I101" s="92">
        <v>267.28399999999999</v>
      </c>
      <c r="J101" s="92">
        <v>268.39499999999998</v>
      </c>
      <c r="K101" s="39"/>
      <c r="L101" s="39"/>
      <c r="M101" s="40"/>
      <c r="N101" s="39"/>
      <c r="P101" s="41"/>
    </row>
    <row r="102" spans="1:16" ht="15.75" customHeight="1" thickTop="1" thickBot="1">
      <c r="B102" s="367">
        <f t="shared" si="6"/>
        <v>85</v>
      </c>
      <c r="C102" s="280" t="s">
        <v>145</v>
      </c>
      <c r="D102" s="281" t="s">
        <v>119</v>
      </c>
      <c r="E102" s="381">
        <v>34599</v>
      </c>
      <c r="F102" s="383">
        <v>42506</v>
      </c>
      <c r="G102" s="283">
        <v>0.73199999999999998</v>
      </c>
      <c r="H102" s="92">
        <v>29.309000000000001</v>
      </c>
      <c r="I102" s="92">
        <v>29.626999999999999</v>
      </c>
      <c r="J102" s="92">
        <v>29.687000000000001</v>
      </c>
      <c r="K102" s="39"/>
      <c r="L102" s="39"/>
      <c r="M102" s="40"/>
      <c r="N102" s="39"/>
      <c r="P102" s="41"/>
    </row>
    <row r="103" spans="1:16" ht="14.25" customHeight="1" thickTop="1" thickBot="1">
      <c r="B103" s="367">
        <f t="shared" si="6"/>
        <v>86</v>
      </c>
      <c r="C103" s="384" t="s">
        <v>146</v>
      </c>
      <c r="D103" s="281" t="s">
        <v>54</v>
      </c>
      <c r="E103" s="381">
        <v>38777</v>
      </c>
      <c r="F103" s="252">
        <v>42521</v>
      </c>
      <c r="G103" s="283">
        <v>30.617999999999999</v>
      </c>
      <c r="H103" s="385">
        <v>2327.393</v>
      </c>
      <c r="I103" s="385">
        <v>2259.123</v>
      </c>
      <c r="J103" s="385">
        <v>2259.018</v>
      </c>
      <c r="K103" s="39"/>
      <c r="L103" s="39"/>
      <c r="M103" s="40"/>
      <c r="N103" s="39"/>
      <c r="P103" s="41"/>
    </row>
    <row r="104" spans="1:16" ht="17.25" customHeight="1" thickTop="1" thickBot="1">
      <c r="B104" s="367">
        <f t="shared" si="6"/>
        <v>87</v>
      </c>
      <c r="C104" s="280" t="s">
        <v>147</v>
      </c>
      <c r="D104" s="281" t="s">
        <v>123</v>
      </c>
      <c r="E104" s="381">
        <v>34423</v>
      </c>
      <c r="F104" s="252">
        <v>42509</v>
      </c>
      <c r="G104" s="283">
        <v>2.137</v>
      </c>
      <c r="H104" s="386">
        <v>72.644000000000005</v>
      </c>
      <c r="I104" s="386">
        <v>73.588999999999999</v>
      </c>
      <c r="J104" s="386">
        <v>73.575000000000003</v>
      </c>
      <c r="K104" s="39"/>
      <c r="L104" s="39"/>
      <c r="M104" s="40"/>
      <c r="N104" s="39"/>
      <c r="P104" s="41"/>
    </row>
    <row r="105" spans="1:16" ht="16.5" customHeight="1" thickTop="1" thickBot="1">
      <c r="B105" s="367">
        <f t="shared" si="6"/>
        <v>88</v>
      </c>
      <c r="C105" s="280" t="s">
        <v>148</v>
      </c>
      <c r="D105" s="281" t="s">
        <v>123</v>
      </c>
      <c r="E105" s="381">
        <v>34731</v>
      </c>
      <c r="F105" s="252">
        <v>42507</v>
      </c>
      <c r="G105" s="283">
        <v>1.92</v>
      </c>
      <c r="H105" s="92">
        <v>54.941000000000003</v>
      </c>
      <c r="I105" s="92">
        <v>55.432000000000002</v>
      </c>
      <c r="J105" s="92">
        <v>55.545000000000002</v>
      </c>
      <c r="K105" s="39"/>
      <c r="L105" s="39"/>
      <c r="M105" s="40"/>
      <c r="N105" s="39"/>
      <c r="P105" s="41"/>
    </row>
    <row r="106" spans="1:16" ht="16.5" customHeight="1" thickTop="1" thickBot="1">
      <c r="B106" s="367">
        <f t="shared" si="6"/>
        <v>89</v>
      </c>
      <c r="C106" s="387" t="s">
        <v>149</v>
      </c>
      <c r="D106" s="338" t="s">
        <v>14</v>
      </c>
      <c r="E106" s="388">
        <v>36297</v>
      </c>
      <c r="F106" s="252">
        <v>42485</v>
      </c>
      <c r="G106" s="327">
        <v>0.84399999999999997</v>
      </c>
      <c r="H106" s="389">
        <v>100.102</v>
      </c>
      <c r="I106" s="389">
        <v>101.938</v>
      </c>
      <c r="J106" s="389">
        <v>102.566</v>
      </c>
      <c r="K106" s="39"/>
      <c r="L106" s="39"/>
      <c r="M106" s="40"/>
      <c r="N106" s="39"/>
      <c r="P106" s="41"/>
    </row>
    <row r="107" spans="1:16" ht="16.5" customHeight="1" thickTop="1" thickBot="1">
      <c r="B107" s="390">
        <f t="shared" si="6"/>
        <v>90</v>
      </c>
      <c r="C107" s="391" t="s">
        <v>150</v>
      </c>
      <c r="D107" s="392" t="s">
        <v>14</v>
      </c>
      <c r="E107" s="393">
        <v>36626</v>
      </c>
      <c r="F107" s="394">
        <v>42485</v>
      </c>
      <c r="G107" s="395">
        <v>0.35899999999999999</v>
      </c>
      <c r="H107" s="55">
        <v>83.763000000000005</v>
      </c>
      <c r="I107" s="55">
        <v>86.078999999999994</v>
      </c>
      <c r="J107" s="55">
        <v>86.676000000000002</v>
      </c>
      <c r="K107" s="39"/>
      <c r="L107" s="39"/>
      <c r="M107" s="40"/>
      <c r="N107" s="39"/>
      <c r="P107" s="41"/>
    </row>
    <row r="108" spans="1:16" ht="18" customHeight="1" thickTop="1" thickBot="1">
      <c r="B108" s="396" t="s">
        <v>151</v>
      </c>
      <c r="C108" s="397"/>
      <c r="D108" s="397"/>
      <c r="E108" s="397"/>
      <c r="F108" s="397"/>
      <c r="G108" s="397"/>
      <c r="H108" s="397"/>
      <c r="I108" s="397"/>
      <c r="J108" s="398"/>
      <c r="M108" s="171"/>
      <c r="P108" s="41"/>
    </row>
    <row r="109" spans="1:16" ht="16.5" customHeight="1" thickTop="1" thickBot="1">
      <c r="B109" s="399">
        <v>91</v>
      </c>
      <c r="C109" s="334" t="s">
        <v>152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0">
        <v>10.916</v>
      </c>
      <c r="I109" s="401">
        <v>10.914999999999999</v>
      </c>
      <c r="J109" s="401">
        <v>10.94</v>
      </c>
      <c r="K109" s="39"/>
      <c r="L109" s="40"/>
      <c r="M109" s="39"/>
      <c r="N109" s="70"/>
      <c r="P109" s="41"/>
    </row>
    <row r="110" spans="1:16" ht="16.5" customHeight="1" thickTop="1" thickBot="1">
      <c r="B110" s="402">
        <f>B109+1</f>
        <v>92</v>
      </c>
      <c r="C110" s="403" t="s">
        <v>153</v>
      </c>
      <c r="D110" s="281" t="s">
        <v>17</v>
      </c>
      <c r="E110" s="381">
        <v>1867429</v>
      </c>
      <c r="F110" s="252">
        <v>42493</v>
      </c>
      <c r="G110" s="283">
        <v>0.17799999999999999</v>
      </c>
      <c r="H110" s="92">
        <v>11.692</v>
      </c>
      <c r="I110" s="404">
        <v>11.497</v>
      </c>
      <c r="J110" s="404">
        <v>11.516</v>
      </c>
      <c r="K110" s="39"/>
      <c r="L110" s="40"/>
      <c r="M110" s="39"/>
      <c r="N110" s="70"/>
      <c r="P110" s="41"/>
    </row>
    <row r="111" spans="1:16" ht="16.5" customHeight="1" thickTop="1" thickBot="1">
      <c r="B111" s="402">
        <f t="shared" ref="B111:B124" si="7">B110+1</f>
        <v>93</v>
      </c>
      <c r="C111" s="403" t="s">
        <v>154</v>
      </c>
      <c r="D111" s="281" t="s">
        <v>17</v>
      </c>
      <c r="E111" s="381">
        <v>735</v>
      </c>
      <c r="F111" s="252">
        <v>42493</v>
      </c>
      <c r="G111" s="283">
        <v>0.106</v>
      </c>
      <c r="H111" s="92">
        <v>14.069000000000001</v>
      </c>
      <c r="I111" s="404">
        <v>13.903</v>
      </c>
      <c r="J111" s="404">
        <v>13.91</v>
      </c>
      <c r="K111" s="39"/>
      <c r="L111" s="40"/>
      <c r="M111" s="39"/>
      <c r="N111" s="70"/>
      <c r="P111" s="41"/>
    </row>
    <row r="112" spans="1:16" ht="17.25" customHeight="1" thickTop="1" thickBot="1">
      <c r="A112" s="405"/>
      <c r="B112" s="402">
        <f t="shared" si="7"/>
        <v>94</v>
      </c>
      <c r="C112" s="403" t="s">
        <v>155</v>
      </c>
      <c r="D112" s="281" t="s">
        <v>17</v>
      </c>
      <c r="E112" s="381">
        <v>39084</v>
      </c>
      <c r="F112" s="252">
        <v>42493</v>
      </c>
      <c r="G112" s="283">
        <v>0.27600000000000002</v>
      </c>
      <c r="H112" s="92">
        <v>12.327999999999999</v>
      </c>
      <c r="I112" s="404">
        <v>12.087</v>
      </c>
      <c r="J112" s="404">
        <v>12.132999999999999</v>
      </c>
      <c r="K112" s="39"/>
      <c r="L112" s="40"/>
      <c r="M112" s="39"/>
      <c r="N112" s="70"/>
      <c r="P112" s="41"/>
    </row>
    <row r="113" spans="1:16" ht="16.5" customHeight="1" thickTop="1" thickBot="1">
      <c r="B113" s="402">
        <f t="shared" si="7"/>
        <v>95</v>
      </c>
      <c r="C113" s="406" t="s">
        <v>156</v>
      </c>
      <c r="D113" s="380" t="s">
        <v>97</v>
      </c>
      <c r="E113" s="381">
        <v>39994</v>
      </c>
      <c r="F113" s="252">
        <v>42513</v>
      </c>
      <c r="G113" s="283">
        <v>0.33200000000000002</v>
      </c>
      <c r="H113" s="92">
        <v>12.821</v>
      </c>
      <c r="I113" s="404">
        <v>12.956</v>
      </c>
      <c r="J113" s="404">
        <v>12.997999999999999</v>
      </c>
      <c r="K113" s="39"/>
      <c r="L113" s="40"/>
      <c r="M113" s="39"/>
      <c r="N113" s="70"/>
      <c r="P113" s="41"/>
    </row>
    <row r="114" spans="1:16" ht="15.75" customHeight="1" thickTop="1" thickBot="1">
      <c r="B114" s="402">
        <f t="shared" si="7"/>
        <v>96</v>
      </c>
      <c r="C114" s="406" t="s">
        <v>157</v>
      </c>
      <c r="D114" s="281" t="s">
        <v>97</v>
      </c>
      <c r="E114" s="381">
        <v>40848</v>
      </c>
      <c r="F114" s="252">
        <v>42513</v>
      </c>
      <c r="G114" s="408">
        <v>2.7E-2</v>
      </c>
      <c r="H114" s="92">
        <v>11.441000000000001</v>
      </c>
      <c r="I114" s="404">
        <v>11.662000000000001</v>
      </c>
      <c r="J114" s="404">
        <v>11.691000000000001</v>
      </c>
      <c r="K114" s="39"/>
      <c r="L114" s="40"/>
      <c r="M114" s="39"/>
      <c r="N114" s="70"/>
      <c r="P114" s="41"/>
    </row>
    <row r="115" spans="1:16" ht="16.5" customHeight="1" thickTop="1" thickBot="1">
      <c r="B115" s="402">
        <f t="shared" si="7"/>
        <v>97</v>
      </c>
      <c r="C115" s="409" t="s">
        <v>158</v>
      </c>
      <c r="D115" s="380" t="s">
        <v>67</v>
      </c>
      <c r="E115" s="381">
        <v>39175</v>
      </c>
      <c r="F115" s="252">
        <v>42520</v>
      </c>
      <c r="G115" s="283">
        <v>2.3420000000000001</v>
      </c>
      <c r="H115" s="92">
        <v>141.44999999999999</v>
      </c>
      <c r="I115" s="404">
        <v>142.12799999999999</v>
      </c>
      <c r="J115" s="404">
        <v>142.26300000000001</v>
      </c>
      <c r="K115" s="39"/>
      <c r="L115" s="40"/>
      <c r="M115" s="39"/>
      <c r="N115" s="70"/>
      <c r="P115" s="41"/>
    </row>
    <row r="116" spans="1:16" ht="16.5" customHeight="1" thickTop="1" thickBot="1">
      <c r="B116" s="402">
        <f t="shared" si="7"/>
        <v>98</v>
      </c>
      <c r="C116" s="410" t="s">
        <v>159</v>
      </c>
      <c r="D116" s="380" t="s">
        <v>67</v>
      </c>
      <c r="E116" s="381">
        <v>39175</v>
      </c>
      <c r="F116" s="252">
        <v>42520</v>
      </c>
      <c r="G116" s="408">
        <v>2.0289999999999999</v>
      </c>
      <c r="H116" s="92">
        <v>138.27099999999999</v>
      </c>
      <c r="I116" s="404">
        <v>138.792</v>
      </c>
      <c r="J116" s="404">
        <v>138.91300000000001</v>
      </c>
      <c r="K116" s="39"/>
      <c r="L116" s="40"/>
      <c r="M116" s="39"/>
      <c r="N116" s="70"/>
      <c r="P116" s="41"/>
    </row>
    <row r="117" spans="1:16" ht="16.5" customHeight="1" thickTop="1" thickBot="1">
      <c r="B117" s="402">
        <f t="shared" si="7"/>
        <v>99</v>
      </c>
      <c r="C117" s="411" t="s">
        <v>160</v>
      </c>
      <c r="D117" s="412" t="s">
        <v>24</v>
      </c>
      <c r="E117" s="381">
        <v>40708</v>
      </c>
      <c r="F117" s="252">
        <v>42517</v>
      </c>
      <c r="G117" s="413">
        <v>0.15</v>
      </c>
      <c r="H117" s="92">
        <v>9.3940000000000001</v>
      </c>
      <c r="I117" s="404">
        <v>8.9489999999999998</v>
      </c>
      <c r="J117" s="404">
        <v>8.9659999999999993</v>
      </c>
      <c r="K117" s="39"/>
      <c r="L117" s="40"/>
      <c r="M117" s="39"/>
      <c r="N117" s="70"/>
      <c r="P117" s="41"/>
    </row>
    <row r="118" spans="1:16" ht="16.5" customHeight="1" thickTop="1" thickBot="1">
      <c r="B118" s="402">
        <f t="shared" si="7"/>
        <v>100</v>
      </c>
      <c r="C118" s="184" t="s">
        <v>161</v>
      </c>
      <c r="D118" s="185" t="s">
        <v>123</v>
      </c>
      <c r="E118" s="381">
        <v>39699</v>
      </c>
      <c r="F118" s="383">
        <v>42506</v>
      </c>
      <c r="G118" s="413">
        <v>2.3319999999999999</v>
      </c>
      <c r="H118" s="92">
        <v>101.861</v>
      </c>
      <c r="I118" s="404">
        <v>102.57</v>
      </c>
      <c r="J118" s="404">
        <v>102.682</v>
      </c>
      <c r="K118" s="39"/>
      <c r="L118" s="40"/>
      <c r="M118" s="39"/>
      <c r="N118" s="70"/>
      <c r="P118" s="41"/>
    </row>
    <row r="119" spans="1:16" ht="16.5" customHeight="1" thickTop="1" thickBot="1">
      <c r="B119" s="402">
        <f t="shared" si="7"/>
        <v>101</v>
      </c>
      <c r="C119" s="406" t="s">
        <v>162</v>
      </c>
      <c r="D119" s="281" t="s">
        <v>42</v>
      </c>
      <c r="E119" s="381">
        <v>40725</v>
      </c>
      <c r="F119" s="253">
        <v>42508</v>
      </c>
      <c r="G119" s="331">
        <v>0.76700000000000002</v>
      </c>
      <c r="H119" s="92">
        <v>82.066999999999993</v>
      </c>
      <c r="I119" s="404">
        <v>80.015000000000001</v>
      </c>
      <c r="J119" s="404">
        <v>79.870999999999995</v>
      </c>
      <c r="K119" s="39"/>
      <c r="L119" s="40"/>
      <c r="M119" s="39"/>
      <c r="N119" s="70"/>
      <c r="P119" s="41"/>
    </row>
    <row r="120" spans="1:16" ht="16.5" customHeight="1" thickTop="1">
      <c r="A120" s="8" t="s">
        <v>74</v>
      </c>
      <c r="B120" s="402">
        <f t="shared" si="7"/>
        <v>102</v>
      </c>
      <c r="C120" s="406" t="s">
        <v>163</v>
      </c>
      <c r="D120" s="281" t="s">
        <v>42</v>
      </c>
      <c r="E120" s="414">
        <v>40725</v>
      </c>
      <c r="F120" s="253">
        <v>42508</v>
      </c>
      <c r="G120" s="415">
        <v>0.80700000000000005</v>
      </c>
      <c r="H120" s="386">
        <v>82.731999999999999</v>
      </c>
      <c r="I120" s="416">
        <v>80.819000000000003</v>
      </c>
      <c r="J120" s="416">
        <v>80.647000000000006</v>
      </c>
      <c r="K120" s="417"/>
      <c r="L120" s="418"/>
      <c r="M120" s="417"/>
      <c r="N120" s="419"/>
      <c r="P120" s="41"/>
    </row>
    <row r="121" spans="1:16" ht="16.5" customHeight="1">
      <c r="B121" s="402">
        <f t="shared" si="7"/>
        <v>103</v>
      </c>
      <c r="C121" s="420" t="s">
        <v>164</v>
      </c>
      <c r="D121" s="421" t="s">
        <v>135</v>
      </c>
      <c r="E121" s="422">
        <v>40910</v>
      </c>
      <c r="F121" s="252">
        <v>42521</v>
      </c>
      <c r="G121" s="423">
        <v>3.202</v>
      </c>
      <c r="H121" s="195">
        <v>98.546999999999997</v>
      </c>
      <c r="I121" s="424">
        <v>99.346000000000004</v>
      </c>
      <c r="J121" s="424">
        <v>99.480999999999995</v>
      </c>
      <c r="K121" s="417"/>
      <c r="L121" s="418"/>
      <c r="M121" s="417"/>
      <c r="N121" s="419"/>
      <c r="P121" s="41"/>
    </row>
    <row r="122" spans="1:16" ht="16.5" customHeight="1">
      <c r="B122" s="402">
        <f t="shared" si="7"/>
        <v>104</v>
      </c>
      <c r="C122" s="425" t="s">
        <v>165</v>
      </c>
      <c r="D122" s="150" t="s">
        <v>14</v>
      </c>
      <c r="E122" s="426">
        <v>41904</v>
      </c>
      <c r="F122" s="427">
        <v>42842</v>
      </c>
      <c r="G122" s="423">
        <v>1.206</v>
      </c>
      <c r="H122" s="195">
        <v>92.51</v>
      </c>
      <c r="I122" s="424">
        <v>93.278999999999996</v>
      </c>
      <c r="J122" s="424">
        <v>93.784999999999997</v>
      </c>
      <c r="K122" s="417"/>
      <c r="L122" s="418"/>
      <c r="M122" s="417"/>
      <c r="N122" s="419"/>
      <c r="P122" s="41"/>
    </row>
    <row r="123" spans="1:16" ht="16.5" customHeight="1">
      <c r="B123" s="402">
        <f t="shared" si="7"/>
        <v>105</v>
      </c>
      <c r="C123" s="428" t="s">
        <v>166</v>
      </c>
      <c r="D123" s="429" t="s">
        <v>123</v>
      </c>
      <c r="E123" s="430">
        <v>42388</v>
      </c>
      <c r="F123" s="431" t="s">
        <v>87</v>
      </c>
      <c r="G123" s="432" t="s">
        <v>87</v>
      </c>
      <c r="H123" s="195">
        <v>102.15300000000001</v>
      </c>
      <c r="I123" s="424">
        <v>99.802000000000007</v>
      </c>
      <c r="J123" s="424">
        <v>99.781000000000006</v>
      </c>
      <c r="K123" s="417"/>
      <c r="L123" s="418"/>
      <c r="M123" s="417"/>
      <c r="N123" s="419"/>
      <c r="P123" s="41"/>
    </row>
    <row r="124" spans="1:16" ht="16.5" customHeight="1" thickBot="1">
      <c r="B124" s="433">
        <f t="shared" si="7"/>
        <v>106</v>
      </c>
      <c r="C124" s="434" t="s">
        <v>167</v>
      </c>
      <c r="D124" s="168" t="s">
        <v>24</v>
      </c>
      <c r="E124" s="435">
        <v>42741</v>
      </c>
      <c r="F124" s="436" t="s">
        <v>87</v>
      </c>
      <c r="G124" s="437" t="s">
        <v>87</v>
      </c>
      <c r="H124" s="438" t="s">
        <v>87</v>
      </c>
      <c r="I124" s="439">
        <v>9.7309999999999999</v>
      </c>
      <c r="J124" s="439">
        <v>9.7579999999999991</v>
      </c>
      <c r="K124" s="417"/>
      <c r="L124" s="418"/>
      <c r="M124" s="417"/>
      <c r="N124" s="419"/>
      <c r="P124" s="41"/>
    </row>
    <row r="125" spans="1:16" ht="13.5" customHeight="1" thickTop="1" thickBot="1">
      <c r="B125" s="440" t="s">
        <v>168</v>
      </c>
      <c r="C125" s="397"/>
      <c r="D125" s="397"/>
      <c r="E125" s="397"/>
      <c r="F125" s="397"/>
      <c r="G125" s="397"/>
      <c r="H125" s="397"/>
      <c r="I125" s="397"/>
      <c r="J125" s="398"/>
      <c r="M125" s="171"/>
      <c r="P125" s="41"/>
    </row>
    <row r="126" spans="1:16" ht="16.5" customHeight="1" thickTop="1" thickBot="1">
      <c r="B126" s="402">
        <v>107</v>
      </c>
      <c r="C126" s="184" t="s">
        <v>169</v>
      </c>
      <c r="D126" s="185" t="s">
        <v>27</v>
      </c>
      <c r="E126" s="252">
        <v>40210</v>
      </c>
      <c r="F126" s="252">
        <v>42493</v>
      </c>
      <c r="G126" s="314">
        <v>2.0630000000000002</v>
      </c>
      <c r="H126" s="441">
        <v>114.877</v>
      </c>
      <c r="I126" s="442" t="s">
        <v>60</v>
      </c>
      <c r="J126" s="442" t="s">
        <v>50</v>
      </c>
      <c r="K126" s="191" t="s">
        <v>65</v>
      </c>
      <c r="M126" s="78" t="e">
        <f>+(J126-I126)/I126</f>
        <v>#VALUE!</v>
      </c>
      <c r="P126" s="41"/>
    </row>
    <row r="127" spans="1:16" ht="16.5" customHeight="1" thickTop="1" thickBot="1">
      <c r="B127" s="402">
        <f t="shared" ref="B127:B142" si="8">B126+1</f>
        <v>108</v>
      </c>
      <c r="C127" s="184" t="s">
        <v>170</v>
      </c>
      <c r="D127" s="281" t="s">
        <v>27</v>
      </c>
      <c r="E127" s="381">
        <v>40630</v>
      </c>
      <c r="F127" s="252">
        <v>42493</v>
      </c>
      <c r="G127" s="314">
        <v>1.2410000000000001</v>
      </c>
      <c r="H127" s="92">
        <v>101.596</v>
      </c>
      <c r="I127" s="404">
        <v>100.24</v>
      </c>
      <c r="J127" s="404">
        <v>100.298</v>
      </c>
      <c r="K127" s="191" t="s">
        <v>65</v>
      </c>
      <c r="M127" s="78">
        <f>+(J127-I127)/I127</f>
        <v>5.7861133280134619E-4</v>
      </c>
      <c r="P127" s="41"/>
    </row>
    <row r="128" spans="1:16" ht="16.5" customHeight="1" thickTop="1" thickBot="1">
      <c r="B128" s="402">
        <f t="shared" si="8"/>
        <v>109</v>
      </c>
      <c r="C128" s="403" t="s">
        <v>171</v>
      </c>
      <c r="D128" s="329" t="s">
        <v>12</v>
      </c>
      <c r="E128" s="381">
        <v>39097</v>
      </c>
      <c r="F128" s="301">
        <v>42514</v>
      </c>
      <c r="G128" s="408">
        <v>3.7109999999999999</v>
      </c>
      <c r="H128" s="92">
        <v>139.87799999999999</v>
      </c>
      <c r="I128" s="404">
        <v>141.34299999999999</v>
      </c>
      <c r="J128" s="404">
        <v>141.749</v>
      </c>
      <c r="K128" s="443" t="s">
        <v>172</v>
      </c>
      <c r="M128" s="78">
        <f>+(J128-I128)/I128</f>
        <v>2.8724450450323393E-3</v>
      </c>
      <c r="P128" s="41"/>
    </row>
    <row r="129" spans="2:16" ht="16.5" customHeight="1" thickTop="1" thickBot="1">
      <c r="B129" s="402">
        <f t="shared" si="8"/>
        <v>110</v>
      </c>
      <c r="C129" s="444" t="s">
        <v>173</v>
      </c>
      <c r="D129" s="88" t="s">
        <v>174</v>
      </c>
      <c r="E129" s="445">
        <v>40543</v>
      </c>
      <c r="F129" s="427">
        <v>42510</v>
      </c>
      <c r="G129" s="446">
        <v>1.71</v>
      </c>
      <c r="H129" s="92">
        <v>104.843</v>
      </c>
      <c r="I129" s="92">
        <v>104.068</v>
      </c>
      <c r="J129" s="92">
        <v>103.873</v>
      </c>
      <c r="K129" s="183" t="s">
        <v>63</v>
      </c>
      <c r="M129" s="78" t="e">
        <f>+(#REF!-I129)/I129</f>
        <v>#REF!</v>
      </c>
      <c r="P129" s="41"/>
    </row>
    <row r="130" spans="2:16" ht="16.5" customHeight="1" thickTop="1" thickBot="1">
      <c r="B130" s="402">
        <f t="shared" si="8"/>
        <v>111</v>
      </c>
      <c r="C130" s="406" t="s">
        <v>175</v>
      </c>
      <c r="D130" s="447" t="s">
        <v>174</v>
      </c>
      <c r="E130" s="414">
        <v>40543</v>
      </c>
      <c r="F130" s="427">
        <v>42510</v>
      </c>
      <c r="G130" s="448">
        <v>0.77600000000000002</v>
      </c>
      <c r="H130" s="92">
        <v>104.328</v>
      </c>
      <c r="I130" s="92">
        <v>102.438</v>
      </c>
      <c r="J130" s="92">
        <v>101.813</v>
      </c>
      <c r="K130" s="183" t="s">
        <v>63</v>
      </c>
      <c r="M130" s="78">
        <f t="shared" ref="M130:M135" si="9">+(J130-I130)/I130</f>
        <v>-6.1012514887053629E-3</v>
      </c>
      <c r="P130" s="41"/>
    </row>
    <row r="131" spans="2:16" ht="16.5" customHeight="1" thickTop="1" thickBot="1">
      <c r="B131" s="402">
        <f t="shared" si="8"/>
        <v>112</v>
      </c>
      <c r="C131" s="449" t="s">
        <v>176</v>
      </c>
      <c r="D131" s="281" t="s">
        <v>81</v>
      </c>
      <c r="E131" s="414">
        <v>38671</v>
      </c>
      <c r="F131" s="427">
        <v>42520</v>
      </c>
      <c r="G131" s="446">
        <v>3.766</v>
      </c>
      <c r="H131" s="315">
        <v>197.77199999999999</v>
      </c>
      <c r="I131" s="315">
        <v>198.07499999999999</v>
      </c>
      <c r="J131" s="315">
        <v>198.41200000000001</v>
      </c>
      <c r="K131" s="177" t="s">
        <v>61</v>
      </c>
      <c r="M131" s="78">
        <f t="shared" si="9"/>
        <v>1.701375741512142E-3</v>
      </c>
      <c r="P131" s="41"/>
    </row>
    <row r="132" spans="2:16" ht="16.5" customHeight="1" thickTop="1" thickBot="1">
      <c r="B132" s="402">
        <f t="shared" si="8"/>
        <v>113</v>
      </c>
      <c r="C132" s="449" t="s">
        <v>177</v>
      </c>
      <c r="D132" s="281" t="s">
        <v>81</v>
      </c>
      <c r="E132" s="414">
        <v>38671</v>
      </c>
      <c r="F132" s="427">
        <v>42520</v>
      </c>
      <c r="G132" s="423">
        <v>4.7510000000000003</v>
      </c>
      <c r="H132" s="92">
        <v>179.60499999999999</v>
      </c>
      <c r="I132" s="450">
        <v>181.46600000000001</v>
      </c>
      <c r="J132" s="450">
        <v>181.626</v>
      </c>
      <c r="K132" s="177" t="s">
        <v>61</v>
      </c>
      <c r="M132" s="78">
        <f t="shared" si="9"/>
        <v>8.8170786814056944E-4</v>
      </c>
      <c r="P132" s="41"/>
    </row>
    <row r="133" spans="2:16" ht="16.5" customHeight="1" thickTop="1" thickBot="1">
      <c r="B133" s="402">
        <f t="shared" si="8"/>
        <v>114</v>
      </c>
      <c r="C133" s="449" t="s">
        <v>178</v>
      </c>
      <c r="D133" s="281" t="s">
        <v>81</v>
      </c>
      <c r="E133" s="414">
        <v>38671</v>
      </c>
      <c r="F133" s="427">
        <v>42520</v>
      </c>
      <c r="G133" s="423">
        <v>5.4850000000000003</v>
      </c>
      <c r="H133" s="92">
        <v>156.17400000000001</v>
      </c>
      <c r="I133" s="450">
        <v>157.37700000000001</v>
      </c>
      <c r="J133" s="450">
        <v>157.29</v>
      </c>
      <c r="K133" s="177" t="s">
        <v>61</v>
      </c>
      <c r="M133" s="78">
        <f t="shared" si="9"/>
        <v>-5.5281267275407149E-4</v>
      </c>
      <c r="P133" s="41"/>
    </row>
    <row r="134" spans="2:16" ht="16.5" customHeight="1" thickTop="1" thickBot="1">
      <c r="B134" s="402">
        <f t="shared" si="8"/>
        <v>115</v>
      </c>
      <c r="C134" s="406" t="s">
        <v>179</v>
      </c>
      <c r="D134" s="281" t="s">
        <v>81</v>
      </c>
      <c r="E134" s="414">
        <v>40014</v>
      </c>
      <c r="F134" s="451" t="s">
        <v>136</v>
      </c>
      <c r="G134" s="415" t="s">
        <v>136</v>
      </c>
      <c r="H134" s="92">
        <v>21.231000000000002</v>
      </c>
      <c r="I134" s="450">
        <v>20.683</v>
      </c>
      <c r="J134" s="450">
        <v>20.765000000000001</v>
      </c>
      <c r="K134" s="177" t="s">
        <v>61</v>
      </c>
      <c r="M134" s="78">
        <f t="shared" si="9"/>
        <v>3.9646086157714422E-3</v>
      </c>
      <c r="P134" s="41"/>
    </row>
    <row r="135" spans="2:16" ht="16.5" customHeight="1" thickTop="1" thickBot="1">
      <c r="B135" s="402">
        <f t="shared" si="8"/>
        <v>116</v>
      </c>
      <c r="C135" s="406" t="s">
        <v>180</v>
      </c>
      <c r="D135" s="281" t="s">
        <v>81</v>
      </c>
      <c r="E135" s="414">
        <v>40455</v>
      </c>
      <c r="F135" s="427" t="s">
        <v>136</v>
      </c>
      <c r="G135" s="415" t="s">
        <v>136</v>
      </c>
      <c r="H135" s="92">
        <v>147.351</v>
      </c>
      <c r="I135" s="450">
        <v>143.46600000000001</v>
      </c>
      <c r="J135" s="450">
        <v>142.98099999999999</v>
      </c>
      <c r="K135" s="177" t="s">
        <v>61</v>
      </c>
      <c r="M135" s="78">
        <f t="shared" si="9"/>
        <v>-3.3805919172487809E-3</v>
      </c>
      <c r="P135" s="41"/>
    </row>
    <row r="136" spans="2:16" ht="16.5" customHeight="1" thickTop="1" thickBot="1">
      <c r="B136" s="402">
        <f t="shared" si="8"/>
        <v>117</v>
      </c>
      <c r="C136" s="406" t="s">
        <v>181</v>
      </c>
      <c r="D136" s="281" t="s">
        <v>182</v>
      </c>
      <c r="E136" s="414">
        <v>40240</v>
      </c>
      <c r="F136" s="427">
        <v>42829</v>
      </c>
      <c r="G136" s="415">
        <v>1.244</v>
      </c>
      <c r="H136" s="92">
        <v>124.93899999999999</v>
      </c>
      <c r="I136" s="450">
        <v>123.297</v>
      </c>
      <c r="J136" s="450">
        <v>123.786</v>
      </c>
      <c r="K136" s="191" t="s">
        <v>65</v>
      </c>
      <c r="M136" s="78" t="e">
        <f>+(I136-#REF!)/#REF!</f>
        <v>#REF!</v>
      </c>
      <c r="P136" s="41"/>
    </row>
    <row r="137" spans="2:16" ht="16.5" customHeight="1" thickTop="1" thickBot="1">
      <c r="B137" s="402">
        <f t="shared" si="8"/>
        <v>118</v>
      </c>
      <c r="C137" s="420" t="s">
        <v>183</v>
      </c>
      <c r="D137" s="421" t="s">
        <v>135</v>
      </c>
      <c r="E137" s="452">
        <v>40147</v>
      </c>
      <c r="F137" s="427">
        <v>41418</v>
      </c>
      <c r="G137" s="423">
        <v>32.752000000000002</v>
      </c>
      <c r="H137" s="453">
        <v>8930.6139999999996</v>
      </c>
      <c r="I137" s="454">
        <v>8911.2860000000001</v>
      </c>
      <c r="J137" s="454">
        <v>9028.152</v>
      </c>
      <c r="K137" s="177" t="s">
        <v>61</v>
      </c>
      <c r="M137" s="78">
        <f>+(J137-I137)/I137</f>
        <v>1.3114381021998394E-2</v>
      </c>
      <c r="P137" s="41"/>
    </row>
    <row r="138" spans="2:16" ht="16.5" customHeight="1" thickTop="1" thickBot="1">
      <c r="B138" s="402">
        <f t="shared" si="8"/>
        <v>119</v>
      </c>
      <c r="C138" s="455" t="s">
        <v>184</v>
      </c>
      <c r="D138" s="335" t="s">
        <v>117</v>
      </c>
      <c r="E138" s="456">
        <v>41359</v>
      </c>
      <c r="F138" s="252">
        <v>42516</v>
      </c>
      <c r="G138" s="457">
        <v>0.10199999999999999</v>
      </c>
      <c r="H138" s="202">
        <v>8.1509999999999998</v>
      </c>
      <c r="I138" s="458">
        <v>8.1769999999999996</v>
      </c>
      <c r="J138" s="458">
        <v>8.1639999999999997</v>
      </c>
      <c r="K138" s="177" t="s">
        <v>61</v>
      </c>
      <c r="L138" s="459"/>
      <c r="M138" s="78">
        <f>+(J138-I138)/I138</f>
        <v>-1.5898251192368719E-3</v>
      </c>
      <c r="N138" s="459"/>
      <c r="P138" s="41"/>
    </row>
    <row r="139" spans="2:16" ht="16.5" customHeight="1" thickTop="1" thickBot="1">
      <c r="B139" s="402">
        <f t="shared" si="8"/>
        <v>120</v>
      </c>
      <c r="C139" s="460" t="s">
        <v>185</v>
      </c>
      <c r="D139" s="461" t="s">
        <v>135</v>
      </c>
      <c r="E139" s="462">
        <v>41984</v>
      </c>
      <c r="F139" s="463" t="s">
        <v>136</v>
      </c>
      <c r="G139" s="464" t="s">
        <v>136</v>
      </c>
      <c r="H139" s="465">
        <v>89.495999999999995</v>
      </c>
      <c r="I139" s="466">
        <v>84.828000000000003</v>
      </c>
      <c r="J139" s="466">
        <v>83.968999999999994</v>
      </c>
      <c r="K139" s="177" t="s">
        <v>61</v>
      </c>
      <c r="M139" s="78">
        <f>+(J139-I139)/I139</f>
        <v>-1.0126373367284492E-2</v>
      </c>
      <c r="P139" s="41"/>
    </row>
    <row r="140" spans="2:16" ht="16.5" customHeight="1" thickTop="1">
      <c r="B140" s="402">
        <f t="shared" si="8"/>
        <v>121</v>
      </c>
      <c r="C140" s="467" t="s">
        <v>186</v>
      </c>
      <c r="D140" s="150" t="s">
        <v>54</v>
      </c>
      <c r="E140" s="468">
        <v>42170</v>
      </c>
      <c r="F140" s="252">
        <v>42851</v>
      </c>
      <c r="G140" s="469">
        <v>17.382000000000001</v>
      </c>
      <c r="H140" s="470">
        <v>999.68799999999999</v>
      </c>
      <c r="I140" s="470">
        <v>971.52700000000004</v>
      </c>
      <c r="J140" s="470">
        <v>965.86800000000005</v>
      </c>
      <c r="K140" s="177"/>
      <c r="M140" s="207"/>
      <c r="P140" s="41"/>
    </row>
    <row r="141" spans="2:16" ht="16.5" customHeight="1">
      <c r="B141" s="402">
        <f t="shared" si="8"/>
        <v>122</v>
      </c>
      <c r="C141" s="471" t="s">
        <v>187</v>
      </c>
      <c r="D141" s="150" t="s">
        <v>10</v>
      </c>
      <c r="E141" s="422">
        <v>42352</v>
      </c>
      <c r="F141" s="472" t="s">
        <v>87</v>
      </c>
      <c r="G141" s="473" t="s">
        <v>188</v>
      </c>
      <c r="H141" s="470">
        <v>5189.6639999999998</v>
      </c>
      <c r="I141" s="470">
        <v>5282.23</v>
      </c>
      <c r="J141" s="470">
        <v>5315.0360000000001</v>
      </c>
      <c r="K141" s="177"/>
      <c r="M141" s="207"/>
      <c r="P141" s="41"/>
    </row>
    <row r="142" spans="2:16" ht="16.5" customHeight="1" thickBot="1">
      <c r="B142" s="402">
        <f t="shared" si="8"/>
        <v>123</v>
      </c>
      <c r="C142" s="474" t="s">
        <v>189</v>
      </c>
      <c r="D142" s="407" t="s">
        <v>24</v>
      </c>
      <c r="E142" s="475">
        <v>42580</v>
      </c>
      <c r="F142" s="472" t="s">
        <v>87</v>
      </c>
      <c r="G142" s="476" t="s">
        <v>188</v>
      </c>
      <c r="H142" s="477">
        <v>5050.7</v>
      </c>
      <c r="I142" s="478">
        <v>4971.2179999999998</v>
      </c>
      <c r="J142" s="478">
        <v>4943.817</v>
      </c>
      <c r="K142" s="479"/>
      <c r="L142" s="480"/>
      <c r="M142" s="481"/>
      <c r="N142" s="480"/>
      <c r="P142" s="41"/>
    </row>
    <row r="143" spans="2:16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33">
        <v>124</v>
      </c>
      <c r="C144" s="482" t="s">
        <v>191</v>
      </c>
      <c r="D144" s="483" t="s">
        <v>133</v>
      </c>
      <c r="E144" s="484">
        <v>42024</v>
      </c>
      <c r="F144" s="484">
        <v>42509</v>
      </c>
      <c r="G144" s="485">
        <v>2.2650000000000001</v>
      </c>
      <c r="H144" s="486">
        <v>111.98099999999999</v>
      </c>
      <c r="I144" s="487">
        <v>112.726</v>
      </c>
      <c r="J144" s="487">
        <v>113.128</v>
      </c>
      <c r="K144" s="70" t="s">
        <v>61</v>
      </c>
      <c r="L144" s="39"/>
      <c r="M144" s="488">
        <f>+(J144-I144)/I144</f>
        <v>3.5661692954597965E-3</v>
      </c>
      <c r="N144" s="39"/>
      <c r="P144" s="41"/>
    </row>
    <row r="145" spans="2:16" ht="16.5" customHeight="1" thickTop="1" thickBot="1">
      <c r="B145" s="489" t="s">
        <v>192</v>
      </c>
      <c r="C145" s="397"/>
      <c r="D145" s="397"/>
      <c r="E145" s="397"/>
      <c r="F145" s="397"/>
      <c r="G145" s="397"/>
      <c r="H145" s="397"/>
      <c r="I145" s="397"/>
      <c r="J145" s="398"/>
      <c r="M145" s="171"/>
      <c r="P145" s="41"/>
    </row>
    <row r="146" spans="2:16" ht="16.5" customHeight="1" thickTop="1" thickBot="1">
      <c r="B146" s="490">
        <v>125</v>
      </c>
      <c r="C146" s="491" t="s">
        <v>193</v>
      </c>
      <c r="D146" s="492" t="s">
        <v>117</v>
      </c>
      <c r="E146" s="493">
        <v>41317</v>
      </c>
      <c r="F146" s="493">
        <v>42516</v>
      </c>
      <c r="G146" s="494">
        <v>0.107</v>
      </c>
      <c r="H146" s="495">
        <v>8.9689999999999994</v>
      </c>
      <c r="I146" s="495">
        <v>9.1639999999999997</v>
      </c>
      <c r="J146" s="495">
        <v>9.0920000000000005</v>
      </c>
      <c r="K146" s="177" t="s">
        <v>61</v>
      </c>
      <c r="M146" s="78">
        <f>+(J146-I146)/I146</f>
        <v>-7.8568310781317301E-3</v>
      </c>
      <c r="P146" s="41"/>
    </row>
    <row r="147" spans="2:16" ht="16.5" customHeight="1" thickTop="1" thickBot="1">
      <c r="B147" s="496">
        <v>126</v>
      </c>
      <c r="C147" s="167" t="s">
        <v>194</v>
      </c>
      <c r="D147" s="497" t="s">
        <v>12</v>
      </c>
      <c r="E147" s="498">
        <v>42506</v>
      </c>
      <c r="F147" s="499" t="s">
        <v>136</v>
      </c>
      <c r="G147" s="499" t="s">
        <v>136</v>
      </c>
      <c r="H147" s="500">
        <v>10178.477999999999</v>
      </c>
      <c r="I147" s="500">
        <v>10283.993</v>
      </c>
      <c r="J147" s="500">
        <v>10269.486000000001</v>
      </c>
      <c r="K147" s="177" t="s">
        <v>61</v>
      </c>
      <c r="M147" s="78">
        <f>+(J147-I147)/I147</f>
        <v>-1.4106388442698869E-3</v>
      </c>
      <c r="P147" s="41"/>
    </row>
    <row r="148" spans="2:16" s="503" customFormat="1" ht="13.5" customHeight="1" thickTop="1">
      <c r="B148" s="501"/>
      <c r="C148" s="8"/>
      <c r="D148" s="8"/>
      <c r="E148" s="8"/>
      <c r="F148" s="8"/>
      <c r="G148" s="8"/>
      <c r="H148" s="8"/>
      <c r="I148" s="8"/>
      <c r="J148" s="8"/>
      <c r="K148" s="502"/>
      <c r="P148" s="41"/>
    </row>
    <row r="149" spans="2:16" s="503" customFormat="1" ht="13.5" customHeight="1">
      <c r="B149" s="501" t="s">
        <v>195</v>
      </c>
      <c r="P149" s="41"/>
    </row>
    <row r="150" spans="2:16" s="503" customFormat="1" ht="15.75" customHeight="1">
      <c r="B150" s="501" t="s">
        <v>196</v>
      </c>
      <c r="C150" s="8"/>
      <c r="D150" s="504"/>
      <c r="E150" s="505"/>
      <c r="F150" s="506"/>
      <c r="G150" s="505"/>
      <c r="H150" s="505"/>
      <c r="I150" s="505"/>
      <c r="J150" s="507"/>
      <c r="M150" s="508"/>
      <c r="P150" s="41"/>
    </row>
    <row r="151" spans="2:16" s="503" customFormat="1" ht="15.75" customHeight="1">
      <c r="B151" s="501" t="s">
        <v>197</v>
      </c>
      <c r="E151" s="505"/>
      <c r="F151" s="506"/>
      <c r="G151" s="70"/>
      <c r="H151" s="505"/>
      <c r="I151" s="70"/>
      <c r="J151" s="507"/>
      <c r="M151" s="508"/>
      <c r="P151" s="41"/>
    </row>
    <row r="152" spans="2:16" s="503" customFormat="1" ht="15.75" customHeight="1">
      <c r="B152" s="509"/>
      <c r="D152" s="504"/>
      <c r="E152" s="505"/>
      <c r="F152" s="505"/>
      <c r="G152" s="70" t="s">
        <v>198</v>
      </c>
      <c r="H152" s="505"/>
      <c r="I152" s="505"/>
      <c r="J152" s="507"/>
      <c r="M152" s="508"/>
      <c r="P152" s="41"/>
    </row>
    <row r="153" spans="2:16" s="503" customFormat="1" ht="15.75" customHeight="1" thickBot="1">
      <c r="B153" s="509"/>
      <c r="C153" s="504"/>
      <c r="D153" s="504"/>
      <c r="E153" s="505" t="s">
        <v>199</v>
      </c>
      <c r="F153" s="505"/>
      <c r="G153" s="505"/>
      <c r="H153" s="505"/>
      <c r="I153" s="505"/>
      <c r="J153" s="507"/>
      <c r="M153" s="508"/>
      <c r="P153" s="41"/>
    </row>
    <row r="154" spans="2:16" s="503" customFormat="1" ht="15.75" customHeight="1" thickTop="1" thickBot="1">
      <c r="B154" s="509"/>
      <c r="C154" s="504"/>
      <c r="D154" s="504"/>
      <c r="E154" s="505"/>
      <c r="F154" s="505"/>
      <c r="G154" s="510"/>
      <c r="H154" s="510"/>
      <c r="I154" s="505"/>
      <c r="J154" s="507"/>
      <c r="M154" s="508"/>
      <c r="P154" s="41"/>
    </row>
    <row r="155" spans="2:16" s="503" customFormat="1" ht="15.75" customHeight="1" thickTop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  <c r="P155" s="41"/>
    </row>
    <row r="156" spans="2:16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  <c r="P156" s="41"/>
    </row>
    <row r="157" spans="2:16" s="503" customFormat="1" ht="15.75" customHeight="1">
      <c r="B157" s="509"/>
      <c r="C157" s="504"/>
      <c r="D157" s="504"/>
      <c r="E157" s="505"/>
      <c r="F157" s="505" t="s">
        <v>200</v>
      </c>
      <c r="G157" s="505"/>
      <c r="H157" s="505"/>
      <c r="I157" s="505"/>
      <c r="J157" s="507"/>
      <c r="M157" s="508"/>
      <c r="P157" s="41"/>
    </row>
    <row r="158" spans="2:16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  <c r="P158" s="41"/>
    </row>
    <row r="159" spans="2:16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  <c r="P159" s="41"/>
    </row>
    <row r="160" spans="2:16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  <c r="P160" s="41"/>
    </row>
    <row r="161" spans="2:16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  <c r="P161" s="41"/>
    </row>
    <row r="162" spans="2:16" s="503" customFormat="1" ht="15.75" customHeight="1">
      <c r="B162" s="509"/>
      <c r="C162" s="504"/>
      <c r="D162" s="504" t="s">
        <v>198</v>
      </c>
      <c r="E162" s="505"/>
      <c r="F162" s="505"/>
      <c r="G162" s="505"/>
      <c r="H162" s="505"/>
      <c r="I162" s="505"/>
      <c r="J162" s="507"/>
      <c r="M162" s="508"/>
      <c r="P162" s="41"/>
    </row>
    <row r="163" spans="2:16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  <c r="P163" s="41"/>
    </row>
    <row r="164" spans="2:16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  <c r="P164" s="41"/>
    </row>
    <row r="165" spans="2:16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  <c r="P165" s="41"/>
    </row>
    <row r="166" spans="2:16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  <c r="P166" s="41"/>
    </row>
    <row r="167" spans="2:16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  <c r="P167" s="41"/>
    </row>
    <row r="168" spans="2:16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  <c r="P168" s="41"/>
    </row>
    <row r="169" spans="2:16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  <c r="P169" s="41"/>
    </row>
    <row r="170" spans="2:16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  <c r="P170" s="41"/>
    </row>
    <row r="171" spans="2:16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  <c r="P171" s="41"/>
    </row>
    <row r="172" spans="2:16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  <c r="P172" s="41"/>
    </row>
    <row r="173" spans="2:16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  <c r="P173" s="41"/>
    </row>
    <row r="174" spans="2:16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  <c r="P174" s="41"/>
    </row>
    <row r="175" spans="2:16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  <c r="P175" s="41"/>
    </row>
    <row r="176" spans="2:16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  <c r="P176" s="41"/>
    </row>
    <row r="177" spans="2:16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  <c r="P177" s="41"/>
    </row>
    <row r="178" spans="2:16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  <c r="P178" s="41"/>
    </row>
    <row r="179" spans="2:16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  <c r="P179" s="41"/>
    </row>
    <row r="180" spans="2:16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  <c r="P180" s="41"/>
    </row>
    <row r="181" spans="2:16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  <c r="P181" s="41"/>
    </row>
    <row r="182" spans="2:16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  <c r="P182" s="41"/>
    </row>
    <row r="183" spans="2:16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  <c r="P183" s="41"/>
    </row>
    <row r="184" spans="2:16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6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6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6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6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6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6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6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6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9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1"/>
    </row>
    <row r="523" spans="2:13" ht="15.75" customHeight="1">
      <c r="B523" s="501"/>
      <c r="C523" s="8"/>
      <c r="D523" s="8"/>
      <c r="E523" s="8"/>
      <c r="F523" s="8"/>
      <c r="G523" s="8"/>
      <c r="H523" s="8"/>
      <c r="I523" s="8"/>
      <c r="J523" s="511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1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1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1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1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1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1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1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1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1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1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1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1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1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1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1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1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1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1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1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1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1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1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1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1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1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1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1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1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1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1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1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1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1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1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1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1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1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1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1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1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1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1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1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1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1"/>
    </row>
    <row r="569" spans="2:10" ht="15.75" customHeight="1">
      <c r="C569" s="8"/>
      <c r="D569" s="8"/>
      <c r="E569" s="8"/>
      <c r="F569" s="8"/>
      <c r="G569" s="8"/>
      <c r="H569" s="8"/>
      <c r="I569" s="8"/>
      <c r="J569" s="51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28-04-2017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2017-04-28T10:39:32Z</dcterms:created>
  <dcterms:modified xsi:type="dcterms:W3CDTF">2017-04-28T10:39:45Z</dcterms:modified>
</cp:coreProperties>
</file>