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VL27-06-2012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<sst xmlns="http://schemas.openxmlformats.org/spreadsheetml/2006/main" count="304" uniqueCount="168">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</sst>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C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141.42500000000001</v>
      </c>
      <c r="J6" s="32">
        <v>141.43600000000001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12.420999999999999</v>
      </c>
      <c r="J8" s="32">
        <v>12.422000000000001</v>
      </c>
      <c r="M8" s="33">
        <f>+(J8-I8)/I8</f>
        <v>8.0508815715419225E-5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1.2729999999999999</v>
      </c>
      <c r="J10" s="32">
        <v>1.274</v>
      </c>
      <c r="K10" s="48" t="s">
        <v>17</v>
      </c>
      <c r="M10" s="33">
        <f t="shared" ref="M10:M71" si="0">+(J10-I10)/I10</f>
        <v>7.8554595443842262E-4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34.442</v>
      </c>
      <c r="J12" s="54">
        <v>34.448</v>
      </c>
      <c r="M12" s="33">
        <f t="shared" si="0"/>
        <v>1.7420591138726633E-4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46.976999999999997</v>
      </c>
      <c r="J13" s="61">
        <v>46.981000000000002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175.34800000000001</v>
      </c>
      <c r="J15" s="65">
        <v>175.143</v>
      </c>
      <c r="M15" s="33">
        <f t="shared" si="0"/>
        <v>-1.1691037251637458E-3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593.60400000000004</v>
      </c>
      <c r="J16" s="70">
        <v>592.91099999999994</v>
      </c>
      <c r="M16" s="33">
        <f t="shared" si="0"/>
        <v>-1.1674449633090364E-3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142.93700000000001</v>
      </c>
      <c r="J17" s="70">
        <v>142.517</v>
      </c>
      <c r="M17" s="33">
        <f t="shared" si="0"/>
        <v>-2.9383574581809879E-3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129.99299999999999</v>
      </c>
      <c r="J18" s="70">
        <v>129.751</v>
      </c>
      <c r="K18" s="6"/>
      <c r="L18" s="6"/>
      <c r="M18" s="33">
        <f t="shared" si="0"/>
        <v>-1.8616387036224276E-3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119.801</v>
      </c>
      <c r="J19" s="70">
        <v>119.64400000000001</v>
      </c>
      <c r="M19" s="33">
        <f t="shared" si="0"/>
        <v>-1.3105065900952118E-3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117.536</v>
      </c>
      <c r="J20" s="70">
        <v>117.371</v>
      </c>
      <c r="M20" s="33">
        <f t="shared" si="0"/>
        <v>-1.4038252109992364E-3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97.917000000000002</v>
      </c>
      <c r="J21" s="70">
        <v>97.614999999999995</v>
      </c>
      <c r="M21" s="33">
        <f t="shared" si="0"/>
        <v>-3.0842448195921718E-3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149.59399999999999</v>
      </c>
      <c r="J22" s="70">
        <v>148.97999999999999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111.51300000000001</v>
      </c>
      <c r="J23" s="70">
        <v>111.184</v>
      </c>
      <c r="M23" s="33">
        <f t="shared" si="0"/>
        <v>-2.9503286612323921E-3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107.05800000000001</v>
      </c>
      <c r="J24" s="84">
        <v>107.029</v>
      </c>
      <c r="M24" s="33">
        <f t="shared" si="0"/>
        <v>-2.7088120458079333E-4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1338.0719999999999</v>
      </c>
      <c r="J26" s="89">
        <v>1336.384</v>
      </c>
      <c r="K26" s="90" t="s">
        <v>41</v>
      </c>
      <c r="M26" s="33">
        <f t="shared" si="0"/>
        <v>-1.261516570109736E-3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2346.6489999999999</v>
      </c>
      <c r="J27" s="89">
        <v>2351.857</v>
      </c>
      <c r="K27" s="93" t="s">
        <v>43</v>
      </c>
      <c r="M27" s="33">
        <f t="shared" si="0"/>
        <v>2.2193348898791785E-3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110.953</v>
      </c>
      <c r="J28" s="97">
        <v>110.90300000000001</v>
      </c>
      <c r="K28" s="98" t="s">
        <v>45</v>
      </c>
      <c r="M28" s="33">
        <f t="shared" si="0"/>
        <v>-4.5064126251653542E-4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112.741</v>
      </c>
      <c r="J29" s="70">
        <v>112.021</v>
      </c>
      <c r="K29" s="90" t="s">
        <v>41</v>
      </c>
      <c r="M29" s="33">
        <f t="shared" si="0"/>
        <v>-6.3863190853371788E-3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125.541</v>
      </c>
      <c r="J30" s="70">
        <v>125.14</v>
      </c>
      <c r="K30" s="90" t="s">
        <v>41</v>
      </c>
      <c r="M30" s="33">
        <f t="shared" si="0"/>
        <v>-3.1941756079686815E-3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1211.962</v>
      </c>
      <c r="J31" s="89">
        <v>1215.788</v>
      </c>
      <c r="K31" s="48" t="s">
        <v>17</v>
      </c>
      <c r="M31" s="33">
        <f t="shared" si="0"/>
        <v>3.1568646541723436E-3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140.642</v>
      </c>
      <c r="J32" s="70">
        <v>140.41499999999999</v>
      </c>
      <c r="K32" s="90" t="s">
        <v>41</v>
      </c>
      <c r="M32" s="33">
        <f t="shared" si="0"/>
        <v>-1.6140271042789768E-3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16.247</v>
      </c>
      <c r="J33" s="70">
        <v>16.27</v>
      </c>
      <c r="K33" s="90" t="s">
        <v>41</v>
      </c>
      <c r="M33" s="33">
        <f t="shared" si="0"/>
        <v>1.4156459654089794E-3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6040.4170000000004</v>
      </c>
      <c r="J34" s="89">
        <v>6041.6189999999997</v>
      </c>
      <c r="K34" s="90" t="s">
        <v>41</v>
      </c>
      <c r="M34" s="33">
        <f t="shared" si="0"/>
        <v>1.9899288410043809E-4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6846.3720000000003</v>
      </c>
      <c r="J35" s="89">
        <v>6844.6040000000003</v>
      </c>
      <c r="K35" s="90" t="s">
        <v>41</v>
      </c>
      <c r="M35" s="33">
        <f t="shared" si="0"/>
        <v>-2.5823896218318679E-4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2.3879999999999999</v>
      </c>
      <c r="J36" s="70">
        <v>2.4159999999999999</v>
      </c>
      <c r="K36" s="48" t="s">
        <v>17</v>
      </c>
      <c r="M36" s="33">
        <f t="shared" si="0"/>
        <v>1.172529313232832E-2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1.9690000000000001</v>
      </c>
      <c r="J37" s="70">
        <v>1.9890000000000001</v>
      </c>
      <c r="K37" s="48" t="s">
        <v>17</v>
      </c>
      <c r="M37" s="33">
        <f t="shared" si="0"/>
        <v>1.0157440325038099E-2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1.292</v>
      </c>
      <c r="J38" s="84">
        <v>1.294</v>
      </c>
      <c r="K38" s="98" t="s">
        <v>45</v>
      </c>
      <c r="M38" s="33">
        <f t="shared" si="0"/>
        <v>1.5479876160990726E-3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105.413</v>
      </c>
      <c r="J44" s="129">
        <v>105.42100000000001</v>
      </c>
      <c r="M44" s="33">
        <f t="shared" si="0"/>
        <v>7.5891967783952433E-5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102.423</v>
      </c>
      <c r="J45" s="134">
        <v>102.43300000000001</v>
      </c>
      <c r="M45" s="33">
        <f t="shared" si="0"/>
        <v>9.7634320416362694E-5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103.32599999999999</v>
      </c>
      <c r="J46" s="134">
        <v>103.35</v>
      </c>
      <c r="M46" s="33">
        <f t="shared" si="0"/>
        <v>2.3227454851635515E-4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100.464</v>
      </c>
      <c r="J47" s="134">
        <v>100.474</v>
      </c>
      <c r="M47" s="33">
        <f t="shared" si="0"/>
        <v>9.9538143016454807E-5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101.21</v>
      </c>
      <c r="J48" s="134">
        <v>101.221</v>
      </c>
      <c r="M48" s="33">
        <f t="shared" si="0"/>
        <v>1.0868491255814536E-4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104.935</v>
      </c>
      <c r="J49" s="134">
        <v>104.944</v>
      </c>
      <c r="M49" s="33">
        <f t="shared" si="0"/>
        <v>8.5767379806550164E-5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101.71</v>
      </c>
      <c r="J50" s="134">
        <v>101.72</v>
      </c>
      <c r="M50" s="7">
        <f>+(J50-I50)/I50</f>
        <v>9.8318749385558127E-5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101.729</v>
      </c>
      <c r="J51" s="134">
        <v>101.739</v>
      </c>
      <c r="K51" s="6" t="s">
        <v>23</v>
      </c>
      <c r="M51" s="33">
        <f>+(J51-I51)/I51</f>
        <v>9.830038632056853E-5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102.09099999999999</v>
      </c>
      <c r="J52" s="134">
        <v>102.102</v>
      </c>
      <c r="M52" s="33">
        <f t="shared" si="0"/>
        <v>1.0774701002056882E-4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103.70399999999999</v>
      </c>
      <c r="J53" s="134">
        <v>103.712</v>
      </c>
      <c r="M53" s="33">
        <f t="shared" si="0"/>
        <v>7.7142636735417892E-5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99.843999999999994</v>
      </c>
      <c r="J54" s="134">
        <v>99.852999999999994</v>
      </c>
      <c r="M54" s="33">
        <f t="shared" si="0"/>
        <v>9.0140619366214716E-5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101.97199999999999</v>
      </c>
      <c r="J55" s="134">
        <v>101.982</v>
      </c>
      <c r="M55" s="33">
        <f t="shared" si="0"/>
        <v>9.8066135802035029E-5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102.08499999999999</v>
      </c>
      <c r="J56" s="134">
        <v>102.09399999999999</v>
      </c>
      <c r="M56" s="33">
        <f t="shared" si="0"/>
        <v>8.8161825929375929E-5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104.71</v>
      </c>
      <c r="J57" s="134">
        <v>104.72</v>
      </c>
      <c r="M57" s="33">
        <f t="shared" si="0"/>
        <v>9.5501862286363453E-5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103.661</v>
      </c>
      <c r="J58" s="134">
        <v>103.67</v>
      </c>
      <c r="K58" s="6" t="s">
        <v>23</v>
      </c>
      <c r="M58" s="33">
        <f t="shared" si="0"/>
        <v>8.6821466125161257E-5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101.001</v>
      </c>
      <c r="J59" s="134">
        <v>101.009</v>
      </c>
      <c r="K59" s="6" t="s">
        <v>23</v>
      </c>
      <c r="M59" s="33">
        <f t="shared" si="0"/>
        <v>7.9207136562960419E-5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100.726</v>
      </c>
      <c r="J60" s="134">
        <v>100.73399999999999</v>
      </c>
      <c r="M60" s="33">
        <f t="shared" si="0"/>
        <v>7.9423386216027301E-5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102.459</v>
      </c>
      <c r="J61" s="134">
        <v>102.468</v>
      </c>
      <c r="M61" s="33">
        <f>+(J61-I50)/I50</f>
        <v>7.4525612034215894E-3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100.381</v>
      </c>
      <c r="J62" s="134">
        <v>100.392</v>
      </c>
      <c r="M62" s="33">
        <f t="shared" si="0"/>
        <v>1.0958249071035036E-4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101.60299999999999</v>
      </c>
      <c r="J63" s="84">
        <v>101.61199999999999</v>
      </c>
      <c r="M63" s="33">
        <f t="shared" si="0"/>
        <v>8.8580061612357329E-5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34">
        <v>102.46299999999999</v>
      </c>
      <c r="J67" s="134">
        <v>102.47199999999999</v>
      </c>
      <c r="M67" s="33" t="e">
        <f>+(#REF!-I67)/I67</f>
        <v>#REF!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41057</v>
      </c>
      <c r="G68" s="133">
        <v>3.931</v>
      </c>
      <c r="H68" s="134">
        <v>102.538</v>
      </c>
      <c r="I68" s="134">
        <v>100.384</v>
      </c>
      <c r="J68" s="134">
        <v>100.39400000000001</v>
      </c>
      <c r="M68" s="33">
        <f t="shared" si="0"/>
        <v>9.9617468919400656E-5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41024</v>
      </c>
      <c r="G69" s="133">
        <v>3.766</v>
      </c>
      <c r="H69" s="134">
        <v>104.23099999999999</v>
      </c>
      <c r="I69" s="134">
        <v>102.128</v>
      </c>
      <c r="J69" s="134">
        <v>102.136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41054</v>
      </c>
      <c r="G70" s="133">
        <v>3.274</v>
      </c>
      <c r="H70" s="134">
        <v>104.65</v>
      </c>
      <c r="I70" s="134">
        <v>102.864</v>
      </c>
      <c r="J70" s="134">
        <v>102.872</v>
      </c>
      <c r="M70" s="33"/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41061</v>
      </c>
      <c r="G71" s="141">
        <v>3.3690000000000002</v>
      </c>
      <c r="H71" s="84">
        <v>102.003</v>
      </c>
      <c r="I71" s="84">
        <v>100.221</v>
      </c>
      <c r="J71" s="84">
        <v>100.23</v>
      </c>
      <c r="M71" s="33">
        <f t="shared" si="0"/>
        <v>8.9801538599698074E-5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10.288</v>
      </c>
      <c r="J73" s="129">
        <v>10.288</v>
      </c>
      <c r="M73" s="33">
        <f>+(J73-I73)/I73</f>
        <v>0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41051</v>
      </c>
      <c r="G74" s="133">
        <v>3.915</v>
      </c>
      <c r="H74" s="134">
        <v>103.61799999999999</v>
      </c>
      <c r="I74" s="134">
        <v>101.425</v>
      </c>
      <c r="J74" s="134">
        <v>101.434</v>
      </c>
      <c r="M74" s="33">
        <f>+(J74-I74)/I74</f>
        <v>8.8735518856301128E-5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>
        <v>41026</v>
      </c>
      <c r="G75" s="141">
        <v>2.7309999999999999</v>
      </c>
      <c r="H75" s="84">
        <v>102.703</v>
      </c>
      <c r="I75" s="84">
        <v>101.666</v>
      </c>
      <c r="J75" s="84">
        <v>101.675</v>
      </c>
      <c r="M75" s="33">
        <f>+(J75-I75)/I75</f>
        <v>8.8525170656860127E-5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41060</v>
      </c>
      <c r="G77" s="173">
        <v>3.9380000000000002</v>
      </c>
      <c r="H77" s="32">
        <v>101.539</v>
      </c>
      <c r="I77" s="32">
        <v>99.262</v>
      </c>
      <c r="J77" s="32">
        <v>99.326999999999998</v>
      </c>
      <c r="K77" s="90" t="s">
        <v>41</v>
      </c>
      <c r="M77" s="33">
        <f t="shared" ref="M77:M130" si="3">+(J77-I77)/I77</f>
        <v>6.5483266506818048E-4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75.22</v>
      </c>
      <c r="J79" s="129">
        <v>74.950999999999993</v>
      </c>
      <c r="M79" s="33">
        <f t="shared" ref="M79:M93" si="4">+(J79-I79)/I79</f>
        <v>-3.5761765487902879E-3</v>
      </c>
    </row>
    <row r="80" spans="1:13" ht="16.5" thickTop="1" thickBot="1">
      <c r="B80" s="174">
        <f t="shared" ref="B80:B93" si="5">+B79+1</f>
        <v>59</v>
      </c>
      <c r="C80" s="136" t="s">
        <v>112</v>
      </c>
      <c r="D80" s="166" t="s">
        <v>68</v>
      </c>
      <c r="E80" s="175">
        <v>34415</v>
      </c>
      <c r="F80" s="127">
        <v>41039</v>
      </c>
      <c r="G80" s="133">
        <v>2.2669999999999999</v>
      </c>
      <c r="H80" s="134">
        <v>147.82</v>
      </c>
      <c r="I80" s="134">
        <v>158.89699999999999</v>
      </c>
      <c r="J80" s="134">
        <v>158.41</v>
      </c>
      <c r="M80" s="33">
        <f t="shared" si="4"/>
        <v>-3.0648785062020981E-3</v>
      </c>
    </row>
    <row r="81" spans="1:13" ht="16.5" thickTop="1" thickBot="1">
      <c r="B81" s="174">
        <f t="shared" si="5"/>
        <v>60</v>
      </c>
      <c r="C81" s="136" t="s">
        <v>113</v>
      </c>
      <c r="D81" s="132" t="s">
        <v>68</v>
      </c>
      <c r="E81" s="175">
        <v>34415</v>
      </c>
      <c r="F81" s="127">
        <v>41039</v>
      </c>
      <c r="G81" s="133">
        <v>22.396000000000001</v>
      </c>
      <c r="H81" s="176">
        <v>1463.682</v>
      </c>
      <c r="I81" s="176">
        <v>1589.6</v>
      </c>
      <c r="J81" s="176">
        <v>1584.347</v>
      </c>
      <c r="M81" s="33">
        <f t="shared" si="4"/>
        <v>-3.3046049320583351E-3</v>
      </c>
    </row>
    <row r="82" spans="1:13" ht="16.5" thickTop="1" thickBot="1">
      <c r="B82" s="174">
        <f t="shared" si="5"/>
        <v>61</v>
      </c>
      <c r="C82" s="136" t="s">
        <v>114</v>
      </c>
      <c r="D82" s="177" t="s">
        <v>74</v>
      </c>
      <c r="E82" s="175">
        <v>34449</v>
      </c>
      <c r="F82" s="127">
        <v>41018</v>
      </c>
      <c r="G82" s="133">
        <v>2.423</v>
      </c>
      <c r="H82" s="134">
        <v>113.852</v>
      </c>
      <c r="I82" s="176">
        <v>114.25700000000001</v>
      </c>
      <c r="J82" s="176">
        <v>114.16</v>
      </c>
      <c r="M82" s="33">
        <f t="shared" si="4"/>
        <v>-8.4896330202970853E-4</v>
      </c>
    </row>
    <row r="83" spans="1:13" ht="16.5" thickTop="1" thickBot="1">
      <c r="B83" s="174">
        <f t="shared" si="5"/>
        <v>62</v>
      </c>
      <c r="C83" s="135" t="s">
        <v>115</v>
      </c>
      <c r="D83" s="177" t="s">
        <v>74</v>
      </c>
      <c r="E83" s="175">
        <v>37196</v>
      </c>
      <c r="F83" s="127">
        <v>41018</v>
      </c>
      <c r="G83" s="133">
        <v>1.641</v>
      </c>
      <c r="H83" s="134">
        <v>115.39400000000001</v>
      </c>
      <c r="I83" s="134">
        <v>114.64700000000001</v>
      </c>
      <c r="J83" s="134">
        <v>114.33199999999999</v>
      </c>
      <c r="M83" s="33">
        <f t="shared" si="4"/>
        <v>-2.747564262475354E-3</v>
      </c>
    </row>
    <row r="84" spans="1:13" ht="16.5" thickTop="1" thickBot="1">
      <c r="B84" s="174">
        <f t="shared" si="5"/>
        <v>63</v>
      </c>
      <c r="C84" s="136" t="s">
        <v>116</v>
      </c>
      <c r="D84" s="166" t="s">
        <v>47</v>
      </c>
      <c r="E84" s="175">
        <v>34311</v>
      </c>
      <c r="F84" s="127">
        <v>41057</v>
      </c>
      <c r="G84" s="133">
        <v>0.82799999999999996</v>
      </c>
      <c r="H84" s="134">
        <v>91.299000000000007</v>
      </c>
      <c r="I84" s="134">
        <v>97.292000000000002</v>
      </c>
      <c r="J84" s="134">
        <v>96.903999999999996</v>
      </c>
      <c r="M84" s="33">
        <f t="shared" si="4"/>
        <v>-3.987994901944715E-3</v>
      </c>
    </row>
    <row r="85" spans="1:13" ht="16.5" thickTop="1" thickBot="1">
      <c r="B85" s="174">
        <f t="shared" si="5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16.760000000000002</v>
      </c>
      <c r="J85" s="134">
        <v>16.756</v>
      </c>
      <c r="M85" s="33">
        <f t="shared" si="4"/>
        <v>-2.3866348448695318E-4</v>
      </c>
    </row>
    <row r="86" spans="1:13" ht="16.5" thickTop="1" thickBot="1">
      <c r="B86" s="174">
        <f t="shared" si="5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281.33199999999999</v>
      </c>
      <c r="J86" s="134">
        <v>280.71499999999997</v>
      </c>
      <c r="M86" s="33">
        <f t="shared" si="4"/>
        <v>-2.1931383561060195E-3</v>
      </c>
    </row>
    <row r="87" spans="1:13" ht="16.5" thickTop="1" thickBot="1">
      <c r="A87" s="6">
        <v>44</v>
      </c>
      <c r="B87" s="174">
        <f t="shared" si="5"/>
        <v>66</v>
      </c>
      <c r="C87" s="136" t="s">
        <v>119</v>
      </c>
      <c r="D87" s="132" t="s">
        <v>93</v>
      </c>
      <c r="E87" s="175">
        <v>34599</v>
      </c>
      <c r="F87" s="127">
        <v>41047</v>
      </c>
      <c r="G87" s="133">
        <v>1.417</v>
      </c>
      <c r="H87" s="134">
        <v>46.323999999999998</v>
      </c>
      <c r="I87" s="134">
        <v>44.404000000000003</v>
      </c>
      <c r="J87" s="134">
        <v>44.018999999999998</v>
      </c>
      <c r="M87" s="33">
        <f t="shared" si="4"/>
        <v>-8.6703900549501191E-3</v>
      </c>
    </row>
    <row r="88" spans="1:13" ht="16.5" thickTop="1" thickBot="1">
      <c r="B88" s="174">
        <f t="shared" si="5"/>
        <v>67</v>
      </c>
      <c r="C88" s="135" t="s">
        <v>120</v>
      </c>
      <c r="D88" s="132" t="s">
        <v>97</v>
      </c>
      <c r="E88" s="175">
        <v>38777</v>
      </c>
      <c r="F88" s="127">
        <v>41054</v>
      </c>
      <c r="G88" s="133">
        <v>5.7009999999999996</v>
      </c>
      <c r="H88" s="176">
        <v>2354.6</v>
      </c>
      <c r="I88" s="176">
        <v>2631.384</v>
      </c>
      <c r="J88" s="176">
        <v>2618.6469999999999</v>
      </c>
      <c r="M88" s="33">
        <f t="shared" si="4"/>
        <v>-4.8404185782083041E-3</v>
      </c>
    </row>
    <row r="89" spans="1:13" ht="16.5" thickTop="1" thickBot="1">
      <c r="B89" s="174">
        <f t="shared" si="5"/>
        <v>68</v>
      </c>
      <c r="C89" s="136" t="s">
        <v>121</v>
      </c>
      <c r="D89" s="166" t="s">
        <v>99</v>
      </c>
      <c r="E89" s="175">
        <v>34423</v>
      </c>
      <c r="F89" s="127">
        <v>41046</v>
      </c>
      <c r="G89" s="133">
        <v>1.4670000000000001</v>
      </c>
      <c r="H89" s="134">
        <v>79.795000000000002</v>
      </c>
      <c r="I89" s="134">
        <v>82.978999999999999</v>
      </c>
      <c r="J89" s="134">
        <v>82.442999999999998</v>
      </c>
      <c r="M89" s="33">
        <f t="shared" si="4"/>
        <v>-6.4594656479350365E-3</v>
      </c>
    </row>
    <row r="90" spans="1:13" ht="16.5" thickTop="1" thickBot="1">
      <c r="B90" s="174">
        <f t="shared" si="5"/>
        <v>69</v>
      </c>
      <c r="C90" s="136" t="s">
        <v>122</v>
      </c>
      <c r="D90" s="166" t="s">
        <v>99</v>
      </c>
      <c r="E90" s="175">
        <v>34731</v>
      </c>
      <c r="F90" s="127">
        <v>41044</v>
      </c>
      <c r="G90" s="133">
        <v>1.3089999999999999</v>
      </c>
      <c r="H90" s="134">
        <v>58.215000000000003</v>
      </c>
      <c r="I90" s="134">
        <v>59.781999999999996</v>
      </c>
      <c r="J90" s="134">
        <v>59.593000000000004</v>
      </c>
      <c r="M90" s="33">
        <f t="shared" si="4"/>
        <v>-3.1614867351375492E-3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2">
        <v>41061</v>
      </c>
      <c r="G91" s="141">
        <v>1.2150000000000001</v>
      </c>
      <c r="H91" s="134">
        <v>101.727</v>
      </c>
      <c r="I91" s="134">
        <v>102.879</v>
      </c>
      <c r="J91" s="134">
        <v>102.771</v>
      </c>
      <c r="M91" s="33">
        <f t="shared" si="4"/>
        <v>-1.0497769224040289E-3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2">
        <v>41061</v>
      </c>
      <c r="G92" s="133">
        <v>1.4239999999999999</v>
      </c>
      <c r="H92" s="134">
        <v>112.003</v>
      </c>
      <c r="I92" s="134">
        <v>114.86499999999999</v>
      </c>
      <c r="J92" s="134">
        <v>114.708</v>
      </c>
      <c r="M92" s="33">
        <f t="shared" si="4"/>
        <v>-1.3668219213859442E-3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2">
        <v>36626</v>
      </c>
      <c r="F93" s="162">
        <v>41061</v>
      </c>
      <c r="G93" s="141">
        <v>0.33100000000000002</v>
      </c>
      <c r="H93" s="84">
        <v>104.614</v>
      </c>
      <c r="I93" s="84">
        <v>110.53700000000001</v>
      </c>
      <c r="J93" s="84">
        <v>110.254</v>
      </c>
      <c r="M93" s="33">
        <f t="shared" si="4"/>
        <v>-2.560228701701704E-3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11.643000000000001</v>
      </c>
      <c r="J95" s="129">
        <v>11.625</v>
      </c>
      <c r="M95" s="33">
        <f t="shared" ref="M95:M114" si="6">+(J95-I95)/I95</f>
        <v>-1.5459933006957555E-3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41060</v>
      </c>
      <c r="G96" s="133">
        <v>0.20699999999999999</v>
      </c>
      <c r="H96" s="134">
        <v>12.678000000000001</v>
      </c>
      <c r="I96" s="134">
        <v>12.872</v>
      </c>
      <c r="J96" s="134">
        <v>12.847</v>
      </c>
      <c r="M96" s="33">
        <f t="shared" si="6"/>
        <v>-1.9422001243008355E-3</v>
      </c>
    </row>
    <row r="97" spans="2:13" ht="16.5" thickTop="1" thickBot="1">
      <c r="B97" s="174">
        <f t="shared" ref="B97:B108" si="7">B96+1</f>
        <v>75</v>
      </c>
      <c r="C97" s="136" t="s">
        <v>129</v>
      </c>
      <c r="D97" s="132" t="s">
        <v>13</v>
      </c>
      <c r="E97" s="175">
        <v>39084</v>
      </c>
      <c r="F97" s="183">
        <v>41060</v>
      </c>
      <c r="G97" s="133">
        <v>0.17499999999999999</v>
      </c>
      <c r="H97" s="134">
        <v>16.937000000000001</v>
      </c>
      <c r="I97" s="134">
        <v>16.873000000000001</v>
      </c>
      <c r="J97" s="134">
        <v>16.824000000000002</v>
      </c>
      <c r="M97" s="33">
        <f t="shared" si="6"/>
        <v>-2.9040478871569658E-3</v>
      </c>
    </row>
    <row r="98" spans="2:13" ht="17.25" customHeight="1" thickTop="1" thickBot="1">
      <c r="B98" s="174">
        <f t="shared" si="7"/>
        <v>76</v>
      </c>
      <c r="C98" s="136" t="s">
        <v>130</v>
      </c>
      <c r="D98" s="132" t="s">
        <v>13</v>
      </c>
      <c r="E98" s="175">
        <v>39084</v>
      </c>
      <c r="F98" s="127">
        <v>41060</v>
      </c>
      <c r="G98" s="133">
        <v>0.32500000000000001</v>
      </c>
      <c r="H98" s="134">
        <v>16.905000000000001</v>
      </c>
      <c r="I98" s="134">
        <v>17.253</v>
      </c>
      <c r="J98" s="134">
        <v>17.172999999999998</v>
      </c>
      <c r="M98" s="33">
        <f t="shared" si="6"/>
        <v>-4.6368747464210196E-3</v>
      </c>
    </row>
    <row r="99" spans="2:13" ht="16.5" thickTop="1" thickBot="1">
      <c r="B99" s="174">
        <f t="shared" si="7"/>
        <v>77</v>
      </c>
      <c r="C99" s="131" t="s">
        <v>131</v>
      </c>
      <c r="D99" s="132" t="s">
        <v>68</v>
      </c>
      <c r="E99" s="175">
        <v>39994</v>
      </c>
      <c r="F99" s="127">
        <v>41039</v>
      </c>
      <c r="G99" s="184">
        <v>0.16700000000000001</v>
      </c>
      <c r="H99" s="134">
        <v>12.026999999999999</v>
      </c>
      <c r="I99" s="134">
        <v>12.992000000000001</v>
      </c>
      <c r="J99" s="134">
        <v>12.923</v>
      </c>
      <c r="M99" s="33">
        <f t="shared" si="6"/>
        <v>-5.3109605911330687E-3</v>
      </c>
    </row>
    <row r="100" spans="2:13" ht="16.5" thickTop="1" thickBot="1">
      <c r="B100" s="174">
        <f t="shared" si="7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10.93</v>
      </c>
      <c r="J100" s="134">
        <v>10.885</v>
      </c>
      <c r="M100" s="33">
        <f t="shared" si="6"/>
        <v>-4.1171088746569011E-3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10.635</v>
      </c>
      <c r="J101" s="134">
        <v>10.606999999999999</v>
      </c>
      <c r="M101" s="33">
        <f t="shared" si="6"/>
        <v>-2.6328161730136785E-3</v>
      </c>
    </row>
    <row r="102" spans="2:13" ht="16.5" thickTop="1" thickBot="1">
      <c r="B102" s="174">
        <f t="shared" si="7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10.59</v>
      </c>
      <c r="J102" s="134">
        <v>10.571</v>
      </c>
      <c r="M102" s="33">
        <f t="shared" si="6"/>
        <v>-1.7941454202077553E-3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7">
        <v>41060</v>
      </c>
      <c r="G103" s="133">
        <v>1.9750000000000001</v>
      </c>
      <c r="H103" s="134">
        <v>125.099</v>
      </c>
      <c r="I103" s="134">
        <v>129.059</v>
      </c>
      <c r="J103" s="134">
        <v>128.76900000000001</v>
      </c>
      <c r="M103" s="33">
        <f t="shared" si="6"/>
        <v>-2.2470343021408195E-3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7">
        <v>41060</v>
      </c>
      <c r="G104" s="184">
        <v>2.2519999999999998</v>
      </c>
      <c r="H104" s="134">
        <v>124.029</v>
      </c>
      <c r="I104" s="134">
        <v>128.89699999999999</v>
      </c>
      <c r="J104" s="134">
        <v>128.78100000000001</v>
      </c>
      <c r="M104" s="33">
        <f t="shared" si="6"/>
        <v>-8.9994336563291202E-4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7">
        <v>41060</v>
      </c>
      <c r="G105" s="192">
        <v>3.2000000000000001E-2</v>
      </c>
      <c r="H105" s="134">
        <v>10.196</v>
      </c>
      <c r="I105" s="134">
        <v>11.222</v>
      </c>
      <c r="J105" s="134">
        <v>11.196</v>
      </c>
      <c r="M105" s="33">
        <f t="shared" si="6"/>
        <v>-2.3168775619319018E-3</v>
      </c>
    </row>
    <row r="106" spans="2:13" ht="16.5" thickTop="1" thickBot="1">
      <c r="B106" s="174">
        <f t="shared" si="7"/>
        <v>84</v>
      </c>
      <c r="C106" s="94" t="s">
        <v>139</v>
      </c>
      <c r="D106" s="95" t="s">
        <v>99</v>
      </c>
      <c r="E106" s="175">
        <v>39699</v>
      </c>
      <c r="F106" s="183">
        <v>41031</v>
      </c>
      <c r="G106" s="192">
        <v>0.64</v>
      </c>
      <c r="H106" s="134">
        <v>117.51300000000001</v>
      </c>
      <c r="I106" s="134">
        <v>145.76400000000001</v>
      </c>
      <c r="J106" s="134">
        <v>122.245</v>
      </c>
      <c r="M106" s="33">
        <f t="shared" si="6"/>
        <v>-0.16134985318734396</v>
      </c>
    </row>
    <row r="107" spans="2:13" ht="16.5" thickTop="1" thickBot="1">
      <c r="B107" s="174">
        <f t="shared" si="7"/>
        <v>85</v>
      </c>
      <c r="C107" s="138" t="s">
        <v>140</v>
      </c>
      <c r="D107" s="139" t="s">
        <v>10</v>
      </c>
      <c r="E107" s="162">
        <v>39237</v>
      </c>
      <c r="F107" s="140">
        <v>41054</v>
      </c>
      <c r="G107" s="193">
        <v>0.18099999999999999</v>
      </c>
      <c r="H107" s="134">
        <v>19.771999999999998</v>
      </c>
      <c r="I107" s="134">
        <v>21.379000000000001</v>
      </c>
      <c r="J107" s="134">
        <v>21.344999999999999</v>
      </c>
      <c r="M107" s="33">
        <f t="shared" si="6"/>
        <v>-1.5903456663081748E-3</v>
      </c>
    </row>
    <row r="108" spans="2:13" ht="16.5" thickTop="1" thickBot="1">
      <c r="B108" s="174">
        <f t="shared" si="7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3" t="s">
        <v>32</v>
      </c>
      <c r="H108" s="134">
        <v>101.51300000000001</v>
      </c>
      <c r="I108" s="134">
        <v>97.915000000000006</v>
      </c>
      <c r="J108" s="134">
        <v>97.408000000000001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4">
        <v>99.09</v>
      </c>
      <c r="J109" s="134">
        <v>98.622</v>
      </c>
      <c r="M109" s="33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97.501000000000005</v>
      </c>
      <c r="J110" s="204">
        <v>97.448999999999998</v>
      </c>
      <c r="M110" s="153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08">
        <v>98.978999999999999</v>
      </c>
      <c r="I112" s="208">
        <v>100.123</v>
      </c>
      <c r="J112" s="208">
        <v>100.34</v>
      </c>
      <c r="K112" s="98" t="s">
        <v>45</v>
      </c>
      <c r="M112" s="33">
        <f t="shared" ref="M112:M113" si="8">+(J112-I112)/I112</f>
        <v>2.1673341789598668E-3</v>
      </c>
    </row>
    <row r="113" spans="2:13" ht="16.5" thickTop="1" thickBot="1">
      <c r="B113" s="209">
        <f>B112+1</f>
        <v>90</v>
      </c>
      <c r="C113" s="94" t="s">
        <v>147</v>
      </c>
      <c r="D113" s="210" t="s">
        <v>20</v>
      </c>
      <c r="E113" s="211">
        <v>40630</v>
      </c>
      <c r="F113" s="127">
        <v>41010</v>
      </c>
      <c r="G113" s="128">
        <v>1.54</v>
      </c>
      <c r="H113" s="212">
        <v>106.97</v>
      </c>
      <c r="I113" s="212">
        <v>120.282</v>
      </c>
      <c r="J113" s="212">
        <v>120.52500000000001</v>
      </c>
      <c r="K113" s="98" t="s">
        <v>45</v>
      </c>
      <c r="M113" s="33">
        <f t="shared" si="8"/>
        <v>2.0202524068439935E-3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7">
        <v>41018</v>
      </c>
      <c r="G114" s="214">
        <v>3.0659999999999998</v>
      </c>
      <c r="H114" s="215">
        <v>142.37</v>
      </c>
      <c r="I114" s="215">
        <v>146.48699999999999</v>
      </c>
      <c r="J114" s="215">
        <v>145.76400000000001</v>
      </c>
      <c r="K114" s="216" t="s">
        <v>149</v>
      </c>
      <c r="M114" s="33">
        <f t="shared" si="6"/>
        <v>-4.9355915541992451E-3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7">
        <v>41060</v>
      </c>
      <c r="G115" s="214">
        <v>4.8000000000000001E-2</v>
      </c>
      <c r="H115" s="215">
        <v>10.736000000000001</v>
      </c>
      <c r="I115" s="215">
        <v>11.403</v>
      </c>
      <c r="J115" s="215">
        <v>11.409000000000001</v>
      </c>
      <c r="K115" s="90" t="s">
        <v>41</v>
      </c>
      <c r="M115" s="33">
        <f>+(J115-I115)/I115</f>
        <v>5.2617732175745213E-4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7">
        <v>41060</v>
      </c>
      <c r="G116" s="219">
        <v>1.3160000000000001</v>
      </c>
      <c r="H116" s="215">
        <v>115.40600000000001</v>
      </c>
      <c r="I116" s="215">
        <v>124.41200000000001</v>
      </c>
      <c r="J116" s="215">
        <v>124.143</v>
      </c>
      <c r="K116" s="90" t="s">
        <v>41</v>
      </c>
      <c r="M116" s="33">
        <f>+(J116-I116)/I116</f>
        <v>-2.1621708516863761E-3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7">
        <v>41060</v>
      </c>
      <c r="G117" s="219">
        <v>2.6259999999999999</v>
      </c>
      <c r="H117" s="215">
        <v>115.21299999999999</v>
      </c>
      <c r="I117" s="215">
        <v>117.514</v>
      </c>
      <c r="J117" s="215">
        <v>117.47</v>
      </c>
      <c r="K117" s="90" t="s">
        <v>41</v>
      </c>
      <c r="M117" s="33">
        <f>+(J117-I117)/I117</f>
        <v>-3.7442347294787799E-4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106.32899999999999</v>
      </c>
      <c r="J118" s="215">
        <v>106.538</v>
      </c>
      <c r="K118" s="93" t="s">
        <v>43</v>
      </c>
      <c r="M118" s="33">
        <f t="shared" si="3"/>
        <v>1.9655973440924224E-3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105.727</v>
      </c>
      <c r="J119" s="215">
        <v>106.024</v>
      </c>
      <c r="K119" s="93" t="s">
        <v>43</v>
      </c>
      <c r="M119" s="33">
        <f t="shared" si="3"/>
        <v>2.8091216056446984E-3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7">
        <v>41050</v>
      </c>
      <c r="G120" s="219">
        <v>1.526</v>
      </c>
      <c r="H120" s="215">
        <v>182.34100000000001</v>
      </c>
      <c r="I120" s="215">
        <v>188.16900000000001</v>
      </c>
      <c r="J120" s="215">
        <v>190.619</v>
      </c>
      <c r="K120" s="90" t="s">
        <v>41</v>
      </c>
      <c r="M120" s="33">
        <f t="shared" si="3"/>
        <v>1.3020210555404921E-2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7">
        <v>41050</v>
      </c>
      <c r="G121" s="219">
        <v>1.9350000000000001</v>
      </c>
      <c r="H121" s="215">
        <v>163.739</v>
      </c>
      <c r="I121" s="215">
        <v>165.31800000000001</v>
      </c>
      <c r="J121" s="215">
        <v>166.5</v>
      </c>
      <c r="K121" s="90" t="s">
        <v>41</v>
      </c>
      <c r="M121" s="33">
        <f t="shared" si="3"/>
        <v>7.1498566399302429E-3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7">
        <v>41050</v>
      </c>
      <c r="G122" s="219">
        <v>3.7320000000000002</v>
      </c>
      <c r="H122" s="215">
        <v>142.38999999999999</v>
      </c>
      <c r="I122" s="215">
        <v>142.21899999999999</v>
      </c>
      <c r="J122" s="215">
        <v>142.88399999999999</v>
      </c>
      <c r="K122" s="90" t="s">
        <v>41</v>
      </c>
      <c r="M122" s="33">
        <f t="shared" si="3"/>
        <v>4.6758871880690491E-3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7">
        <v>41050</v>
      </c>
      <c r="G123" s="219">
        <v>64.641999999999996</v>
      </c>
      <c r="H123" s="226">
        <v>9931.2690000000002</v>
      </c>
      <c r="I123" s="226">
        <v>10279.735000000001</v>
      </c>
      <c r="J123" s="226">
        <v>10441.460999999999</v>
      </c>
      <c r="K123" s="90" t="s">
        <v>41</v>
      </c>
      <c r="M123" s="33">
        <f t="shared" si="3"/>
        <v>1.5732506723179024E-2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7" t="s">
        <v>32</v>
      </c>
      <c r="G124" s="214" t="s">
        <v>32</v>
      </c>
      <c r="H124" s="215">
        <v>195.636</v>
      </c>
      <c r="I124" s="215">
        <v>218.53700000000001</v>
      </c>
      <c r="J124" s="215">
        <v>222.756</v>
      </c>
      <c r="K124" s="90" t="s">
        <v>41</v>
      </c>
      <c r="M124" s="33">
        <f t="shared" si="3"/>
        <v>1.9305655335252126E-2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7" t="s">
        <v>32</v>
      </c>
      <c r="G125" s="214" t="s">
        <v>32</v>
      </c>
      <c r="H125" s="215">
        <v>135.39099999999999</v>
      </c>
      <c r="I125" s="215">
        <v>145.20099999999999</v>
      </c>
      <c r="J125" s="215">
        <v>146.244</v>
      </c>
      <c r="K125" s="90" t="s">
        <v>41</v>
      </c>
      <c r="M125" s="33">
        <f t="shared" si="3"/>
        <v>7.1831461215832292E-3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7" t="s">
        <v>32</v>
      </c>
      <c r="G126" s="214" t="s">
        <v>32</v>
      </c>
      <c r="H126" s="226">
        <v>1499.251</v>
      </c>
      <c r="I126" s="226">
        <v>1625.05</v>
      </c>
      <c r="J126" s="226">
        <v>1630.72</v>
      </c>
      <c r="K126" s="90" t="s">
        <v>41</v>
      </c>
      <c r="M126" s="33">
        <f t="shared" si="3"/>
        <v>3.4891234115873807E-3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7" t="s">
        <v>32</v>
      </c>
      <c r="G127" s="214" t="s">
        <v>32</v>
      </c>
      <c r="H127" s="215">
        <v>104.083</v>
      </c>
      <c r="I127" s="215">
        <v>115.107</v>
      </c>
      <c r="J127" s="215">
        <v>115.994</v>
      </c>
      <c r="K127" s="93" t="s">
        <v>43</v>
      </c>
      <c r="M127" s="33">
        <f t="shared" si="3"/>
        <v>7.7058736653722228E-3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7">
        <v>40744</v>
      </c>
      <c r="G128" s="214">
        <v>1.5820000000000001</v>
      </c>
      <c r="H128" s="215">
        <v>97.771000000000001</v>
      </c>
      <c r="I128" s="215">
        <v>100.663</v>
      </c>
      <c r="J128" s="215">
        <v>99.856999999999999</v>
      </c>
      <c r="K128" s="98" t="s">
        <v>45</v>
      </c>
      <c r="M128" s="33">
        <f t="shared" si="3"/>
        <v>-8.0069141591249757E-3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7">
        <v>40744</v>
      </c>
      <c r="G129" s="214">
        <v>2.927</v>
      </c>
      <c r="H129" s="215">
        <v>115.13500000000001</v>
      </c>
      <c r="I129" s="215">
        <v>121.673</v>
      </c>
      <c r="J129" s="215">
        <v>121.48</v>
      </c>
      <c r="K129" s="98" t="s">
        <v>45</v>
      </c>
      <c r="M129" s="33">
        <f t="shared" si="3"/>
        <v>-1.5862187995693197E-3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10112.802</v>
      </c>
      <c r="J130" s="233">
        <v>10052.644</v>
      </c>
      <c r="K130" s="90" t="s">
        <v>41</v>
      </c>
      <c r="M130" s="33">
        <f t="shared" si="3"/>
        <v>-5.9486975024329999E-3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2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2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2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2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2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2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2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2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2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2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2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2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2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2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2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2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2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2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2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2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2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2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2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2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2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2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2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2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2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2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2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2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2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2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2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2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2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2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2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2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2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2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2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2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2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2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2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2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2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2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2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2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2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2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2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2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2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2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2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2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2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2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2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2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2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2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2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2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2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2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2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2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2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2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2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2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2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2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2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2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2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2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2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2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2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2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2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2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2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2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2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2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2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2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2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2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2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2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2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2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2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2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2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2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2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2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2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2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2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2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2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2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2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2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2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2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2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2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2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2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2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2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2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2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2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2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2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2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2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2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2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2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2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2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2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2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2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2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2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2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2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2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2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2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2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2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2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2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2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2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2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2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2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2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2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2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2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2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2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2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2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2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2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2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2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2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2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2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2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2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2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2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2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2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2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2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2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2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2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2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2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2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2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2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2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2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2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2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2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2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2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2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2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2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2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2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2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2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2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2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2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2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2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2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2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2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2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2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2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2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2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2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2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2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2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2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2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2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2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2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2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2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2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2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2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2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2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2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2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2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2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2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2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2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2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2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2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2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2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2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2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2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2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2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2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2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2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2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2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2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2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2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2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2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2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2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2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2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2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2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2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2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2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2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2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2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2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2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2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2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2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2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2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2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2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2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2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2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2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2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2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2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2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2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2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2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2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2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2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2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2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2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2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2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2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2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2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2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2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2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2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2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2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2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2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2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2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2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2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2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2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2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2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2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2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2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2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2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2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2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2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2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2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2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2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2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2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2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2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2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2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2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2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2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2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2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2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2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2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2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2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2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2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2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2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2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2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2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2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2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2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2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2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2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2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2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2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2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2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2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2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2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2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2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2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2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2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2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2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2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VL27-06-2012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2012-06-27T13:46:26Z</dcterms:created>
  <dcterms:modified xsi:type="dcterms:W3CDTF">2012-06-27T13:47:00Z</dcterms:modified>
</cp:coreProperties>
</file>