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mal\Desktop\"/>
    </mc:Choice>
  </mc:AlternateContent>
  <xr:revisionPtr revIDLastSave="0" documentId="13_ncr:1_{DE4CD176-D421-4869-8943-B8FC7CE3EA13}" xr6:coauthVersionLast="47" xr6:coauthVersionMax="47" xr10:uidLastSave="{00000000-0000-0000-0000-000000000000}"/>
  <bookViews>
    <workbookView xWindow="-120" yWindow="-120" windowWidth="29040" windowHeight="15720" xr2:uid="{B99651A7-5EEA-4D49-92F4-16B5A08DBCCB}"/>
  </bookViews>
  <sheets>
    <sheet name="17-07-2026" sheetId="1" r:id="rId1"/>
  </sheets>
  <definedNames>
    <definedName name="_xlnm._FilterDatabase" localSheetId="0" hidden="1">'17-07-2026'!$A$1:$J$494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5" i="1"/>
  <c r="A26" i="1" s="1"/>
  <c r="A27" i="1" s="1"/>
  <c r="A28" i="1" s="1"/>
  <c r="A29" i="1" s="1"/>
  <c r="A30" i="1" s="1"/>
  <c r="A31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<sst xmlns="http://schemas.openxmlformats.org/spreadsheetml/2006/main" count="292" uniqueCount="183">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</sst>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dd/mm/yy"/>
    <numFmt numFmtId="167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69">
    <xf numFmtId="0" fontId="0" fillId="0" borderId="0" xfId="0"/>
    <xf numFmtId="0" fontId="4" fillId="0" borderId="0" xfId="1" applyFont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6" fontId="4" fillId="0" borderId="23" xfId="1" applyNumberFormat="1" applyFont="1" applyBorder="1" applyAlignment="1">
      <alignment vertical="center"/>
    </xf>
    <xf numFmtId="166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0" fontId="3" fillId="0" borderId="28" xfId="2" applyFont="1" applyBorder="1" applyAlignment="1">
      <alignment vertical="center"/>
    </xf>
    <xf numFmtId="167" fontId="4" fillId="0" borderId="2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Border="1" applyAlignment="1">
      <alignment horizontal="center"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7" fontId="4" fillId="0" borderId="36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7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Border="1" applyAlignment="1">
      <alignment vertical="center"/>
    </xf>
    <xf numFmtId="0" fontId="4" fillId="0" borderId="41" xfId="1" applyFont="1" applyBorder="1" applyAlignment="1">
      <alignment vertical="center"/>
    </xf>
    <xf numFmtId="167" fontId="4" fillId="0" borderId="42" xfId="1" applyNumberFormat="1" applyFont="1" applyBorder="1" applyAlignment="1">
      <alignment horizontal="right" vertical="center"/>
    </xf>
    <xf numFmtId="167" fontId="4" fillId="0" borderId="38" xfId="1" applyNumberFormat="1" applyFont="1" applyBorder="1" applyAlignment="1">
      <alignment horizontal="right" vertical="center"/>
    </xf>
    <xf numFmtId="0" fontId="9" fillId="0" borderId="0" xfId="0" applyFont="1"/>
    <xf numFmtId="0" fontId="3" fillId="0" borderId="43" xfId="1" applyFont="1" applyBorder="1" applyAlignment="1">
      <alignment vertical="center"/>
    </xf>
    <xf numFmtId="167" fontId="4" fillId="0" borderId="44" xfId="1" applyNumberFormat="1" applyFont="1" applyBorder="1" applyAlignment="1">
      <alignment horizontal="right" vertical="center"/>
    </xf>
    <xf numFmtId="0" fontId="3" fillId="0" borderId="43" xfId="2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horizontal="right" vertical="center"/>
    </xf>
    <xf numFmtId="0" fontId="3" fillId="0" borderId="47" xfId="2" applyFont="1" applyBorder="1" applyAlignment="1">
      <alignment horizontal="left" vertical="center"/>
    </xf>
    <xf numFmtId="0" fontId="4" fillId="0" borderId="47" xfId="1" applyFont="1" applyBorder="1" applyAlignment="1">
      <alignment vertical="center"/>
    </xf>
    <xf numFmtId="166" fontId="4" fillId="0" borderId="48" xfId="1" applyNumberFormat="1" applyFont="1" applyBorder="1" applyAlignment="1">
      <alignment vertical="center"/>
    </xf>
    <xf numFmtId="166" fontId="4" fillId="0" borderId="49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7" fontId="4" fillId="0" borderId="50" xfId="1" applyNumberFormat="1" applyFont="1" applyBorder="1" applyAlignment="1">
      <alignment horizontal="right" vertical="center"/>
    </xf>
    <xf numFmtId="167" fontId="4" fillId="0" borderId="51" xfId="1" applyNumberFormat="1" applyFont="1" applyBorder="1" applyAlignment="1">
      <alignment horizontal="right" vertical="center"/>
    </xf>
    <xf numFmtId="0" fontId="3" fillId="0" borderId="52" xfId="2" applyFont="1" applyBorder="1" applyAlignment="1">
      <alignment vertical="center"/>
    </xf>
    <xf numFmtId="167" fontId="4" fillId="0" borderId="53" xfId="1" applyNumberFormat="1" applyFont="1" applyBorder="1" applyAlignment="1">
      <alignment horizontal="right" vertical="center"/>
    </xf>
    <xf numFmtId="0" fontId="4" fillId="0" borderId="54" xfId="1" applyFont="1" applyBorder="1" applyAlignment="1">
      <alignment vertical="center"/>
    </xf>
    <xf numFmtId="167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1" fontId="3" fillId="0" borderId="33" xfId="1" applyNumberFormat="1" applyFont="1" applyBorder="1" applyAlignment="1">
      <alignment horizontal="center" vertical="center"/>
    </xf>
    <xf numFmtId="0" fontId="4" fillId="0" borderId="57" xfId="1" applyFont="1" applyBorder="1" applyAlignment="1">
      <alignment vertical="center"/>
    </xf>
    <xf numFmtId="167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7" fontId="4" fillId="0" borderId="61" xfId="1" applyNumberFormat="1" applyFont="1" applyBorder="1" applyAlignment="1">
      <alignment horizontal="right" vertical="center"/>
    </xf>
    <xf numFmtId="167" fontId="4" fillId="0" borderId="62" xfId="1" applyNumberFormat="1" applyFont="1" applyBorder="1" applyAlignment="1">
      <alignment horizontal="right" vertical="center"/>
    </xf>
    <xf numFmtId="0" fontId="3" fillId="0" borderId="63" xfId="2" applyFont="1" applyBorder="1" applyAlignment="1">
      <alignment vertical="center"/>
    </xf>
    <xf numFmtId="0" fontId="4" fillId="0" borderId="64" xfId="1" applyFont="1" applyBorder="1" applyAlignment="1">
      <alignment vertical="center"/>
    </xf>
    <xf numFmtId="167" fontId="4" fillId="0" borderId="65" xfId="1" applyNumberFormat="1" applyFont="1" applyBorder="1" applyAlignment="1">
      <alignment horizontal="right" vertical="center"/>
    </xf>
    <xf numFmtId="167" fontId="4" fillId="0" borderId="66" xfId="1" applyNumberFormat="1" applyFont="1" applyBorder="1" applyAlignment="1">
      <alignment horizontal="right" vertical="center"/>
    </xf>
    <xf numFmtId="0" fontId="3" fillId="0" borderId="67" xfId="1" applyFont="1" applyBorder="1" applyAlignment="1">
      <alignment horizontal="center" vertical="center"/>
    </xf>
    <xf numFmtId="0" fontId="3" fillId="0" borderId="68" xfId="2" applyFont="1" applyBorder="1" applyAlignment="1">
      <alignment vertical="center"/>
    </xf>
    <xf numFmtId="0" fontId="4" fillId="0" borderId="69" xfId="1" applyFont="1" applyBorder="1" applyAlignment="1">
      <alignment vertical="center"/>
    </xf>
    <xf numFmtId="167" fontId="4" fillId="0" borderId="70" xfId="1" applyNumberFormat="1" applyFont="1" applyBorder="1" applyAlignment="1">
      <alignment horizontal="right" vertical="center"/>
    </xf>
    <xf numFmtId="167" fontId="4" fillId="0" borderId="71" xfId="1" applyNumberFormat="1" applyFont="1" applyBorder="1" applyAlignment="1">
      <alignment horizontal="right" vertical="center"/>
    </xf>
    <xf numFmtId="165" fontId="4" fillId="0" borderId="72" xfId="1" applyNumberFormat="1" applyFont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3" fillId="0" borderId="77" xfId="1" applyFont="1" applyBorder="1" applyAlignment="1">
      <alignment horizontal="center" vertical="center"/>
    </xf>
    <xf numFmtId="0" fontId="3" fillId="0" borderId="78" xfId="2" applyFont="1" applyBorder="1" applyAlignment="1">
      <alignment vertical="center"/>
    </xf>
    <xf numFmtId="0" fontId="4" fillId="0" borderId="78" xfId="1" applyFont="1" applyBorder="1" applyAlignment="1">
      <alignment vertical="center"/>
    </xf>
    <xf numFmtId="166" fontId="4" fillId="0" borderId="79" xfId="1" applyNumberFormat="1" applyFont="1" applyBorder="1" applyAlignment="1">
      <alignment vertical="center"/>
    </xf>
    <xf numFmtId="166" fontId="4" fillId="0" borderId="80" xfId="1" applyNumberFormat="1" applyFont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6" fontId="4" fillId="0" borderId="84" xfId="1" applyNumberFormat="1" applyFont="1" applyBorder="1" applyAlignment="1">
      <alignment vertical="center"/>
    </xf>
    <xf numFmtId="166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3" fillId="0" borderId="87" xfId="2" applyFont="1" applyBorder="1" applyAlignment="1">
      <alignment vertical="center"/>
    </xf>
    <xf numFmtId="0" fontId="4" fillId="0" borderId="88" xfId="1" applyFont="1" applyBorder="1" applyAlignment="1">
      <alignment vertical="center"/>
    </xf>
    <xf numFmtId="166" fontId="4" fillId="0" borderId="89" xfId="1" applyNumberFormat="1" applyFont="1" applyBorder="1" applyAlignment="1">
      <alignment vertical="center"/>
    </xf>
    <xf numFmtId="166" fontId="4" fillId="0" borderId="90" xfId="1" applyNumberFormat="1" applyFont="1" applyBorder="1" applyAlignment="1">
      <alignment vertical="center"/>
    </xf>
    <xf numFmtId="0" fontId="3" fillId="0" borderId="91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7" fontId="4" fillId="0" borderId="93" xfId="1" applyNumberFormat="1" applyFont="1" applyBorder="1" applyAlignment="1">
      <alignment horizontal="right" vertical="center"/>
    </xf>
    <xf numFmtId="167" fontId="4" fillId="0" borderId="94" xfId="1" applyNumberFormat="1" applyFont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Border="1" applyAlignment="1">
      <alignment vertical="center"/>
    </xf>
    <xf numFmtId="0" fontId="4" fillId="0" borderId="96" xfId="2" applyFont="1" applyBorder="1" applyAlignment="1">
      <alignment vertical="center"/>
    </xf>
    <xf numFmtId="167" fontId="4" fillId="0" borderId="97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7" fontId="4" fillId="0" borderId="100" xfId="1" applyNumberFormat="1" applyFont="1" applyBorder="1" applyAlignment="1">
      <alignment vertical="center"/>
    </xf>
    <xf numFmtId="167" fontId="4" fillId="0" borderId="55" xfId="1" applyNumberFormat="1" applyFont="1" applyBorder="1" applyAlignment="1">
      <alignment vertical="center"/>
    </xf>
    <xf numFmtId="167" fontId="4" fillId="0" borderId="31" xfId="1" applyNumberFormat="1" applyFont="1" applyBorder="1" applyAlignment="1">
      <alignment vertical="center"/>
    </xf>
    <xf numFmtId="0" fontId="3" fillId="0" borderId="82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7" fontId="4" fillId="0" borderId="102" xfId="1" applyNumberFormat="1" applyFont="1" applyBorder="1" applyAlignment="1">
      <alignment vertical="center"/>
    </xf>
    <xf numFmtId="167" fontId="4" fillId="0" borderId="103" xfId="1" applyNumberFormat="1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7" fontId="4" fillId="0" borderId="75" xfId="1" applyNumberFormat="1" applyFont="1" applyBorder="1" applyAlignment="1">
      <alignment horizontal="right" vertical="center"/>
    </xf>
    <xf numFmtId="165" fontId="4" fillId="0" borderId="105" xfId="1" applyNumberFormat="1" applyFont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horizontal="center" vertical="center"/>
    </xf>
    <xf numFmtId="0" fontId="3" fillId="0" borderId="107" xfId="2" applyFont="1" applyBorder="1" applyAlignment="1">
      <alignment horizontal="left" vertical="center"/>
    </xf>
    <xf numFmtId="0" fontId="4" fillId="0" borderId="107" xfId="1" applyFont="1" applyBorder="1" applyAlignment="1">
      <alignment vertical="center"/>
    </xf>
    <xf numFmtId="166" fontId="4" fillId="0" borderId="108" xfId="1" applyNumberFormat="1" applyFont="1" applyBorder="1" applyAlignment="1">
      <alignment vertical="center"/>
    </xf>
    <xf numFmtId="166" fontId="4" fillId="0" borderId="18" xfId="1" applyNumberFormat="1" applyFont="1" applyBorder="1" applyAlignment="1">
      <alignment vertical="center"/>
    </xf>
    <xf numFmtId="0" fontId="4" fillId="0" borderId="109" xfId="1" applyFont="1" applyBorder="1" applyAlignment="1">
      <alignment vertical="center"/>
    </xf>
    <xf numFmtId="0" fontId="3" fillId="0" borderId="111" xfId="2" applyFont="1" applyBorder="1" applyAlignment="1">
      <alignment horizontal="center" vertical="center"/>
    </xf>
    <xf numFmtId="0" fontId="3" fillId="0" borderId="112" xfId="2" applyFont="1" applyBorder="1" applyAlignment="1">
      <alignment horizontal="left" vertical="center"/>
    </xf>
    <xf numFmtId="0" fontId="4" fillId="0" borderId="93" xfId="1" applyFont="1" applyBorder="1" applyAlignment="1">
      <alignment vertical="center"/>
    </xf>
    <xf numFmtId="166" fontId="4" fillId="0" borderId="113" xfId="1" applyNumberFormat="1" applyFont="1" applyBorder="1" applyAlignment="1">
      <alignment vertical="center"/>
    </xf>
    <xf numFmtId="166" fontId="4" fillId="0" borderId="114" xfId="1" applyNumberFormat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164" fontId="3" fillId="0" borderId="115" xfId="1" applyNumberFormat="1" applyFont="1" applyBorder="1" applyAlignment="1">
      <alignment horizontal="right" vertical="center"/>
    </xf>
    <xf numFmtId="164" fontId="3" fillId="0" borderId="116" xfId="1" applyNumberFormat="1" applyFont="1" applyBorder="1" applyAlignment="1">
      <alignment horizontal="right" vertical="center"/>
    </xf>
    <xf numFmtId="0" fontId="3" fillId="0" borderId="33" xfId="2" applyFont="1" applyBorder="1" applyAlignment="1">
      <alignment horizontal="center" vertical="center"/>
    </xf>
    <xf numFmtId="0" fontId="3" fillId="0" borderId="117" xfId="2" applyFont="1" applyBorder="1" applyAlignment="1">
      <alignment vertical="center"/>
    </xf>
    <xf numFmtId="0" fontId="4" fillId="0" borderId="118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164" fontId="3" fillId="0" borderId="120" xfId="1" applyNumberFormat="1" applyFont="1" applyBorder="1" applyAlignment="1">
      <alignment horizontal="right" vertical="center"/>
    </xf>
    <xf numFmtId="164" fontId="3" fillId="0" borderId="121" xfId="1" applyNumberFormat="1" applyFont="1" applyBorder="1" applyAlignment="1">
      <alignment horizontal="right" vertical="center"/>
    </xf>
    <xf numFmtId="0" fontId="3" fillId="0" borderId="122" xfId="2" applyFont="1" applyBorder="1" applyAlignment="1">
      <alignment vertical="center"/>
    </xf>
    <xf numFmtId="167" fontId="4" fillId="0" borderId="123" xfId="1" applyNumberFormat="1" applyFont="1" applyBorder="1" applyAlignment="1">
      <alignment vertical="center"/>
    </xf>
    <xf numFmtId="167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horizontal="center" vertical="center"/>
    </xf>
    <xf numFmtId="0" fontId="3" fillId="0" borderId="126" xfId="2" applyFont="1" applyBorder="1" applyAlignment="1">
      <alignment vertical="center"/>
    </xf>
    <xf numFmtId="0" fontId="4" fillId="0" borderId="127" xfId="1" applyFont="1" applyBorder="1" applyAlignment="1">
      <alignment vertical="center"/>
    </xf>
    <xf numFmtId="167" fontId="4" fillId="0" borderId="128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30" xfId="1" applyNumberFormat="1" applyFont="1" applyBorder="1" applyAlignment="1">
      <alignment horizontal="right" vertical="center"/>
    </xf>
    <xf numFmtId="0" fontId="3" fillId="0" borderId="131" xfId="2" applyFont="1" applyBorder="1" applyAlignment="1">
      <alignment horizontal="center"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 wrapText="1"/>
    </xf>
    <xf numFmtId="166" fontId="4" fillId="0" borderId="23" xfId="1" applyNumberFormat="1" applyFont="1" applyBorder="1"/>
    <xf numFmtId="166" fontId="4" fillId="0" borderId="24" xfId="1" applyNumberFormat="1" applyFont="1" applyBorder="1"/>
    <xf numFmtId="0" fontId="3" fillId="0" borderId="25" xfId="1" applyFont="1" applyBorder="1" applyAlignment="1">
      <alignment vertical="center"/>
    </xf>
    <xf numFmtId="0" fontId="3" fillId="0" borderId="133" xfId="1" applyFont="1" applyBorder="1" applyAlignment="1">
      <alignment vertical="center"/>
    </xf>
    <xf numFmtId="166" fontId="4" fillId="0" borderId="134" xfId="1" applyNumberFormat="1" applyFont="1" applyBorder="1"/>
    <xf numFmtId="166" fontId="4" fillId="0" borderId="30" xfId="1" applyNumberFormat="1" applyFont="1" applyBorder="1"/>
    <xf numFmtId="0" fontId="3" fillId="0" borderId="135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4" fontId="3" fillId="0" borderId="137" xfId="1" applyNumberFormat="1" applyFont="1" applyBorder="1" applyAlignment="1">
      <alignment vertical="center"/>
    </xf>
    <xf numFmtId="0" fontId="3" fillId="0" borderId="138" xfId="2" applyFont="1" applyBorder="1" applyAlignment="1">
      <alignment horizontal="center" vertical="center"/>
    </xf>
    <xf numFmtId="0" fontId="4" fillId="0" borderId="139" xfId="1" applyFont="1" applyBorder="1" applyAlignment="1">
      <alignment vertical="center"/>
    </xf>
    <xf numFmtId="166" fontId="4" fillId="0" borderId="140" xfId="1" applyNumberFormat="1" applyFont="1" applyBorder="1"/>
    <xf numFmtId="166" fontId="4" fillId="0" borderId="141" xfId="1" applyNumberFormat="1" applyFont="1" applyBorder="1"/>
    <xf numFmtId="164" fontId="8" fillId="0" borderId="142" xfId="0" applyNumberFormat="1" applyFont="1" applyBorder="1" applyAlignment="1">
      <alignment vertical="center"/>
    </xf>
    <xf numFmtId="0" fontId="3" fillId="0" borderId="143" xfId="2" applyFont="1" applyBorder="1" applyAlignment="1">
      <alignment horizontal="center"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4" fontId="3" fillId="0" borderId="142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6" fontId="4" fillId="0" borderId="140" xfId="1" applyNumberFormat="1" applyFont="1" applyBorder="1" applyAlignment="1">
      <alignment horizontal="right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7" fontId="4" fillId="0" borderId="149" xfId="1" applyNumberFormat="1" applyFont="1" applyBorder="1" applyAlignment="1">
      <alignment vertical="center"/>
    </xf>
    <xf numFmtId="167" fontId="4" fillId="0" borderId="150" xfId="1" applyNumberFormat="1" applyFont="1" applyBorder="1" applyAlignment="1">
      <alignment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7" fontId="4" fillId="0" borderId="153" xfId="1" applyNumberFormat="1" applyFont="1" applyBorder="1" applyAlignment="1">
      <alignment horizontal="right" vertical="center"/>
    </xf>
    <xf numFmtId="0" fontId="3" fillId="0" borderId="154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7" fontId="4" fillId="0" borderId="156" xfId="1" applyNumberFormat="1" applyFont="1" applyBorder="1" applyAlignment="1">
      <alignment horizontal="right" vertical="center"/>
    </xf>
    <xf numFmtId="167" fontId="4" fillId="0" borderId="157" xfId="1" applyNumberFormat="1" applyFont="1" applyBorder="1" applyAlignment="1">
      <alignment horizontal="right" vertical="center"/>
    </xf>
    <xf numFmtId="0" fontId="4" fillId="0" borderId="15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9" xfId="1" applyFont="1" applyBorder="1" applyAlignment="1">
      <alignment vertical="center"/>
    </xf>
    <xf numFmtId="167" fontId="4" fillId="0" borderId="160" xfId="1" applyNumberFormat="1" applyFont="1" applyBorder="1" applyAlignment="1">
      <alignment horizontal="right" vertical="center"/>
    </xf>
    <xf numFmtId="167" fontId="4" fillId="0" borderId="161" xfId="1" applyNumberFormat="1" applyFont="1" applyBorder="1" applyAlignment="1">
      <alignment horizontal="right" vertical="center"/>
    </xf>
    <xf numFmtId="0" fontId="3" fillId="0" borderId="162" xfId="2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7" fontId="4" fillId="0" borderId="146" xfId="1" applyNumberFormat="1" applyFont="1" applyBorder="1" applyAlignment="1">
      <alignment vertical="center"/>
    </xf>
    <xf numFmtId="167" fontId="4" fillId="0" borderId="164" xfId="1" applyNumberFormat="1" applyFont="1" applyBorder="1" applyAlignment="1">
      <alignment vertical="center"/>
    </xf>
    <xf numFmtId="164" fontId="3" fillId="0" borderId="142" xfId="1" applyNumberFormat="1" applyFont="1" applyBorder="1" applyAlignment="1">
      <alignment vertical="center"/>
    </xf>
    <xf numFmtId="0" fontId="3" fillId="0" borderId="165" xfId="2" applyFont="1" applyBorder="1" applyAlignment="1">
      <alignment vertical="center"/>
    </xf>
    <xf numFmtId="0" fontId="4" fillId="0" borderId="112" xfId="1" applyFont="1" applyBorder="1" applyAlignment="1">
      <alignment vertical="center" wrapText="1"/>
    </xf>
    <xf numFmtId="166" fontId="4" fillId="0" borderId="166" xfId="1" applyNumberFormat="1" applyFont="1" applyBorder="1" applyAlignment="1">
      <alignment vertical="center"/>
    </xf>
    <xf numFmtId="166" fontId="4" fillId="0" borderId="141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65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141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6" fontId="4" fillId="0" borderId="65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8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7" fontId="4" fillId="0" borderId="169" xfId="1" applyNumberFormat="1" applyFont="1" applyBorder="1" applyAlignment="1">
      <alignment vertical="center"/>
    </xf>
    <xf numFmtId="167" fontId="4" fillId="0" borderId="141" xfId="1" applyNumberFormat="1" applyFont="1" applyBorder="1" applyAlignment="1">
      <alignment vertical="center"/>
    </xf>
    <xf numFmtId="0" fontId="3" fillId="0" borderId="170" xfId="1" applyFont="1" applyBorder="1" applyAlignment="1">
      <alignment vertical="center"/>
    </xf>
    <xf numFmtId="0" fontId="4" fillId="0" borderId="171" xfId="1" applyFont="1" applyBorder="1" applyAlignment="1">
      <alignment vertical="center"/>
    </xf>
    <xf numFmtId="167" fontId="4" fillId="0" borderId="172" xfId="1" applyNumberFormat="1" applyFont="1" applyBorder="1" applyAlignment="1">
      <alignment vertical="center"/>
    </xf>
    <xf numFmtId="167" fontId="4" fillId="0" borderId="173" xfId="1" applyNumberFormat="1" applyFont="1" applyBorder="1" applyAlignment="1">
      <alignment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7" fontId="4" fillId="0" borderId="166" xfId="1" applyNumberFormat="1" applyFont="1" applyBorder="1" applyAlignment="1">
      <alignment vertical="center"/>
    </xf>
    <xf numFmtId="0" fontId="4" fillId="0" borderId="173" xfId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0" fontId="3" fillId="0" borderId="177" xfId="1" applyFont="1" applyBorder="1" applyAlignment="1">
      <alignment vertical="center"/>
    </xf>
    <xf numFmtId="0" fontId="4" fillId="0" borderId="177" xfId="1" applyFont="1" applyBorder="1" applyAlignment="1">
      <alignment vertical="center"/>
    </xf>
    <xf numFmtId="167" fontId="4" fillId="0" borderId="177" xfId="1" applyNumberFormat="1" applyFont="1" applyBorder="1" applyAlignment="1">
      <alignment horizontal="right" vertical="center"/>
    </xf>
    <xf numFmtId="167" fontId="4" fillId="0" borderId="178" xfId="1" applyNumberFormat="1" applyFont="1" applyBorder="1" applyAlignment="1">
      <alignment horizontal="right" vertical="center"/>
    </xf>
    <xf numFmtId="165" fontId="4" fillId="0" borderId="179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Border="1" applyAlignment="1">
      <alignment horizontal="center" vertical="center"/>
    </xf>
    <xf numFmtId="0" fontId="3" fillId="0" borderId="180" xfId="1" applyFont="1" applyBorder="1" applyAlignment="1">
      <alignment vertical="center"/>
    </xf>
    <xf numFmtId="0" fontId="4" fillId="0" borderId="181" xfId="1" applyFont="1" applyBorder="1" applyAlignment="1">
      <alignment vertical="center"/>
    </xf>
    <xf numFmtId="167" fontId="4" fillId="0" borderId="107" xfId="1" applyNumberFormat="1" applyFont="1" applyBorder="1" applyAlignment="1">
      <alignment horizontal="right" vertical="center"/>
    </xf>
    <xf numFmtId="165" fontId="4" fillId="0" borderId="75" xfId="1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/>
    </xf>
    <xf numFmtId="167" fontId="4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Border="1" applyAlignment="1">
      <alignment vertical="center"/>
    </xf>
    <xf numFmtId="167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164" fontId="3" fillId="0" borderId="183" xfId="1" applyNumberFormat="1" applyFont="1" applyBorder="1" applyAlignment="1">
      <alignment horizontal="right" vertical="center"/>
    </xf>
    <xf numFmtId="0" fontId="3" fillId="0" borderId="20" xfId="2" applyFont="1" applyBorder="1" applyAlignment="1">
      <alignment horizontal="center" vertical="center"/>
    </xf>
    <xf numFmtId="0" fontId="3" fillId="0" borderId="184" xfId="2" applyFont="1" applyBorder="1" applyAlignment="1">
      <alignment vertical="center"/>
    </xf>
    <xf numFmtId="0" fontId="4" fillId="0" borderId="184" xfId="1" applyFont="1" applyBorder="1" applyAlignment="1">
      <alignment horizontal="left" vertical="center" wrapText="1"/>
    </xf>
    <xf numFmtId="166" fontId="4" fillId="0" borderId="184" xfId="1" applyNumberFormat="1" applyFont="1" applyBorder="1" applyAlignment="1">
      <alignment vertical="center"/>
    </xf>
    <xf numFmtId="164" fontId="3" fillId="0" borderId="185" xfId="3" applyNumberFormat="1" applyFont="1" applyBorder="1" applyAlignment="1">
      <alignment horizontal="right" vertical="center"/>
    </xf>
    <xf numFmtId="164" fontId="3" fillId="0" borderId="186" xfId="1" applyNumberFormat="1" applyFont="1" applyBorder="1" applyAlignment="1">
      <alignment horizontal="right" vertical="center"/>
    </xf>
    <xf numFmtId="1" fontId="3" fillId="0" borderId="77" xfId="1" applyNumberFormat="1" applyFont="1" applyBorder="1" applyAlignment="1">
      <alignment horizontal="center" vertical="center"/>
    </xf>
    <xf numFmtId="0" fontId="3" fillId="0" borderId="206" xfId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7" fontId="4" fillId="0" borderId="208" xfId="1" applyNumberFormat="1" applyFont="1" applyBorder="1" applyAlignment="1">
      <alignment horizontal="right" vertical="center"/>
    </xf>
    <xf numFmtId="167" fontId="4" fillId="0" borderId="209" xfId="1" applyNumberFormat="1" applyFont="1" applyBorder="1" applyAlignment="1">
      <alignment horizontal="right" vertical="center"/>
    </xf>
    <xf numFmtId="165" fontId="4" fillId="0" borderId="210" xfId="1" applyNumberFormat="1" applyFont="1" applyBorder="1" applyAlignment="1">
      <alignment horizontal="right" vertical="center"/>
    </xf>
    <xf numFmtId="164" fontId="8" fillId="0" borderId="211" xfId="0" applyNumberFormat="1" applyFont="1" applyBorder="1" applyAlignment="1">
      <alignment horizontal="right" vertical="center"/>
    </xf>
    <xf numFmtId="164" fontId="8" fillId="0" borderId="211" xfId="0" applyNumberFormat="1" applyFont="1" applyBorder="1" applyAlignment="1">
      <alignment vertical="center"/>
    </xf>
    <xf numFmtId="0" fontId="3" fillId="0" borderId="212" xfId="1" applyFont="1" applyBorder="1" applyAlignment="1">
      <alignment vertical="center"/>
    </xf>
    <xf numFmtId="0" fontId="4" fillId="0" borderId="213" xfId="1" applyFont="1" applyBorder="1" applyAlignment="1">
      <alignment vertical="center"/>
    </xf>
    <xf numFmtId="167" fontId="4" fillId="0" borderId="212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0" fontId="3" fillId="0" borderId="215" xfId="2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7" fontId="4" fillId="0" borderId="217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164" fontId="8" fillId="0" borderId="218" xfId="0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horizontal="center" vertical="center"/>
    </xf>
    <xf numFmtId="0" fontId="3" fillId="0" borderId="220" xfId="2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5" fontId="4" fillId="0" borderId="222" xfId="1" applyNumberFormat="1" applyFont="1" applyBorder="1" applyAlignment="1">
      <alignment horizontal="right" vertical="center"/>
    </xf>
    <xf numFmtId="164" fontId="3" fillId="0" borderId="223" xfId="1" applyNumberFormat="1" applyFont="1" applyBorder="1" applyAlignment="1">
      <alignment horizontal="right" vertical="center"/>
    </xf>
    <xf numFmtId="1" fontId="3" fillId="0" borderId="224" xfId="1" applyNumberFormat="1" applyFont="1" applyBorder="1" applyAlignment="1">
      <alignment horizontal="center" vertical="center"/>
    </xf>
    <xf numFmtId="0" fontId="3" fillId="0" borderId="225" xfId="2" applyFont="1" applyBorder="1" applyAlignment="1">
      <alignment vertical="center"/>
    </xf>
    <xf numFmtId="0" fontId="4" fillId="0" borderId="226" xfId="1" applyFont="1" applyBorder="1" applyAlignment="1">
      <alignment vertical="center" wrapText="1"/>
    </xf>
    <xf numFmtId="165" fontId="4" fillId="0" borderId="171" xfId="1" applyNumberFormat="1" applyFont="1" applyBorder="1" applyAlignment="1">
      <alignment horizontal="right" vertical="center"/>
    </xf>
    <xf numFmtId="164" fontId="3" fillId="0" borderId="227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167" fontId="4" fillId="0" borderId="228" xfId="1" applyNumberFormat="1" applyFont="1" applyBorder="1" applyAlignment="1">
      <alignment horizontal="right" vertical="center"/>
    </xf>
    <xf numFmtId="164" fontId="3" fillId="2" borderId="227" xfId="1" applyNumberFormat="1" applyFont="1" applyFill="1" applyBorder="1" applyAlignment="1">
      <alignment horizontal="right" vertical="center"/>
    </xf>
    <xf numFmtId="167" fontId="4" fillId="0" borderId="229" xfId="1" applyNumberFormat="1" applyFont="1" applyBorder="1" applyAlignment="1">
      <alignment horizontal="right" vertical="center"/>
    </xf>
    <xf numFmtId="0" fontId="4" fillId="0" borderId="230" xfId="1" applyFont="1" applyBorder="1" applyAlignment="1">
      <alignment vertical="center"/>
    </xf>
    <xf numFmtId="0" fontId="3" fillId="0" borderId="231" xfId="1" applyFont="1" applyBorder="1" applyAlignment="1">
      <alignment vertical="center"/>
    </xf>
    <xf numFmtId="167" fontId="4" fillId="0" borderId="232" xfId="1" applyNumberFormat="1" applyFont="1" applyBorder="1" applyAlignment="1">
      <alignment horizontal="right" vertical="center"/>
    </xf>
    <xf numFmtId="1" fontId="3" fillId="0" borderId="233" xfId="1" applyNumberFormat="1" applyFont="1" applyBorder="1" applyAlignment="1">
      <alignment horizontal="center" vertical="center"/>
    </xf>
    <xf numFmtId="0" fontId="3" fillId="0" borderId="217" xfId="2" applyFont="1" applyBorder="1" applyAlignment="1">
      <alignment vertical="center"/>
    </xf>
    <xf numFmtId="167" fontId="4" fillId="0" borderId="234" xfId="1" applyNumberFormat="1" applyFont="1" applyBorder="1" applyAlignment="1">
      <alignment horizontal="right" vertical="center"/>
    </xf>
    <xf numFmtId="165" fontId="4" fillId="0" borderId="118" xfId="1" applyNumberFormat="1" applyFont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horizontal="center" vertical="center"/>
    </xf>
    <xf numFmtId="0" fontId="3" fillId="0" borderId="117" xfId="1" applyFont="1" applyBorder="1" applyAlignment="1">
      <alignment vertical="center"/>
    </xf>
    <xf numFmtId="167" fontId="4" fillId="0" borderId="237" xfId="1" applyNumberFormat="1" applyFont="1" applyBorder="1" applyAlignment="1">
      <alignment horizontal="right" vertical="center"/>
    </xf>
    <xf numFmtId="0" fontId="4" fillId="0" borderId="123" xfId="1" applyFont="1" applyBorder="1" applyAlignment="1">
      <alignment vertical="center"/>
    </xf>
    <xf numFmtId="167" fontId="4" fillId="0" borderId="238" xfId="1" applyNumberFormat="1" applyFont="1" applyBorder="1" applyAlignment="1">
      <alignment horizontal="right" vertical="center"/>
    </xf>
    <xf numFmtId="164" fontId="3" fillId="0" borderId="235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240" xfId="1" applyFont="1" applyBorder="1" applyAlignment="1">
      <alignment vertical="center"/>
    </xf>
    <xf numFmtId="167" fontId="4" fillId="0" borderId="241" xfId="1" applyNumberFormat="1" applyFont="1" applyBorder="1" applyAlignment="1">
      <alignment horizontal="right" vertical="center"/>
    </xf>
    <xf numFmtId="165" fontId="4" fillId="0" borderId="242" xfId="1" applyNumberFormat="1" applyFont="1" applyBorder="1" applyAlignment="1">
      <alignment horizontal="right" vertical="center"/>
    </xf>
    <xf numFmtId="164" fontId="3" fillId="0" borderId="243" xfId="1" applyNumberFormat="1" applyFont="1" applyBorder="1" applyAlignment="1">
      <alignment horizontal="right" vertical="center"/>
    </xf>
    <xf numFmtId="164" fontId="8" fillId="0" borderId="244" xfId="0" applyNumberFormat="1" applyFont="1" applyBorder="1" applyAlignment="1">
      <alignment vertical="center"/>
    </xf>
    <xf numFmtId="1" fontId="3" fillId="0" borderId="245" xfId="1" applyNumberFormat="1" applyFont="1" applyBorder="1" applyAlignment="1">
      <alignment horizontal="center" vertical="center"/>
    </xf>
    <xf numFmtId="0" fontId="3" fillId="0" borderId="68" xfId="1" applyFont="1" applyBorder="1" applyAlignment="1">
      <alignment vertical="center"/>
    </xf>
    <xf numFmtId="167" fontId="4" fillId="0" borderId="180" xfId="1" applyNumberFormat="1" applyFont="1" applyBorder="1" applyAlignment="1">
      <alignment horizontal="right" vertical="center"/>
    </xf>
    <xf numFmtId="167" fontId="4" fillId="0" borderId="69" xfId="1" applyNumberFormat="1" applyFont="1" applyBorder="1" applyAlignment="1">
      <alignment horizontal="right" vertical="center"/>
    </xf>
    <xf numFmtId="165" fontId="4" fillId="0" borderId="246" xfId="1" applyNumberFormat="1" applyFont="1" applyBorder="1" applyAlignment="1">
      <alignment horizontal="right" vertical="center"/>
    </xf>
    <xf numFmtId="164" fontId="3" fillId="0" borderId="76" xfId="1" applyNumberFormat="1" applyFont="1" applyBorder="1" applyAlignment="1">
      <alignment vertical="center"/>
    </xf>
    <xf numFmtId="1" fontId="3" fillId="0" borderId="247" xfId="1" applyNumberFormat="1" applyFont="1" applyBorder="1" applyAlignment="1">
      <alignment horizontal="center" vertical="center"/>
    </xf>
    <xf numFmtId="0" fontId="3" fillId="0" borderId="209" xfId="2" applyFont="1" applyBorder="1" applyAlignment="1">
      <alignment vertical="center"/>
    </xf>
    <xf numFmtId="0" fontId="4" fillId="0" borderId="248" xfId="1" applyFont="1" applyBorder="1" applyAlignment="1">
      <alignment vertical="center" wrapText="1"/>
    </xf>
    <xf numFmtId="166" fontId="4" fillId="0" borderId="209" xfId="1" applyNumberFormat="1" applyFont="1" applyBorder="1" applyAlignment="1">
      <alignment horizontal="right" vertical="center"/>
    </xf>
    <xf numFmtId="165" fontId="4" fillId="0" borderId="249" xfId="1" applyNumberFormat="1" applyFont="1" applyBorder="1" applyAlignment="1">
      <alignment horizontal="right" vertical="center"/>
    </xf>
    <xf numFmtId="164" fontId="3" fillId="0" borderId="250" xfId="1" applyNumberFormat="1" applyFont="1" applyBorder="1" applyAlignment="1">
      <alignment horizontal="right" vertical="center"/>
    </xf>
    <xf numFmtId="0" fontId="3" fillId="0" borderId="247" xfId="1" applyFont="1" applyBorder="1" applyAlignment="1">
      <alignment horizontal="center" vertical="center"/>
    </xf>
    <xf numFmtId="0" fontId="3" fillId="0" borderId="251" xfId="2" applyFont="1" applyBorder="1" applyAlignment="1">
      <alignment vertical="center"/>
    </xf>
    <xf numFmtId="0" fontId="4" fillId="0" borderId="251" xfId="2" applyFont="1" applyBorder="1" applyAlignment="1">
      <alignment vertical="center"/>
    </xf>
    <xf numFmtId="166" fontId="4" fillId="0" borderId="159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0" fontId="3" fillId="0" borderId="253" xfId="1" applyFont="1" applyBorder="1" applyAlignment="1">
      <alignment horizontal="center" vertical="center"/>
    </xf>
    <xf numFmtId="0" fontId="3" fillId="0" borderId="254" xfId="2" applyFont="1" applyBorder="1" applyAlignment="1">
      <alignment vertical="center"/>
    </xf>
    <xf numFmtId="0" fontId="4" fillId="0" borderId="255" xfId="2" applyFont="1" applyBorder="1" applyAlignment="1">
      <alignment vertical="center"/>
    </xf>
    <xf numFmtId="167" fontId="4" fillId="0" borderId="256" xfId="1" applyNumberFormat="1" applyFont="1" applyBorder="1" applyAlignment="1">
      <alignment horizontal="right" vertical="center"/>
    </xf>
    <xf numFmtId="167" fontId="4" fillId="0" borderId="257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vertical="center"/>
    </xf>
    <xf numFmtId="167" fontId="4" fillId="0" borderId="54" xfId="1" applyNumberFormat="1" applyFont="1" applyBorder="1" applyAlignment="1">
      <alignment horizontal="right" vertical="center"/>
    </xf>
    <xf numFmtId="167" fontId="4" fillId="0" borderId="258" xfId="1" applyNumberFormat="1" applyFont="1" applyBorder="1" applyAlignment="1">
      <alignment horizontal="right" vertical="center"/>
    </xf>
    <xf numFmtId="1" fontId="3" fillId="0" borderId="111" xfId="1" applyNumberFormat="1" applyFont="1" applyBorder="1" applyAlignment="1">
      <alignment horizontal="center" vertical="center"/>
    </xf>
    <xf numFmtId="0" fontId="3" fillId="0" borderId="259" xfId="1" applyFont="1" applyBorder="1" applyAlignment="1">
      <alignment vertical="center"/>
    </xf>
    <xf numFmtId="0" fontId="4" fillId="0" borderId="260" xfId="1" applyFont="1" applyBorder="1" applyAlignment="1">
      <alignment vertical="center"/>
    </xf>
    <xf numFmtId="167" fontId="4" fillId="0" borderId="260" xfId="1" applyNumberFormat="1" applyFont="1" applyBorder="1" applyAlignment="1">
      <alignment horizontal="right" vertical="center"/>
    </xf>
    <xf numFmtId="167" fontId="4" fillId="0" borderId="261" xfId="1" applyNumberFormat="1" applyFont="1" applyBorder="1" applyAlignment="1">
      <alignment horizontal="right" vertical="center"/>
    </xf>
    <xf numFmtId="0" fontId="3" fillId="0" borderId="259" xfId="2" applyFont="1" applyBorder="1" applyAlignment="1">
      <alignment vertical="center"/>
    </xf>
    <xf numFmtId="167" fontId="4" fillId="0" borderId="262" xfId="1" applyNumberFormat="1" applyFont="1" applyBorder="1" applyAlignment="1">
      <alignment horizontal="right" vertical="center"/>
    </xf>
    <xf numFmtId="164" fontId="8" fillId="0" borderId="218" xfId="0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7" fontId="4" fillId="0" borderId="172" xfId="1" applyNumberFormat="1" applyFont="1" applyBorder="1" applyAlignment="1">
      <alignment horizontal="right" vertical="center"/>
    </xf>
    <xf numFmtId="164" fontId="8" fillId="0" borderId="250" xfId="0" applyNumberFormat="1" applyFont="1" applyBorder="1" applyAlignment="1">
      <alignment horizontal="right" vertical="center"/>
    </xf>
    <xf numFmtId="164" fontId="8" fillId="0" borderId="250" xfId="0" applyNumberFormat="1" applyFont="1" applyBorder="1" applyAlignment="1">
      <alignment vertical="center"/>
    </xf>
    <xf numFmtId="1" fontId="3" fillId="0" borderId="243" xfId="1" applyNumberFormat="1" applyFont="1" applyBorder="1" applyAlignment="1">
      <alignment horizontal="center" vertical="center"/>
    </xf>
    <xf numFmtId="0" fontId="3" fillId="0" borderId="252" xfId="2" applyFont="1" applyBorder="1" applyAlignment="1">
      <alignment vertical="center"/>
    </xf>
    <xf numFmtId="0" fontId="4" fillId="0" borderId="260" xfId="2" applyFont="1" applyBorder="1" applyAlignment="1">
      <alignment vertical="center"/>
    </xf>
    <xf numFmtId="166" fontId="4" fillId="0" borderId="260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5" fontId="8" fillId="0" borderId="266" xfId="0" applyNumberFormat="1" applyFont="1" applyBorder="1"/>
    <xf numFmtId="1" fontId="3" fillId="0" borderId="12" xfId="1" applyNumberFormat="1" applyFont="1" applyBorder="1" applyAlignment="1">
      <alignment horizontal="center" vertical="center"/>
    </xf>
    <xf numFmtId="0" fontId="3" fillId="0" borderId="267" xfId="2" applyFont="1" applyBorder="1" applyAlignment="1">
      <alignment vertical="center"/>
    </xf>
    <xf numFmtId="0" fontId="4" fillId="0" borderId="69" xfId="2" applyFont="1" applyBorder="1" applyAlignment="1">
      <alignment vertical="center"/>
    </xf>
    <xf numFmtId="166" fontId="4" fillId="0" borderId="69" xfId="1" applyNumberFormat="1" applyFont="1" applyBorder="1" applyAlignment="1">
      <alignment horizontal="right" vertical="center"/>
    </xf>
    <xf numFmtId="165" fontId="8" fillId="0" borderId="76" xfId="0" applyNumberFormat="1" applyFont="1" applyBorder="1"/>
    <xf numFmtId="1" fontId="3" fillId="0" borderId="268" xfId="1" applyNumberFormat="1" applyFont="1" applyBorder="1" applyAlignment="1">
      <alignment horizontal="center" vertical="center"/>
    </xf>
    <xf numFmtId="0" fontId="3" fillId="0" borderId="269" xfId="2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7" fontId="4" fillId="0" borderId="270" xfId="1" applyNumberFormat="1" applyFont="1" applyBorder="1" applyAlignment="1">
      <alignment horizontal="right" vertical="center"/>
    </xf>
    <xf numFmtId="164" fontId="8" fillId="0" borderId="266" xfId="0" applyNumberFormat="1" applyFont="1" applyBorder="1" applyAlignment="1">
      <alignment horizontal="right" vertical="center"/>
    </xf>
    <xf numFmtId="164" fontId="8" fillId="0" borderId="266" xfId="0" applyNumberFormat="1" applyFont="1" applyBorder="1" applyAlignment="1">
      <alignment vertical="center"/>
    </xf>
    <xf numFmtId="0" fontId="3" fillId="0" borderId="271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7" fontId="4" fillId="0" borderId="271" xfId="1" applyNumberFormat="1" applyFont="1" applyBorder="1" applyAlignment="1">
      <alignment horizontal="right" vertical="center"/>
    </xf>
    <xf numFmtId="165" fontId="4" fillId="0" borderId="272" xfId="1" applyNumberFormat="1" applyFont="1" applyBorder="1" applyAlignment="1">
      <alignment horizontal="right" vertical="center"/>
    </xf>
    <xf numFmtId="164" fontId="3" fillId="0" borderId="273" xfId="1" applyNumberFormat="1" applyFont="1" applyBorder="1" applyAlignment="1">
      <alignment horizontal="right" vertical="center"/>
    </xf>
    <xf numFmtId="164" fontId="3" fillId="0" borderId="250" xfId="1" applyNumberFormat="1" applyFont="1" applyBorder="1" applyAlignment="1">
      <alignment vertical="center"/>
    </xf>
    <xf numFmtId="1" fontId="3" fillId="0" borderId="274" xfId="1" applyNumberFormat="1" applyFont="1" applyBorder="1" applyAlignment="1">
      <alignment horizontal="center" vertical="center"/>
    </xf>
    <xf numFmtId="0" fontId="3" fillId="0" borderId="275" xfId="2" applyFont="1" applyBorder="1" applyAlignment="1">
      <alignment vertical="center"/>
    </xf>
    <xf numFmtId="0" fontId="4" fillId="0" borderId="276" xfId="2" applyFont="1" applyBorder="1" applyAlignment="1">
      <alignment vertical="center"/>
    </xf>
    <xf numFmtId="167" fontId="4" fillId="0" borderId="275" xfId="1" applyNumberFormat="1" applyFont="1" applyBorder="1" applyAlignment="1">
      <alignment horizontal="right" vertical="center"/>
    </xf>
    <xf numFmtId="167" fontId="4" fillId="0" borderId="277" xfId="1" applyNumberFormat="1" applyFont="1" applyBorder="1" applyAlignment="1">
      <alignment horizontal="right" vertical="center"/>
    </xf>
    <xf numFmtId="0" fontId="4" fillId="0" borderId="278" xfId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165" fontId="8" fillId="0" borderId="279" xfId="0" applyNumberFormat="1" applyFont="1" applyBorder="1"/>
    <xf numFmtId="165" fontId="8" fillId="0" borderId="250" xfId="0" applyNumberFormat="1" applyFont="1" applyBorder="1"/>
    <xf numFmtId="0" fontId="3" fillId="0" borderId="281" xfId="2" applyFont="1" applyBorder="1" applyAlignment="1">
      <alignment vertical="center"/>
    </xf>
    <xf numFmtId="0" fontId="4" fillId="0" borderId="282" xfId="2" applyFont="1" applyBorder="1" applyAlignment="1">
      <alignment vertical="center"/>
    </xf>
    <xf numFmtId="167" fontId="4" fillId="0" borderId="281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5" fontId="8" fillId="0" borderId="284" xfId="0" applyNumberFormat="1" applyFont="1" applyBorder="1"/>
    <xf numFmtId="0" fontId="3" fillId="0" borderId="285" xfId="2" applyFont="1" applyBorder="1" applyAlignment="1">
      <alignment vertical="center"/>
    </xf>
    <xf numFmtId="167" fontId="4" fillId="0" borderId="285" xfId="1" applyNumberFormat="1" applyFont="1" applyBorder="1" applyAlignment="1">
      <alignment horizontal="right" vertical="center"/>
    </xf>
    <xf numFmtId="165" fontId="4" fillId="0" borderId="286" xfId="1" applyNumberFormat="1" applyFont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164" fontId="3" fillId="0" borderId="287" xfId="1" applyNumberFormat="1" applyFont="1" applyBorder="1" applyAlignment="1">
      <alignment vertical="center"/>
    </xf>
    <xf numFmtId="0" fontId="3" fillId="0" borderId="288" xfId="2" applyFont="1" applyBorder="1" applyAlignment="1">
      <alignment vertical="center"/>
    </xf>
    <xf numFmtId="167" fontId="4" fillId="0" borderId="288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vertical="center"/>
    </xf>
    <xf numFmtId="0" fontId="4" fillId="0" borderId="70" xfId="2" applyFont="1" applyBorder="1" applyAlignment="1">
      <alignment vertical="center"/>
    </xf>
    <xf numFmtId="166" fontId="4" fillId="0" borderId="68" xfId="1" applyNumberFormat="1" applyFont="1" applyBorder="1" applyAlignment="1">
      <alignment horizontal="right" vertical="center"/>
    </xf>
    <xf numFmtId="165" fontId="4" fillId="0" borderId="289" xfId="1" applyNumberFormat="1" applyFont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164" fontId="3" fillId="0" borderId="290" xfId="1" applyNumberFormat="1" applyFont="1" applyBorder="1" applyAlignment="1">
      <alignment vertical="center"/>
    </xf>
    <xf numFmtId="1" fontId="3" fillId="0" borderId="247" xfId="2" applyNumberFormat="1" applyFont="1" applyBorder="1" applyAlignment="1">
      <alignment horizontal="center" vertical="center"/>
    </xf>
    <xf numFmtId="0" fontId="3" fillId="0" borderId="292" xfId="2" applyFont="1" applyBorder="1" applyAlignment="1">
      <alignment vertical="center"/>
    </xf>
    <xf numFmtId="0" fontId="4" fillId="0" borderId="292" xfId="1" applyFont="1" applyBorder="1" applyAlignment="1">
      <alignment vertical="center"/>
    </xf>
    <xf numFmtId="167" fontId="4" fillId="0" borderId="292" xfId="1" applyNumberFormat="1" applyFont="1" applyBorder="1" applyAlignment="1">
      <alignment horizontal="right" vertical="center"/>
    </xf>
    <xf numFmtId="165" fontId="4" fillId="0" borderId="293" xfId="1" applyNumberFormat="1" applyFont="1" applyBorder="1" applyAlignment="1">
      <alignment horizontal="right" vertical="center"/>
    </xf>
    <xf numFmtId="164" fontId="8" fillId="0" borderId="294" xfId="0" applyNumberFormat="1" applyFont="1" applyBorder="1" applyAlignment="1">
      <alignment horizontal="right" vertical="center"/>
    </xf>
    <xf numFmtId="0" fontId="3" fillId="0" borderId="295" xfId="1" applyFont="1" applyBorder="1" applyAlignment="1">
      <alignment vertical="center"/>
    </xf>
    <xf numFmtId="0" fontId="4" fillId="0" borderId="295" xfId="2" applyFont="1" applyBorder="1" applyAlignment="1">
      <alignment vertical="center"/>
    </xf>
    <xf numFmtId="167" fontId="4" fillId="0" borderId="295" xfId="1" applyNumberFormat="1" applyFont="1" applyBorder="1" applyAlignment="1">
      <alignment horizontal="right" vertical="center"/>
    </xf>
    <xf numFmtId="165" fontId="4" fillId="0" borderId="296" xfId="1" applyNumberFormat="1" applyFont="1" applyBorder="1" applyAlignment="1">
      <alignment horizontal="right" vertical="center"/>
    </xf>
    <xf numFmtId="164" fontId="3" fillId="0" borderId="297" xfId="1" applyNumberFormat="1" applyFont="1" applyBorder="1" applyAlignment="1">
      <alignment horizontal="right" vertical="center"/>
    </xf>
    <xf numFmtId="0" fontId="4" fillId="0" borderId="295" xfId="1" applyFont="1" applyBorder="1" applyAlignment="1">
      <alignment vertical="center"/>
    </xf>
    <xf numFmtId="165" fontId="4" fillId="0" borderId="298" xfId="1" applyNumberFormat="1" applyFont="1" applyBorder="1" applyAlignment="1">
      <alignment horizontal="right" vertical="center"/>
    </xf>
    <xf numFmtId="0" fontId="3" fillId="0" borderId="209" xfId="1" applyFont="1" applyBorder="1" applyAlignment="1">
      <alignment vertical="center"/>
    </xf>
    <xf numFmtId="0" fontId="4" fillId="0" borderId="209" xfId="1" applyFont="1" applyBorder="1" applyAlignment="1">
      <alignment vertical="center"/>
    </xf>
    <xf numFmtId="167" fontId="4" fillId="0" borderId="299" xfId="1" applyNumberFormat="1" applyFont="1" applyBorder="1" applyAlignment="1">
      <alignment horizontal="right" vertical="center"/>
    </xf>
    <xf numFmtId="167" fontId="4" fillId="0" borderId="300" xfId="1" applyNumberFormat="1" applyFont="1" applyBorder="1" applyAlignment="1">
      <alignment horizontal="right" vertical="center"/>
    </xf>
    <xf numFmtId="165" fontId="4" fillId="0" borderId="301" xfId="1" applyNumberFormat="1" applyFont="1" applyBorder="1" applyAlignment="1">
      <alignment horizontal="right" vertical="center"/>
    </xf>
    <xf numFmtId="164" fontId="3" fillId="0" borderId="302" xfId="1" applyNumberFormat="1" applyFont="1" applyBorder="1" applyAlignment="1">
      <alignment horizontal="right" vertical="center"/>
    </xf>
    <xf numFmtId="0" fontId="3" fillId="0" borderId="303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7" fontId="4" fillId="0" borderId="303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vertical="center"/>
    </xf>
    <xf numFmtId="0" fontId="3" fillId="0" borderId="307" xfId="1" applyFont="1" applyBorder="1" applyAlignment="1">
      <alignment vertical="center"/>
    </xf>
    <xf numFmtId="0" fontId="4" fillId="0" borderId="308" xfId="1" applyFont="1" applyBorder="1" applyAlignment="1">
      <alignment vertical="center"/>
    </xf>
    <xf numFmtId="167" fontId="4" fillId="0" borderId="309" xfId="1" applyNumberFormat="1" applyFont="1" applyBorder="1" applyAlignment="1">
      <alignment horizontal="right" vertical="center"/>
    </xf>
    <xf numFmtId="167" fontId="4" fillId="0" borderId="310" xfId="1" applyNumberFormat="1" applyFont="1" applyBorder="1" applyAlignment="1">
      <alignment horizontal="right" vertical="center"/>
    </xf>
    <xf numFmtId="165" fontId="4" fillId="0" borderId="311" xfId="1" applyNumberFormat="1" applyFont="1" applyBorder="1" applyAlignment="1">
      <alignment horizontal="right" vertical="center"/>
    </xf>
    <xf numFmtId="164" fontId="3" fillId="0" borderId="312" xfId="1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5" fontId="4" fillId="0" borderId="314" xfId="1" applyNumberFormat="1" applyFont="1" applyBorder="1" applyAlignment="1">
      <alignment horizontal="right" vertical="center"/>
    </xf>
    <xf numFmtId="0" fontId="4" fillId="0" borderId="303" xfId="1" applyFont="1" applyBorder="1" applyAlignment="1">
      <alignment vertical="center"/>
    </xf>
    <xf numFmtId="164" fontId="3" fillId="0" borderId="116" xfId="1" applyNumberFormat="1" applyFont="1" applyBorder="1" applyAlignment="1">
      <alignment vertical="center"/>
    </xf>
    <xf numFmtId="167" fontId="4" fillId="0" borderId="313" xfId="1" applyNumberFormat="1" applyFont="1" applyBorder="1" applyAlignment="1">
      <alignment horizontal="right" vertical="center"/>
    </xf>
    <xf numFmtId="167" fontId="4" fillId="0" borderId="315" xfId="1" applyNumberFormat="1" applyFont="1" applyBorder="1" applyAlignment="1">
      <alignment horizontal="right" vertical="center"/>
    </xf>
    <xf numFmtId="165" fontId="4" fillId="0" borderId="316" xfId="1" applyNumberFormat="1" applyFont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1" fontId="3" fillId="0" borderId="317" xfId="2" applyNumberFormat="1" applyFont="1" applyBorder="1" applyAlignment="1">
      <alignment horizontal="center" vertical="center"/>
    </xf>
    <xf numFmtId="0" fontId="3" fillId="0" borderId="318" xfId="1" applyFont="1" applyBorder="1" applyAlignment="1">
      <alignment vertical="center"/>
    </xf>
    <xf numFmtId="167" fontId="4" fillId="0" borderId="319" xfId="1" applyNumberFormat="1" applyFont="1" applyBorder="1" applyAlignment="1">
      <alignment horizontal="right" vertical="center"/>
    </xf>
    <xf numFmtId="167" fontId="4" fillId="0" borderId="320" xfId="1" applyNumberFormat="1" applyFont="1" applyBorder="1" applyAlignment="1">
      <alignment horizontal="right" vertical="center"/>
    </xf>
    <xf numFmtId="165" fontId="4" fillId="0" borderId="321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horizontal="center" vertical="center"/>
    </xf>
    <xf numFmtId="0" fontId="3" fillId="0" borderId="323" xfId="2" applyFont="1" applyBorder="1" applyAlignment="1">
      <alignment vertical="center"/>
    </xf>
    <xf numFmtId="0" fontId="4" fillId="0" borderId="323" xfId="1" applyFont="1" applyBorder="1" applyAlignment="1">
      <alignment vertical="center"/>
    </xf>
    <xf numFmtId="167" fontId="4" fillId="0" borderId="323" xfId="1" applyNumberFormat="1" applyFont="1" applyBorder="1" applyAlignment="1">
      <alignment horizontal="right" vertical="center"/>
    </xf>
    <xf numFmtId="165" fontId="4" fillId="0" borderId="176" xfId="1" applyNumberFormat="1" applyFont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1" fontId="3" fillId="0" borderId="67" xfId="2" applyNumberFormat="1" applyFont="1" applyBorder="1" applyAlignment="1">
      <alignment horizontal="center" vertical="center"/>
    </xf>
    <xf numFmtId="0" fontId="3" fillId="0" borderId="325" xfId="2" applyFont="1" applyBorder="1" applyAlignment="1">
      <alignment vertical="center"/>
    </xf>
    <xf numFmtId="165" fontId="4" fillId="0" borderId="326" xfId="1" applyNumberFormat="1" applyFont="1" applyBorder="1" applyAlignment="1">
      <alignment horizontal="right" vertical="center"/>
    </xf>
    <xf numFmtId="164" fontId="3" fillId="0" borderId="327" xfId="1" applyNumberFormat="1" applyFont="1" applyBorder="1" applyAlignment="1">
      <alignment horizontal="right" vertical="center"/>
    </xf>
    <xf numFmtId="0" fontId="3" fillId="0" borderId="328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7" fontId="4" fillId="0" borderId="330" xfId="1" applyNumberFormat="1" applyFont="1" applyBorder="1" applyAlignment="1">
      <alignment horizontal="right" vertical="center"/>
    </xf>
    <xf numFmtId="167" fontId="4" fillId="0" borderId="37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3" xfId="1" applyFont="1" applyBorder="1" applyAlignment="1">
      <alignment vertical="center"/>
    </xf>
    <xf numFmtId="167" fontId="4" fillId="0" borderId="332" xfId="1" applyNumberFormat="1" applyFont="1" applyBorder="1" applyAlignment="1">
      <alignment horizontal="right" vertical="center"/>
    </xf>
    <xf numFmtId="167" fontId="4" fillId="0" borderId="334" xfId="1" applyNumberFormat="1" applyFont="1" applyBorder="1" applyAlignment="1">
      <alignment horizontal="right" vertical="center"/>
    </xf>
    <xf numFmtId="165" fontId="4" fillId="0" borderId="33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36" xfId="1" applyFont="1" applyBorder="1" applyAlignment="1">
      <alignment vertical="center"/>
    </xf>
    <xf numFmtId="167" fontId="4" fillId="0" borderId="337" xfId="1" applyNumberFormat="1" applyFont="1" applyBorder="1" applyAlignment="1">
      <alignment horizontal="right" vertical="center"/>
    </xf>
    <xf numFmtId="165" fontId="4" fillId="0" borderId="213" xfId="1" applyNumberFormat="1" applyFont="1" applyBorder="1" applyAlignment="1">
      <alignment horizontal="right" vertical="center"/>
    </xf>
    <xf numFmtId="0" fontId="3" fillId="0" borderId="337" xfId="2" applyFont="1" applyBorder="1" applyAlignment="1">
      <alignment vertical="center"/>
    </xf>
    <xf numFmtId="0" fontId="4" fillId="0" borderId="338" xfId="1" applyFont="1" applyBorder="1" applyAlignment="1">
      <alignment vertical="center"/>
    </xf>
    <xf numFmtId="167" fontId="4" fillId="0" borderId="338" xfId="1" applyNumberFormat="1" applyFont="1" applyBorder="1" applyAlignment="1">
      <alignment horizontal="right" vertical="center"/>
    </xf>
    <xf numFmtId="0" fontId="4" fillId="0" borderId="337" xfId="1" applyFont="1" applyBorder="1" applyAlignment="1">
      <alignment vertical="center"/>
    </xf>
    <xf numFmtId="0" fontId="3" fillId="0" borderId="337" xfId="1" applyFont="1" applyBorder="1" applyAlignment="1">
      <alignment vertical="center"/>
    </xf>
    <xf numFmtId="167" fontId="4" fillId="0" borderId="308" xfId="1" applyNumberFormat="1" applyFont="1" applyBorder="1" applyAlignment="1">
      <alignment vertical="center"/>
    </xf>
    <xf numFmtId="0" fontId="4" fillId="0" borderId="339" xfId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167" fontId="4" fillId="0" borderId="291" xfId="1" applyNumberFormat="1" applyFont="1" applyBorder="1" applyAlignment="1">
      <alignment horizontal="right" vertical="center"/>
    </xf>
    <xf numFmtId="0" fontId="4" fillId="0" borderId="340" xfId="1" applyFont="1" applyBorder="1" applyAlignment="1">
      <alignment vertical="center"/>
    </xf>
    <xf numFmtId="167" fontId="4" fillId="0" borderId="341" xfId="1" applyNumberFormat="1" applyFont="1" applyBorder="1" applyAlignment="1">
      <alignment horizontal="right" vertical="center"/>
    </xf>
    <xf numFmtId="167" fontId="4" fillId="0" borderId="342" xfId="1" applyNumberFormat="1" applyFont="1" applyBorder="1" applyAlignment="1">
      <alignment horizontal="right" vertical="center"/>
    </xf>
    <xf numFmtId="0" fontId="3" fillId="0" borderId="343" xfId="1" applyFont="1" applyBorder="1" applyAlignment="1">
      <alignment vertical="center"/>
    </xf>
    <xf numFmtId="0" fontId="4" fillId="0" borderId="343" xfId="1" applyFont="1" applyBorder="1" applyAlignment="1">
      <alignment vertical="center"/>
    </xf>
    <xf numFmtId="166" fontId="4" fillId="0" borderId="291" xfId="1" applyNumberFormat="1" applyFont="1" applyBorder="1" applyAlignment="1">
      <alignment vertical="center"/>
    </xf>
    <xf numFmtId="167" fontId="4" fillId="0" borderId="329" xfId="1" applyNumberFormat="1" applyFont="1" applyBorder="1" applyAlignment="1">
      <alignment horizontal="right" vertical="center"/>
    </xf>
    <xf numFmtId="167" fontId="4" fillId="0" borderId="344" xfId="1" applyNumberFormat="1" applyFont="1" applyBorder="1" applyAlignment="1">
      <alignment horizontal="right" vertical="center"/>
    </xf>
    <xf numFmtId="165" fontId="4" fillId="0" borderId="345" xfId="1" applyNumberFormat="1" applyFont="1" applyBorder="1" applyAlignment="1">
      <alignment horizontal="right" vertical="center"/>
    </xf>
    <xf numFmtId="166" fontId="4" fillId="0" borderId="329" xfId="1" applyNumberFormat="1" applyFont="1" applyBorder="1" applyAlignment="1">
      <alignment vertical="center"/>
    </xf>
    <xf numFmtId="0" fontId="3" fillId="0" borderId="346" xfId="1" applyFont="1" applyBorder="1" applyAlignment="1">
      <alignment vertical="center"/>
    </xf>
    <xf numFmtId="167" fontId="4" fillId="0" borderId="343" xfId="1" applyNumberFormat="1" applyFont="1" applyBorder="1" applyAlignment="1">
      <alignment horizontal="right" vertical="center"/>
    </xf>
    <xf numFmtId="167" fontId="4" fillId="0" borderId="329" xfId="1" applyNumberFormat="1" applyFont="1" applyBorder="1" applyAlignment="1">
      <alignment vertical="center"/>
    </xf>
    <xf numFmtId="165" fontId="4" fillId="0" borderId="146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46" xfId="2" applyFont="1" applyBorder="1" applyAlignment="1">
      <alignment vertical="center"/>
    </xf>
    <xf numFmtId="167" fontId="4" fillId="0" borderId="146" xfId="1" applyNumberFormat="1" applyFont="1" applyBorder="1" applyAlignment="1">
      <alignment horizontal="right" vertical="center"/>
    </xf>
    <xf numFmtId="0" fontId="4" fillId="0" borderId="347" xfId="1" applyFont="1" applyBorder="1" applyAlignment="1">
      <alignment horizontal="right" vertical="center"/>
    </xf>
    <xf numFmtId="0" fontId="3" fillId="2" borderId="164" xfId="1" applyFont="1" applyFill="1" applyBorder="1" applyAlignment="1">
      <alignment vertical="center"/>
    </xf>
    <xf numFmtId="0" fontId="4" fillId="0" borderId="329" xfId="2" applyFont="1" applyBorder="1" applyAlignment="1">
      <alignment vertical="center"/>
    </xf>
    <xf numFmtId="165" fontId="4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horizontal="center"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7" fontId="4" fillId="0" borderId="351" xfId="1" applyNumberFormat="1" applyFont="1" applyBorder="1" applyAlignment="1">
      <alignment horizontal="right" vertical="center"/>
    </xf>
    <xf numFmtId="164" fontId="3" fillId="0" borderId="352" xfId="1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167" fontId="4" fillId="0" borderId="353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3" fillId="0" borderId="354" xfId="1" applyFont="1" applyBorder="1" applyAlignment="1">
      <alignment vertical="center"/>
    </xf>
    <xf numFmtId="0" fontId="4" fillId="0" borderId="353" xfId="1" applyFont="1" applyBorder="1" applyAlignment="1">
      <alignment vertical="center"/>
    </xf>
    <xf numFmtId="166" fontId="4" fillId="0" borderId="336" xfId="1" applyNumberFormat="1" applyFont="1" applyBorder="1"/>
    <xf numFmtId="0" fontId="3" fillId="2" borderId="355" xfId="1" applyFont="1" applyFill="1" applyBorder="1" applyAlignment="1">
      <alignment vertical="center"/>
    </xf>
    <xf numFmtId="167" fontId="4" fillId="0" borderId="356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0" fontId="3" fillId="0" borderId="69" xfId="1" applyFont="1" applyBorder="1" applyAlignment="1">
      <alignment vertical="center"/>
    </xf>
    <xf numFmtId="167" fontId="4" fillId="0" borderId="357" xfId="1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1" fontId="3" fillId="0" borderId="358" xfId="2" applyNumberFormat="1" applyFont="1" applyBorder="1" applyAlignment="1">
      <alignment horizontal="center" vertical="center"/>
    </xf>
    <xf numFmtId="0" fontId="3" fillId="0" borderId="359" xfId="1" applyFont="1" applyBorder="1" applyAlignment="1">
      <alignment vertical="center"/>
    </xf>
    <xf numFmtId="0" fontId="4" fillId="0" borderId="359" xfId="2" applyFont="1" applyBorder="1" applyAlignment="1">
      <alignment vertical="center"/>
    </xf>
    <xf numFmtId="167" fontId="4" fillId="0" borderId="360" xfId="1" applyNumberFormat="1" applyFont="1" applyBorder="1" applyAlignment="1">
      <alignment vertical="center"/>
    </xf>
    <xf numFmtId="0" fontId="4" fillId="0" borderId="182" xfId="1" applyFont="1" applyBorder="1" applyAlignment="1">
      <alignment horizontal="right" vertical="center"/>
    </xf>
    <xf numFmtId="164" fontId="3" fillId="0" borderId="182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164" fontId="3" fillId="0" borderId="195" xfId="1" applyNumberFormat="1" applyFont="1" applyBorder="1" applyAlignment="1">
      <alignment vertical="center" wrapText="1"/>
    </xf>
    <xf numFmtId="164" fontId="3" fillId="0" borderId="201" xfId="1" applyNumberFormat="1" applyFont="1" applyBorder="1" applyAlignment="1">
      <alignment vertical="center" wrapText="1"/>
    </xf>
    <xf numFmtId="164" fontId="3" fillId="0" borderId="73" xfId="1" applyNumberFormat="1" applyFont="1" applyBorder="1" applyAlignment="1">
      <alignment vertical="center" wrapText="1"/>
    </xf>
    <xf numFmtId="0" fontId="3" fillId="0" borderId="197" xfId="1" applyFont="1" applyBorder="1" applyAlignment="1">
      <alignment horizontal="center" vertical="center" wrapText="1"/>
    </xf>
    <xf numFmtId="0" fontId="3" fillId="0" borderId="203" xfId="1" applyFont="1" applyBorder="1" applyAlignment="1">
      <alignment horizontal="center" vertical="center" wrapText="1"/>
    </xf>
    <xf numFmtId="0" fontId="3" fillId="0" borderId="198" xfId="1" applyFont="1" applyBorder="1" applyAlignment="1">
      <alignment horizontal="center" vertical="center" wrapText="1"/>
    </xf>
    <xf numFmtId="0" fontId="3" fillId="0" borderId="202" xfId="1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3" fillId="0" borderId="187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0" xfId="1" applyNumberFormat="1" applyFont="1" applyBorder="1" applyAlignment="1">
      <alignment horizontal="center" vertical="center" wrapText="1"/>
    </xf>
    <xf numFmtId="15" fontId="3" fillId="0" borderId="196" xfId="1" applyNumberFormat="1" applyFont="1" applyBorder="1" applyAlignment="1">
      <alignment horizontal="center" vertical="center" wrapText="1"/>
    </xf>
    <xf numFmtId="15" fontId="3" fillId="0" borderId="202" xfId="1" applyNumberFormat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9" xfId="1" applyNumberFormat="1" applyFont="1" applyBorder="1" applyAlignment="1">
      <alignment horizontal="center" vertical="center" wrapText="1"/>
    </xf>
    <xf numFmtId="164" fontId="3" fillId="0" borderId="204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164" fontId="3" fillId="0" borderId="200" xfId="1" applyNumberFormat="1" applyFont="1" applyBorder="1" applyAlignment="1">
      <alignment horizontal="center" vertical="center" wrapText="1"/>
    </xf>
    <xf numFmtId="164" fontId="3" fillId="0" borderId="205" xfId="1" applyNumberFormat="1" applyFont="1" applyBorder="1" applyAlignment="1">
      <alignment horizontal="center" vertical="center" wrapText="1"/>
    </xf>
    <xf numFmtId="0" fontId="1" fillId="3" borderId="18" xfId="0" applyFont="1" applyFill="1" applyBorder="1"/>
    <xf numFmtId="0" fontId="1" fillId="3" borderId="19" xfId="0" applyFont="1" applyFill="1" applyBorder="1"/>
    <xf numFmtId="0" fontId="0" fillId="0" borderId="18" xfId="0" applyBorder="1"/>
    <xf numFmtId="0" fontId="0" fillId="0" borderId="19" xfId="0" applyBorder="1"/>
    <xf numFmtId="0" fontId="0" fillId="0" borderId="75" xfId="0" applyBorder="1"/>
    <xf numFmtId="0" fontId="0" fillId="0" borderId="76" xfId="0" applyBorder="1"/>
    <xf numFmtId="0" fontId="7" fillId="0" borderId="11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3" fillId="0" borderId="3" xfId="1" applyFont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15" fontId="3" fillId="0" borderId="4" xfId="1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5" fillId="0" borderId="10" xfId="0" applyFont="1" applyBorder="1"/>
    <xf numFmtId="0" fontId="5" fillId="0" borderId="16" xfId="0" applyFont="1" applyBorder="1"/>
  </cellXfs>
  <cellStyles count="4">
    <cellStyle name="Normal" xfId="0" builtinId="0"/>
    <cellStyle name="Normal 2" xfId="1" xr:uid="{C0C339D2-3C77-4ABE-B464-B74737A9A989}"/>
    <cellStyle name="Normal_RED-DEC" xfId="3" xr:uid="{20B2CA5F-B101-458C-9BBA-6B3E70D7FEF9}"/>
    <cellStyle name="Normal_Rendement SICAV" xfId="2" xr:uid="{0A014B08-98FE-43B8-93BC-90A2CC3A3E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F362-B49B-41C6-B74D-109F9FC0FD57}">
  <dimension ref="A1:J499"/>
  <sheetViews>
    <sheetView tabSelected="1" zoomScale="110" zoomScaleNormal="110" workbookViewId="0">
      <pane ySplit="3" topLeftCell="A4" activePane="bottomLeft" state="frozen"/>
      <selection pane="bottomLeft" activeCell="A151" sqref="A151:I151"/>
    </sheetView>
  </sheetViews>
  <sheetFormatPr baseColWidth="10" defaultRowHeight="15" x14ac:dyDescent="0.25"/>
  <cols>
    <col min="1" max="1" width="6.28515625" style="506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07" customWidth="1"/>
  </cols>
  <sheetData>
    <row r="1" spans="1:9" ht="15.75" thickTop="1" x14ac:dyDescent="0.25">
      <c r="A1" s="552" t="s">
        <v>0</v>
      </c>
      <c r="B1" s="553"/>
      <c r="C1" s="558" t="s">
        <v>1</v>
      </c>
      <c r="D1" s="561" t="s">
        <v>2</v>
      </c>
      <c r="E1" s="553"/>
      <c r="F1" s="564" t="s">
        <v>3</v>
      </c>
      <c r="G1" s="553"/>
      <c r="H1" s="565" t="s">
        <v>4</v>
      </c>
      <c r="I1" s="566" t="s">
        <v>5</v>
      </c>
    </row>
    <row r="2" spans="1:9" x14ac:dyDescent="0.25">
      <c r="A2" s="554"/>
      <c r="B2" s="555"/>
      <c r="C2" s="559"/>
      <c r="D2" s="562"/>
      <c r="E2" s="555"/>
      <c r="F2" s="562"/>
      <c r="G2" s="555"/>
      <c r="H2" s="559"/>
      <c r="I2" s="567"/>
    </row>
    <row r="3" spans="1:9" ht="15.75" thickBot="1" x14ac:dyDescent="0.3">
      <c r="A3" s="556"/>
      <c r="B3" s="557"/>
      <c r="C3" s="560"/>
      <c r="D3" s="563"/>
      <c r="E3" s="557"/>
      <c r="F3" s="563"/>
      <c r="G3" s="557"/>
      <c r="H3" s="560"/>
      <c r="I3" s="568"/>
    </row>
    <row r="4" spans="1:9" ht="16.5" thickTop="1" thickBot="1" x14ac:dyDescent="0.3">
      <c r="A4" s="522" t="s">
        <v>6</v>
      </c>
      <c r="B4" s="545"/>
      <c r="C4" s="545"/>
      <c r="D4" s="545"/>
      <c r="E4" s="545"/>
      <c r="F4" s="545"/>
      <c r="G4" s="545"/>
      <c r="H4" s="545"/>
      <c r="I4" s="546"/>
    </row>
    <row r="5" spans="1:9" ht="16.5" thickTop="1" thickBot="1" x14ac:dyDescent="0.3">
      <c r="A5" s="509" t="s">
        <v>7</v>
      </c>
      <c r="B5" s="547"/>
      <c r="C5" s="547"/>
      <c r="D5" s="547"/>
      <c r="E5" s="547"/>
      <c r="F5" s="547"/>
      <c r="G5" s="547"/>
      <c r="H5" s="547"/>
      <c r="I5" s="548"/>
    </row>
    <row r="6" spans="1:9" ht="15.75" thickTop="1" x14ac:dyDescent="0.25">
      <c r="A6" s="2">
        <v>1</v>
      </c>
      <c r="B6" s="3" t="s">
        <v>8</v>
      </c>
      <c r="C6" s="4" t="s">
        <v>9</v>
      </c>
      <c r="D6" s="5">
        <v>33805</v>
      </c>
      <c r="E6" s="6"/>
      <c r="F6" s="7"/>
      <c r="G6" s="8">
        <v>131.35900000000001</v>
      </c>
      <c r="H6" s="9">
        <v>135.87100000000001</v>
      </c>
      <c r="I6" s="9">
        <v>135.892</v>
      </c>
    </row>
    <row r="7" spans="1:9" x14ac:dyDescent="0.25">
      <c r="A7" s="10">
        <f t="shared" ref="A7:A21" si="0">1+A6</f>
        <v>2</v>
      </c>
      <c r="B7" s="11" t="s">
        <v>10</v>
      </c>
      <c r="C7" s="4" t="s">
        <v>9</v>
      </c>
      <c r="D7" s="12">
        <v>39188</v>
      </c>
      <c r="E7" s="13"/>
      <c r="F7" s="14"/>
      <c r="G7" s="15">
        <v>184.119</v>
      </c>
      <c r="H7" s="16">
        <v>191.10900000000001</v>
      </c>
      <c r="I7" s="16">
        <v>191.13800000000001</v>
      </c>
    </row>
    <row r="8" spans="1:9" x14ac:dyDescent="0.25">
      <c r="A8" s="17">
        <f t="shared" si="0"/>
        <v>3</v>
      </c>
      <c r="B8" s="18" t="s">
        <v>11</v>
      </c>
      <c r="C8" s="19" t="s">
        <v>12</v>
      </c>
      <c r="D8" s="20">
        <v>36192</v>
      </c>
      <c r="E8" s="13"/>
      <c r="F8" s="21"/>
      <c r="G8" s="15">
        <v>151.696</v>
      </c>
      <c r="H8" s="16">
        <v>156.417</v>
      </c>
      <c r="I8" s="16">
        <v>156.44</v>
      </c>
    </row>
    <row r="9" spans="1:9" x14ac:dyDescent="0.25">
      <c r="A9" s="17">
        <f t="shared" si="0"/>
        <v>4</v>
      </c>
      <c r="B9" s="18" t="s">
        <v>13</v>
      </c>
      <c r="C9" s="22" t="s">
        <v>14</v>
      </c>
      <c r="D9" s="20">
        <v>42996</v>
      </c>
      <c r="E9" s="23"/>
      <c r="F9" s="21"/>
      <c r="G9" s="24">
        <v>165.83</v>
      </c>
      <c r="H9" s="25">
        <v>171.76300000000001</v>
      </c>
      <c r="I9" s="25">
        <v>171.79300000000001</v>
      </c>
    </row>
    <row r="10" spans="1:9" x14ac:dyDescent="0.25">
      <c r="A10" s="17">
        <f t="shared" si="0"/>
        <v>5</v>
      </c>
      <c r="B10" s="26" t="s">
        <v>15</v>
      </c>
      <c r="C10" s="27" t="s">
        <v>16</v>
      </c>
      <c r="D10" s="28">
        <v>37043</v>
      </c>
      <c r="E10" s="29"/>
      <c r="F10" s="21"/>
      <c r="G10" s="24">
        <v>156.578</v>
      </c>
      <c r="H10" s="15">
        <v>160.62</v>
      </c>
      <c r="I10" s="15">
        <v>160.63499999999999</v>
      </c>
    </row>
    <row r="11" spans="1:9" x14ac:dyDescent="0.25">
      <c r="A11" s="17">
        <f>1+A10</f>
        <v>6</v>
      </c>
      <c r="B11" s="31" t="s">
        <v>17</v>
      </c>
      <c r="C11" s="22" t="s">
        <v>18</v>
      </c>
      <c r="D11" s="28">
        <v>43370</v>
      </c>
      <c r="E11" s="32"/>
      <c r="F11" s="21"/>
      <c r="G11" s="24">
        <v>163.47900000000001</v>
      </c>
      <c r="H11" s="25">
        <v>168.905</v>
      </c>
      <c r="I11" s="25">
        <v>168.93199999999999</v>
      </c>
    </row>
    <row r="12" spans="1:9" x14ac:dyDescent="0.25">
      <c r="A12" s="17">
        <f t="shared" si="0"/>
        <v>7</v>
      </c>
      <c r="B12" s="33" t="s">
        <v>19</v>
      </c>
      <c r="C12" s="34" t="s">
        <v>20</v>
      </c>
      <c r="D12" s="28">
        <v>39489</v>
      </c>
      <c r="E12" s="35"/>
      <c r="F12" s="21"/>
      <c r="G12" s="15">
        <v>148.41499999999999</v>
      </c>
      <c r="H12" s="16">
        <v>152.75800000000001</v>
      </c>
      <c r="I12" s="16">
        <v>152.785</v>
      </c>
    </row>
    <row r="13" spans="1:9" x14ac:dyDescent="0.25">
      <c r="A13" s="17">
        <f t="shared" si="0"/>
        <v>8</v>
      </c>
      <c r="B13" s="36" t="s">
        <v>21</v>
      </c>
      <c r="C13" s="37" t="s">
        <v>22</v>
      </c>
      <c r="D13" s="38">
        <v>33878</v>
      </c>
      <c r="E13" s="39"/>
      <c r="F13" s="40"/>
      <c r="G13" s="15">
        <v>61.194000000000003</v>
      </c>
      <c r="H13" s="16">
        <v>63.34</v>
      </c>
      <c r="I13" s="16">
        <v>63.35</v>
      </c>
    </row>
    <row r="14" spans="1:9" x14ac:dyDescent="0.25">
      <c r="A14" s="17">
        <f t="shared" si="0"/>
        <v>9</v>
      </c>
      <c r="B14" s="33" t="s">
        <v>23</v>
      </c>
      <c r="C14" s="34" t="s">
        <v>24</v>
      </c>
      <c r="D14" s="41">
        <v>34599</v>
      </c>
      <c r="E14" s="42"/>
      <c r="F14" s="21"/>
      <c r="G14" s="15">
        <v>45.127000000000002</v>
      </c>
      <c r="H14" s="16">
        <v>46.588000000000001</v>
      </c>
      <c r="I14" s="16">
        <v>46.594999999999999</v>
      </c>
    </row>
    <row r="15" spans="1:9" x14ac:dyDescent="0.25">
      <c r="A15" s="17">
        <f t="shared" si="0"/>
        <v>10</v>
      </c>
      <c r="B15" s="43" t="s">
        <v>25</v>
      </c>
      <c r="C15" s="34" t="s">
        <v>24</v>
      </c>
      <c r="D15" s="44">
        <v>40000</v>
      </c>
      <c r="E15" s="42"/>
      <c r="F15" s="21"/>
      <c r="G15" s="15">
        <v>153.423</v>
      </c>
      <c r="H15" s="16">
        <v>158.566</v>
      </c>
      <c r="I15" s="16">
        <v>158.59100000000001</v>
      </c>
    </row>
    <row r="16" spans="1:9" ht="15" customHeight="1" x14ac:dyDescent="0.25">
      <c r="A16" s="17">
        <f t="shared" si="0"/>
        <v>11</v>
      </c>
      <c r="B16" s="33" t="s">
        <v>26</v>
      </c>
      <c r="C16" s="45" t="s">
        <v>27</v>
      </c>
      <c r="D16" s="44">
        <v>36815</v>
      </c>
      <c r="E16" s="46"/>
      <c r="F16" s="21"/>
      <c r="G16" s="15">
        <v>134.316</v>
      </c>
      <c r="H16" s="25">
        <v>138.50800000000001</v>
      </c>
      <c r="I16" s="25">
        <v>138.52799999999999</v>
      </c>
    </row>
    <row r="17" spans="1:9" s="30" customFormat="1" ht="12.75" customHeight="1" x14ac:dyDescent="0.2">
      <c r="A17" s="17">
        <f t="shared" si="0"/>
        <v>12</v>
      </c>
      <c r="B17" s="47" t="s">
        <v>28</v>
      </c>
      <c r="C17" s="45" t="s">
        <v>29</v>
      </c>
      <c r="D17" s="44">
        <v>36075</v>
      </c>
      <c r="E17" s="46"/>
      <c r="F17" s="21"/>
      <c r="G17" s="24">
        <v>134.21299999999999</v>
      </c>
      <c r="H17" s="25">
        <v>138.79300000000001</v>
      </c>
      <c r="I17" s="25">
        <v>138.81700000000001</v>
      </c>
    </row>
    <row r="18" spans="1:9" s="30" customFormat="1" ht="12.75" customHeight="1" x14ac:dyDescent="0.2">
      <c r="A18" s="48">
        <f t="shared" si="0"/>
        <v>13</v>
      </c>
      <c r="B18" s="47" t="s">
        <v>30</v>
      </c>
      <c r="C18" s="49" t="s">
        <v>31</v>
      </c>
      <c r="D18" s="50">
        <v>39209</v>
      </c>
      <c r="E18" s="46"/>
      <c r="F18" s="21"/>
      <c r="G18" s="24">
        <v>115.794</v>
      </c>
      <c r="H18" s="25">
        <v>120.235</v>
      </c>
      <c r="I18" s="25">
        <v>120.256</v>
      </c>
    </row>
    <row r="19" spans="1:9" s="30" customFormat="1" ht="15" customHeight="1" x14ac:dyDescent="0.2">
      <c r="A19" s="17">
        <f t="shared" si="0"/>
        <v>14</v>
      </c>
      <c r="B19" s="51" t="s">
        <v>32</v>
      </c>
      <c r="C19" s="52" t="s">
        <v>33</v>
      </c>
      <c r="D19" s="53">
        <v>45630</v>
      </c>
      <c r="E19" s="54"/>
      <c r="F19" s="21"/>
      <c r="G19" s="24">
        <v>107.343</v>
      </c>
      <c r="H19" s="25">
        <v>110.818</v>
      </c>
      <c r="I19" s="25">
        <v>110.836</v>
      </c>
    </row>
    <row r="20" spans="1:9" s="30" customFormat="1" ht="15" customHeight="1" x14ac:dyDescent="0.2">
      <c r="A20" s="17">
        <f t="shared" si="0"/>
        <v>15</v>
      </c>
      <c r="B20" s="55" t="s">
        <v>34</v>
      </c>
      <c r="C20" s="56" t="s">
        <v>35</v>
      </c>
      <c r="D20" s="57">
        <v>45631</v>
      </c>
      <c r="E20" s="58"/>
      <c r="F20" s="21"/>
      <c r="G20" s="24">
        <v>108.373</v>
      </c>
      <c r="H20" s="25">
        <v>111.916</v>
      </c>
      <c r="I20" s="25">
        <v>111.93300000000001</v>
      </c>
    </row>
    <row r="21" spans="1:9" s="30" customFormat="1" ht="13.5" thickBot="1" x14ac:dyDescent="0.25">
      <c r="A21" s="59">
        <f t="shared" si="0"/>
        <v>16</v>
      </c>
      <c r="B21" s="60" t="s">
        <v>36</v>
      </c>
      <c r="C21" s="61" t="s">
        <v>37</v>
      </c>
      <c r="D21" s="62">
        <v>45877</v>
      </c>
      <c r="E21" s="63"/>
      <c r="F21" s="64"/>
      <c r="G21" s="65">
        <v>101.925</v>
      </c>
      <c r="H21" s="66">
        <v>104.67400000000001</v>
      </c>
      <c r="I21" s="66">
        <v>104.687</v>
      </c>
    </row>
    <row r="22" spans="1:9" s="30" customFormat="1" ht="16.5" thickTop="1" thickBot="1" x14ac:dyDescent="0.3">
      <c r="A22" s="512" t="s">
        <v>38</v>
      </c>
      <c r="B22" s="549"/>
      <c r="C22" s="549"/>
      <c r="D22" s="549"/>
      <c r="E22" s="549"/>
      <c r="F22" s="549"/>
      <c r="G22" s="549"/>
      <c r="H22" s="549"/>
      <c r="I22" s="550"/>
    </row>
    <row r="23" spans="1:9" s="30" customFormat="1" ht="13.5" thickTop="1" x14ac:dyDescent="0.2">
      <c r="A23" s="67">
        <v>17</v>
      </c>
      <c r="B23" s="68" t="s">
        <v>39</v>
      </c>
      <c r="C23" s="69" t="s">
        <v>35</v>
      </c>
      <c r="D23" s="70">
        <v>39084</v>
      </c>
      <c r="E23" s="71"/>
      <c r="F23" s="40"/>
      <c r="G23" s="72">
        <v>23.481000000000002</v>
      </c>
      <c r="H23" s="73">
        <v>24.186</v>
      </c>
      <c r="I23" s="73">
        <v>24.19</v>
      </c>
    </row>
    <row r="24" spans="1:9" s="30" customFormat="1" ht="12.75" x14ac:dyDescent="0.2">
      <c r="A24" s="67">
        <f>1+A23</f>
        <v>18</v>
      </c>
      <c r="B24" s="74" t="s">
        <v>40</v>
      </c>
      <c r="C24" s="75" t="s">
        <v>41</v>
      </c>
      <c r="D24" s="76">
        <v>42003</v>
      </c>
      <c r="E24" s="77"/>
      <c r="F24" s="40"/>
      <c r="G24" s="78">
        <v>163.14699999999999</v>
      </c>
      <c r="H24" s="79">
        <v>168.50899999999999</v>
      </c>
      <c r="I24" s="79">
        <v>168.529</v>
      </c>
    </row>
    <row r="25" spans="1:9" s="30" customFormat="1" ht="12.75" x14ac:dyDescent="0.2">
      <c r="A25" s="67">
        <f t="shared" ref="A25:A31" si="1">1+A24</f>
        <v>19</v>
      </c>
      <c r="B25" s="80" t="s">
        <v>42</v>
      </c>
      <c r="C25" s="81" t="s">
        <v>43</v>
      </c>
      <c r="D25" s="82">
        <v>43054</v>
      </c>
      <c r="E25" s="83"/>
      <c r="F25" s="40"/>
      <c r="G25" s="25">
        <v>154.71700000000001</v>
      </c>
      <c r="H25" s="25">
        <v>159.71600000000001</v>
      </c>
      <c r="I25" s="25">
        <v>159.72399999999999</v>
      </c>
    </row>
    <row r="26" spans="1:9" s="30" customFormat="1" ht="12.75" x14ac:dyDescent="0.2">
      <c r="A26" s="67">
        <f t="shared" si="1"/>
        <v>20</v>
      </c>
      <c r="B26" s="84" t="s">
        <v>44</v>
      </c>
      <c r="C26" s="85" t="s">
        <v>45</v>
      </c>
      <c r="D26" s="86">
        <v>42195</v>
      </c>
      <c r="E26" s="87"/>
      <c r="F26" s="21"/>
      <c r="G26" s="88">
        <v>14.83</v>
      </c>
      <c r="H26" s="89">
        <v>15.285</v>
      </c>
      <c r="I26" s="89">
        <v>15.287000000000001</v>
      </c>
    </row>
    <row r="27" spans="1:9" s="30" customFormat="1" ht="12.75" x14ac:dyDescent="0.2">
      <c r="A27" s="67">
        <f t="shared" si="1"/>
        <v>21</v>
      </c>
      <c r="B27" s="90" t="s">
        <v>46</v>
      </c>
      <c r="C27" s="91" t="s">
        <v>47</v>
      </c>
      <c r="D27" s="86">
        <v>39175</v>
      </c>
      <c r="E27" s="92"/>
      <c r="F27" s="93"/>
      <c r="G27" s="24">
        <v>227.19900000000001</v>
      </c>
      <c r="H27" s="25">
        <v>234.63800000000001</v>
      </c>
      <c r="I27" s="25">
        <v>234.67599999999999</v>
      </c>
    </row>
    <row r="28" spans="1:9" s="30" customFormat="1" ht="12.75" x14ac:dyDescent="0.2">
      <c r="A28" s="67">
        <f t="shared" si="1"/>
        <v>22</v>
      </c>
      <c r="B28" s="94" t="s">
        <v>48</v>
      </c>
      <c r="C28" s="95" t="s">
        <v>49</v>
      </c>
      <c r="D28" s="96">
        <v>42356</v>
      </c>
      <c r="E28" s="97"/>
      <c r="F28" s="98"/>
      <c r="G28" s="24">
        <v>127.181</v>
      </c>
      <c r="H28" s="25">
        <v>130.87799999999999</v>
      </c>
      <c r="I28" s="25">
        <v>130.89599999999999</v>
      </c>
    </row>
    <row r="29" spans="1:9" s="30" customFormat="1" ht="12.75" x14ac:dyDescent="0.2">
      <c r="A29" s="67">
        <f t="shared" si="1"/>
        <v>23</v>
      </c>
      <c r="B29" s="99" t="s">
        <v>50</v>
      </c>
      <c r="C29" s="100" t="s">
        <v>37</v>
      </c>
      <c r="D29" s="101">
        <v>44431</v>
      </c>
      <c r="E29" s="102"/>
      <c r="F29" s="98"/>
      <c r="G29" s="24">
        <v>132.98500000000001</v>
      </c>
      <c r="H29" s="25">
        <v>137.328</v>
      </c>
      <c r="I29" s="25">
        <v>137.351</v>
      </c>
    </row>
    <row r="30" spans="1:9" s="30" customFormat="1" ht="12.75" x14ac:dyDescent="0.2">
      <c r="A30" s="67">
        <f t="shared" si="1"/>
        <v>24</v>
      </c>
      <c r="B30" s="94" t="s">
        <v>51</v>
      </c>
      <c r="C30" s="103" t="s">
        <v>47</v>
      </c>
      <c r="D30" s="101">
        <v>39175</v>
      </c>
      <c r="E30" s="102"/>
      <c r="F30" s="98"/>
      <c r="G30" s="24">
        <v>18.602</v>
      </c>
      <c r="H30" s="25">
        <v>19.216999999999999</v>
      </c>
      <c r="I30" s="25">
        <v>19.221</v>
      </c>
    </row>
    <row r="31" spans="1:9" s="30" customFormat="1" ht="13.5" thickBot="1" x14ac:dyDescent="0.25">
      <c r="A31" s="67">
        <f t="shared" si="1"/>
        <v>25</v>
      </c>
      <c r="B31" s="60" t="s">
        <v>52</v>
      </c>
      <c r="C31" s="61" t="s">
        <v>53</v>
      </c>
      <c r="D31" s="62">
        <v>45407</v>
      </c>
      <c r="E31" s="104"/>
      <c r="F31" s="105"/>
      <c r="G31" s="106">
        <v>113.867</v>
      </c>
      <c r="H31" s="89">
        <v>118.51300000000001</v>
      </c>
      <c r="I31" s="89">
        <v>118.533</v>
      </c>
    </row>
    <row r="32" spans="1:9" s="30" customFormat="1" ht="16.5" customHeight="1" thickTop="1" thickBot="1" x14ac:dyDescent="0.25">
      <c r="A32" s="509" t="s">
        <v>54</v>
      </c>
      <c r="B32" s="510"/>
      <c r="C32" s="510"/>
      <c r="D32" s="510"/>
      <c r="E32" s="510"/>
      <c r="F32" s="510"/>
      <c r="G32" s="510"/>
      <c r="H32" s="510"/>
      <c r="I32" s="511"/>
    </row>
    <row r="33" spans="1:9" s="30" customFormat="1" ht="16.5" customHeight="1" thickTop="1" thickBot="1" x14ac:dyDescent="0.25">
      <c r="A33" s="107">
        <v>26</v>
      </c>
      <c r="B33" s="108" t="s">
        <v>55</v>
      </c>
      <c r="C33" s="109" t="s">
        <v>56</v>
      </c>
      <c r="D33" s="110">
        <v>38740</v>
      </c>
      <c r="E33" s="111"/>
      <c r="F33" s="112"/>
      <c r="G33" s="106">
        <v>2.52</v>
      </c>
      <c r="H33" s="89">
        <v>2.6280000000000001</v>
      </c>
      <c r="I33" s="89">
        <v>2.6309999999999998</v>
      </c>
    </row>
    <row r="34" spans="1:9" s="30" customFormat="1" ht="16.5" customHeight="1" thickTop="1" thickBot="1" x14ac:dyDescent="0.25">
      <c r="A34" s="509" t="s">
        <v>57</v>
      </c>
      <c r="B34" s="510"/>
      <c r="C34" s="510"/>
      <c r="D34" s="510"/>
      <c r="E34" s="510"/>
      <c r="F34" s="510"/>
      <c r="G34" s="510"/>
      <c r="H34" s="551"/>
      <c r="I34" s="511"/>
    </row>
    <row r="35" spans="1:9" s="30" customFormat="1" ht="15.75" customHeight="1" thickTop="1" x14ac:dyDescent="0.2">
      <c r="A35" s="113">
        <v>27</v>
      </c>
      <c r="B35" s="114" t="s">
        <v>58</v>
      </c>
      <c r="C35" s="115" t="s">
        <v>9</v>
      </c>
      <c r="D35" s="116">
        <v>34106</v>
      </c>
      <c r="E35" s="117"/>
      <c r="F35" s="118"/>
      <c r="G35" s="119">
        <v>85.245999999999995</v>
      </c>
      <c r="H35" s="120">
        <v>91.194999999999993</v>
      </c>
      <c r="I35" s="120">
        <v>91.257999999999996</v>
      </c>
    </row>
    <row r="36" spans="1:9" s="30" customFormat="1" ht="15.75" customHeight="1" x14ac:dyDescent="0.2">
      <c r="A36" s="121">
        <f>+A35+1</f>
        <v>28</v>
      </c>
      <c r="B36" s="122" t="s">
        <v>59</v>
      </c>
      <c r="C36" s="123" t="s">
        <v>9</v>
      </c>
      <c r="D36" s="124">
        <v>34449</v>
      </c>
      <c r="E36" s="125"/>
      <c r="F36" s="21"/>
      <c r="G36" s="126">
        <v>177.79300000000001</v>
      </c>
      <c r="H36" s="127">
        <v>196.83699999999999</v>
      </c>
      <c r="I36" s="127">
        <v>197.107</v>
      </c>
    </row>
    <row r="37" spans="1:9" s="30" customFormat="1" ht="15.75" customHeight="1" x14ac:dyDescent="0.2">
      <c r="A37" s="121">
        <f>+A36+1</f>
        <v>29</v>
      </c>
      <c r="B37" s="128" t="s">
        <v>60</v>
      </c>
      <c r="C37" s="123" t="s">
        <v>9</v>
      </c>
      <c r="D37" s="129">
        <v>681</v>
      </c>
      <c r="E37" s="130"/>
      <c r="F37" s="21"/>
      <c r="G37" s="126">
        <v>134.94800000000001</v>
      </c>
      <c r="H37" s="127">
        <v>160.554</v>
      </c>
      <c r="I37" s="127">
        <v>160.88399999999999</v>
      </c>
    </row>
    <row r="38" spans="1:9" s="30" customFormat="1" ht="15.75" customHeight="1" thickBot="1" x14ac:dyDescent="0.25">
      <c r="A38" s="131">
        <f>+A37+1</f>
        <v>30</v>
      </c>
      <c r="B38" s="132" t="s">
        <v>61</v>
      </c>
      <c r="C38" s="133" t="s">
        <v>22</v>
      </c>
      <c r="D38" s="134">
        <v>43878</v>
      </c>
      <c r="E38" s="135"/>
      <c r="F38" s="105"/>
      <c r="G38" s="136">
        <v>139.702</v>
      </c>
      <c r="H38" s="137">
        <v>144.107</v>
      </c>
      <c r="I38" s="137">
        <v>144.137</v>
      </c>
    </row>
    <row r="39" spans="1:9" s="30" customFormat="1" ht="16.5" customHeight="1" thickTop="1" thickBot="1" x14ac:dyDescent="0.25">
      <c r="A39" s="512" t="s">
        <v>62</v>
      </c>
      <c r="B39" s="513"/>
      <c r="C39" s="513"/>
      <c r="D39" s="513"/>
      <c r="E39" s="513"/>
      <c r="F39" s="513"/>
      <c r="G39" s="513"/>
      <c r="H39" s="513"/>
      <c r="I39" s="514"/>
    </row>
    <row r="40" spans="1:9" s="30" customFormat="1" ht="15.75" customHeight="1" thickTop="1" x14ac:dyDescent="0.2">
      <c r="A40" s="138">
        <v>31</v>
      </c>
      <c r="B40" s="139" t="s">
        <v>63</v>
      </c>
      <c r="C40" s="140" t="s">
        <v>64</v>
      </c>
      <c r="D40" s="141">
        <v>39540</v>
      </c>
      <c r="E40" s="142"/>
      <c r="F40" s="143"/>
      <c r="G40" s="15">
        <v>201.41300000000001</v>
      </c>
      <c r="H40" s="73">
        <v>278.01900000000001</v>
      </c>
      <c r="I40" s="73">
        <v>282.03699999999998</v>
      </c>
    </row>
    <row r="41" spans="1:9" s="30" customFormat="1" ht="15.75" customHeight="1" x14ac:dyDescent="0.2">
      <c r="A41" s="121">
        <f t="shared" ref="A41:A51" si="2">A40+1</f>
        <v>32</v>
      </c>
      <c r="B41" s="144" t="s">
        <v>65</v>
      </c>
      <c r="C41" s="140" t="s">
        <v>64</v>
      </c>
      <c r="D41" s="145">
        <v>39540</v>
      </c>
      <c r="E41" s="146"/>
      <c r="F41" s="40"/>
      <c r="G41" s="15">
        <v>725.39099999999996</v>
      </c>
      <c r="H41" s="89">
        <v>916.00400000000002</v>
      </c>
      <c r="I41" s="89">
        <v>925.54600000000005</v>
      </c>
    </row>
    <row r="42" spans="1:9" s="30" customFormat="1" ht="15.75" customHeight="1" x14ac:dyDescent="0.2">
      <c r="A42" s="121">
        <f t="shared" si="2"/>
        <v>33</v>
      </c>
      <c r="B42" s="147" t="s">
        <v>66</v>
      </c>
      <c r="C42" s="148" t="s">
        <v>43</v>
      </c>
      <c r="D42" s="145">
        <v>39657</v>
      </c>
      <c r="E42" s="146"/>
      <c r="F42" s="118"/>
      <c r="G42" s="25">
        <v>227.06399999999999</v>
      </c>
      <c r="H42" s="25">
        <v>312.339</v>
      </c>
      <c r="I42" s="25">
        <v>318.714</v>
      </c>
    </row>
    <row r="43" spans="1:9" s="30" customFormat="1" ht="15.75" customHeight="1" x14ac:dyDescent="0.2">
      <c r="A43" s="121">
        <f t="shared" si="2"/>
        <v>34</v>
      </c>
      <c r="B43" s="147" t="s">
        <v>67</v>
      </c>
      <c r="C43" s="149" t="s">
        <v>9</v>
      </c>
      <c r="D43" s="145">
        <v>40427</v>
      </c>
      <c r="E43" s="146"/>
      <c r="F43" s="118"/>
      <c r="G43" s="15">
        <v>133.34700000000001</v>
      </c>
      <c r="H43" s="150">
        <v>163.41</v>
      </c>
      <c r="I43" s="150">
        <v>164.13200000000001</v>
      </c>
    </row>
    <row r="44" spans="1:9" s="30" customFormat="1" ht="15.75" customHeight="1" x14ac:dyDescent="0.2">
      <c r="A44" s="151">
        <f t="shared" si="2"/>
        <v>35</v>
      </c>
      <c r="B44" s="144" t="s">
        <v>68</v>
      </c>
      <c r="C44" s="152" t="s">
        <v>9</v>
      </c>
      <c r="D44" s="153">
        <v>40672</v>
      </c>
      <c r="E44" s="154"/>
      <c r="F44" s="118"/>
      <c r="G44" s="15">
        <v>192.55</v>
      </c>
      <c r="H44" s="155">
        <v>216.51499999999999</v>
      </c>
      <c r="I44" s="155">
        <v>216.89500000000001</v>
      </c>
    </row>
    <row r="45" spans="1:9" s="30" customFormat="1" ht="15.75" customHeight="1" x14ac:dyDescent="0.2">
      <c r="A45" s="156">
        <f t="shared" si="2"/>
        <v>36</v>
      </c>
      <c r="B45" s="157" t="s">
        <v>69</v>
      </c>
      <c r="C45" s="158" t="s">
        <v>41</v>
      </c>
      <c r="D45" s="153">
        <v>42003</v>
      </c>
      <c r="E45" s="154"/>
      <c r="F45" s="118"/>
      <c r="G45" s="159">
        <v>219.929</v>
      </c>
      <c r="H45" s="155">
        <v>282.13299999999998</v>
      </c>
      <c r="I45" s="155">
        <v>287.66500000000002</v>
      </c>
    </row>
    <row r="46" spans="1:9" s="30" customFormat="1" ht="15.75" customHeight="1" x14ac:dyDescent="0.2">
      <c r="A46" s="156">
        <f t="shared" si="2"/>
        <v>37</v>
      </c>
      <c r="B46" s="160" t="s">
        <v>70</v>
      </c>
      <c r="C46" s="161" t="s">
        <v>41</v>
      </c>
      <c r="D46" s="162">
        <v>42003</v>
      </c>
      <c r="E46" s="154"/>
      <c r="F46" s="118"/>
      <c r="G46" s="15">
        <v>201.38900000000001</v>
      </c>
      <c r="H46" s="155">
        <v>265.428</v>
      </c>
      <c r="I46" s="155">
        <v>270.666</v>
      </c>
    </row>
    <row r="47" spans="1:9" s="30" customFormat="1" ht="15.75" customHeight="1" x14ac:dyDescent="0.2">
      <c r="A47" s="156">
        <f t="shared" si="2"/>
        <v>38</v>
      </c>
      <c r="B47" s="163" t="s">
        <v>71</v>
      </c>
      <c r="C47" s="164" t="s">
        <v>9</v>
      </c>
      <c r="D47" s="165">
        <v>39237</v>
      </c>
      <c r="E47" s="166"/>
      <c r="F47" s="93"/>
      <c r="G47" s="159">
        <v>36.499000000000002</v>
      </c>
      <c r="H47" s="155">
        <v>47.478999999999999</v>
      </c>
      <c r="I47" s="155">
        <v>47.683</v>
      </c>
    </row>
    <row r="48" spans="1:9" s="30" customFormat="1" ht="15.75" customHeight="1" x14ac:dyDescent="0.2">
      <c r="A48" s="156">
        <f t="shared" si="2"/>
        <v>39</v>
      </c>
      <c r="B48" s="167" t="s">
        <v>72</v>
      </c>
      <c r="C48" s="168" t="s">
        <v>14</v>
      </c>
      <c r="D48" s="169">
        <v>42388</v>
      </c>
      <c r="E48" s="170"/>
      <c r="F48" s="93"/>
      <c r="G48" s="159">
        <v>117.256</v>
      </c>
      <c r="H48" s="155">
        <v>130.33500000000001</v>
      </c>
      <c r="I48" s="155">
        <v>130.66800000000001</v>
      </c>
    </row>
    <row r="49" spans="1:9" s="30" customFormat="1" ht="15.75" customHeight="1" x14ac:dyDescent="0.2">
      <c r="A49" s="156">
        <f t="shared" si="2"/>
        <v>40</v>
      </c>
      <c r="B49" s="171" t="s">
        <v>73</v>
      </c>
      <c r="C49" s="172" t="s">
        <v>74</v>
      </c>
      <c r="D49" s="173">
        <v>44680</v>
      </c>
      <c r="E49" s="174"/>
      <c r="F49" s="175"/>
      <c r="G49" s="159">
        <v>1.377</v>
      </c>
      <c r="H49" s="155">
        <v>1.677</v>
      </c>
      <c r="I49" s="155">
        <v>1.6870000000000001</v>
      </c>
    </row>
    <row r="50" spans="1:9" s="30" customFormat="1" ht="15.75" customHeight="1" x14ac:dyDescent="0.2">
      <c r="A50" s="156">
        <f t="shared" si="2"/>
        <v>41</v>
      </c>
      <c r="B50" s="176" t="s">
        <v>75</v>
      </c>
      <c r="C50" s="177" t="s">
        <v>74</v>
      </c>
      <c r="D50" s="178">
        <v>44680</v>
      </c>
      <c r="E50" s="179"/>
      <c r="F50" s="175"/>
      <c r="G50" s="159">
        <v>1.5</v>
      </c>
      <c r="H50" s="155">
        <v>2.0419999999999998</v>
      </c>
      <c r="I50" s="155">
        <v>2.0630000000000002</v>
      </c>
    </row>
    <row r="51" spans="1:9" s="30" customFormat="1" ht="15.75" customHeight="1" thickBot="1" x14ac:dyDescent="0.25">
      <c r="A51" s="156">
        <f t="shared" si="2"/>
        <v>42</v>
      </c>
      <c r="B51" s="180" t="s">
        <v>76</v>
      </c>
      <c r="C51" s="181" t="s">
        <v>47</v>
      </c>
      <c r="D51" s="182">
        <v>45743</v>
      </c>
      <c r="E51" s="183"/>
      <c r="F51" s="21"/>
      <c r="G51" s="159">
        <v>110.139</v>
      </c>
      <c r="H51" s="184">
        <v>154.624</v>
      </c>
      <c r="I51" s="184">
        <v>157.09899999999999</v>
      </c>
    </row>
    <row r="52" spans="1:9" s="30" customFormat="1" ht="16.5" customHeight="1" thickTop="1" thickBot="1" x14ac:dyDescent="0.25">
      <c r="A52" s="509" t="s">
        <v>77</v>
      </c>
      <c r="B52" s="510"/>
      <c r="C52" s="510"/>
      <c r="D52" s="510"/>
      <c r="E52" s="510"/>
      <c r="F52" s="510"/>
      <c r="G52" s="510"/>
      <c r="H52" s="510"/>
      <c r="I52" s="511"/>
    </row>
    <row r="53" spans="1:9" s="30" customFormat="1" ht="15.75" customHeight="1" thickTop="1" x14ac:dyDescent="0.2">
      <c r="A53" s="113">
        <v>43</v>
      </c>
      <c r="B53" s="185" t="s">
        <v>78</v>
      </c>
      <c r="C53" s="186" t="s">
        <v>64</v>
      </c>
      <c r="D53" s="187">
        <v>38022</v>
      </c>
      <c r="E53" s="188"/>
      <c r="F53" s="189"/>
      <c r="G53" s="8">
        <v>3036.8919999999998</v>
      </c>
      <c r="H53" s="9">
        <v>3652.0360000000001</v>
      </c>
      <c r="I53" s="9">
        <v>3738.087</v>
      </c>
    </row>
    <row r="54" spans="1:9" s="30" customFormat="1" ht="15.75" customHeight="1" x14ac:dyDescent="0.2">
      <c r="A54" s="113">
        <f t="shared" ref="A54:A63" si="3">A53+1</f>
        <v>44</v>
      </c>
      <c r="B54" s="190" t="s">
        <v>79</v>
      </c>
      <c r="C54" s="191" t="s">
        <v>80</v>
      </c>
      <c r="D54" s="187">
        <v>39937</v>
      </c>
      <c r="E54" s="188"/>
      <c r="F54" s="192"/>
      <c r="G54" s="24">
        <v>335.72199999999998</v>
      </c>
      <c r="H54" s="25">
        <v>496.75799999999998</v>
      </c>
      <c r="I54" s="25">
        <v>526.36900000000003</v>
      </c>
    </row>
    <row r="55" spans="1:9" s="30" customFormat="1" ht="15.75" customHeight="1" x14ac:dyDescent="0.2">
      <c r="A55" s="113">
        <f t="shared" si="3"/>
        <v>45</v>
      </c>
      <c r="B55" s="185" t="s">
        <v>81</v>
      </c>
      <c r="C55" s="191" t="s">
        <v>56</v>
      </c>
      <c r="D55" s="187">
        <v>38740</v>
      </c>
      <c r="E55" s="188"/>
      <c r="F55" s="192"/>
      <c r="G55" s="15">
        <v>4.2469999999999999</v>
      </c>
      <c r="H55" s="25">
        <v>5.5960000000000001</v>
      </c>
      <c r="I55" s="16">
        <v>5.7409999999999997</v>
      </c>
    </row>
    <row r="56" spans="1:9" s="30" customFormat="1" ht="15.75" customHeight="1" x14ac:dyDescent="0.2">
      <c r="A56" s="113">
        <f t="shared" si="3"/>
        <v>46</v>
      </c>
      <c r="B56" s="185" t="s">
        <v>82</v>
      </c>
      <c r="C56" s="191" t="s">
        <v>56</v>
      </c>
      <c r="D56" s="187">
        <v>38740</v>
      </c>
      <c r="E56" s="188"/>
      <c r="F56" s="192"/>
      <c r="G56" s="15">
        <v>3.6520000000000001</v>
      </c>
      <c r="H56" s="16">
        <v>4.5970000000000004</v>
      </c>
      <c r="I56" s="25">
        <v>4.702</v>
      </c>
    </row>
    <row r="57" spans="1:9" s="30" customFormat="1" ht="15.75" customHeight="1" x14ac:dyDescent="0.2">
      <c r="A57" s="113">
        <f t="shared" si="3"/>
        <v>47</v>
      </c>
      <c r="B57" s="193" t="s">
        <v>83</v>
      </c>
      <c r="C57" s="56" t="s">
        <v>45</v>
      </c>
      <c r="D57" s="57">
        <v>41984</v>
      </c>
      <c r="E57" s="194"/>
      <c r="F57" s="195"/>
      <c r="G57" s="15">
        <v>54.423999999999999</v>
      </c>
      <c r="H57" s="16">
        <v>68.385000000000005</v>
      </c>
      <c r="I57" s="16">
        <v>68.512</v>
      </c>
    </row>
    <row r="58" spans="1:9" s="30" customFormat="1" ht="15.75" customHeight="1" x14ac:dyDescent="0.2">
      <c r="A58" s="113">
        <f t="shared" si="3"/>
        <v>48</v>
      </c>
      <c r="B58" s="190" t="s">
        <v>84</v>
      </c>
      <c r="C58" s="168" t="s">
        <v>22</v>
      </c>
      <c r="D58" s="196">
        <v>42087</v>
      </c>
      <c r="E58" s="188"/>
      <c r="F58" s="192"/>
      <c r="G58" s="197">
        <v>1.5780000000000001</v>
      </c>
      <c r="H58" s="25">
        <v>1.631</v>
      </c>
      <c r="I58" s="25">
        <v>1.6319999999999999</v>
      </c>
    </row>
    <row r="59" spans="1:9" s="30" customFormat="1" ht="15.75" customHeight="1" x14ac:dyDescent="0.2">
      <c r="A59" s="113">
        <f t="shared" si="3"/>
        <v>49</v>
      </c>
      <c r="B59" s="185" t="s">
        <v>85</v>
      </c>
      <c r="C59" s="168" t="s">
        <v>22</v>
      </c>
      <c r="D59" s="196">
        <v>42087</v>
      </c>
      <c r="E59" s="188"/>
      <c r="F59" s="192"/>
      <c r="G59" s="15">
        <v>1.5980000000000001</v>
      </c>
      <c r="H59" s="16">
        <v>2.0030000000000001</v>
      </c>
      <c r="I59" s="16">
        <v>2.0270000000000001</v>
      </c>
    </row>
    <row r="60" spans="1:9" s="30" customFormat="1" ht="15.75" customHeight="1" x14ac:dyDescent="0.2">
      <c r="A60" s="113">
        <f t="shared" si="3"/>
        <v>50</v>
      </c>
      <c r="B60" s="190" t="s">
        <v>86</v>
      </c>
      <c r="C60" s="168" t="s">
        <v>22</v>
      </c>
      <c r="D60" s="196">
        <v>42087</v>
      </c>
      <c r="E60" s="188"/>
      <c r="F60" s="198"/>
      <c r="G60" s="24">
        <v>1.6890000000000001</v>
      </c>
      <c r="H60" s="25">
        <v>2.2330000000000001</v>
      </c>
      <c r="I60" s="25">
        <v>2.2639999999999998</v>
      </c>
    </row>
    <row r="61" spans="1:9" s="30" customFormat="1" ht="15.75" customHeight="1" x14ac:dyDescent="0.2">
      <c r="A61" s="113">
        <f t="shared" si="3"/>
        <v>51</v>
      </c>
      <c r="B61" s="199" t="s">
        <v>87</v>
      </c>
      <c r="C61" s="200" t="s">
        <v>18</v>
      </c>
      <c r="D61" s="201">
        <v>42874</v>
      </c>
      <c r="E61" s="202"/>
      <c r="F61" s="21"/>
      <c r="G61" s="197">
        <v>21.777999999999999</v>
      </c>
      <c r="H61" s="25">
        <v>27.027000000000001</v>
      </c>
      <c r="I61" s="25">
        <v>27.177</v>
      </c>
    </row>
    <row r="62" spans="1:9" s="30" customFormat="1" ht="15.75" customHeight="1" x14ac:dyDescent="0.2">
      <c r="A62" s="113">
        <f t="shared" si="3"/>
        <v>52</v>
      </c>
      <c r="B62" s="203" t="s">
        <v>88</v>
      </c>
      <c r="C62" s="204" t="s">
        <v>9</v>
      </c>
      <c r="D62" s="205">
        <v>43045</v>
      </c>
      <c r="E62" s="206"/>
      <c r="F62" s="21"/>
      <c r="G62" s="207">
        <v>17.145</v>
      </c>
      <c r="H62" s="25">
        <v>23.183</v>
      </c>
      <c r="I62" s="25">
        <v>23.469000000000001</v>
      </c>
    </row>
    <row r="63" spans="1:9" s="30" customFormat="1" ht="15.75" customHeight="1" x14ac:dyDescent="0.2">
      <c r="A63" s="113">
        <f t="shared" si="3"/>
        <v>53</v>
      </c>
      <c r="B63" s="208" t="s">
        <v>89</v>
      </c>
      <c r="C63" s="209" t="s">
        <v>18</v>
      </c>
      <c r="D63" s="210">
        <v>44368</v>
      </c>
      <c r="E63" s="206"/>
      <c r="F63" s="21"/>
      <c r="G63" s="120">
        <v>22.294</v>
      </c>
      <c r="H63" s="16">
        <v>29.811</v>
      </c>
      <c r="I63" s="16">
        <v>30.071999999999999</v>
      </c>
    </row>
    <row r="64" spans="1:9" s="30" customFormat="1" ht="15.75" customHeight="1" x14ac:dyDescent="0.2">
      <c r="A64" s="113">
        <f>A63+1</f>
        <v>54</v>
      </c>
      <c r="B64" s="94" t="s">
        <v>90</v>
      </c>
      <c r="C64" s="211" t="s">
        <v>9</v>
      </c>
      <c r="D64" s="101">
        <v>45033</v>
      </c>
      <c r="E64" s="206"/>
      <c r="F64" s="212"/>
      <c r="G64" s="120">
        <v>6617.4049999999997</v>
      </c>
      <c r="H64" s="16">
        <v>7759.8379999999997</v>
      </c>
      <c r="I64" s="16">
        <v>7813.8239999999996</v>
      </c>
    </row>
    <row r="65" spans="1:9" s="30" customFormat="1" ht="16.5" customHeight="1" thickBot="1" x14ac:dyDescent="0.25">
      <c r="A65" s="131">
        <f>A64+1</f>
        <v>55</v>
      </c>
      <c r="B65" s="213" t="s">
        <v>91</v>
      </c>
      <c r="C65" s="214" t="s">
        <v>22</v>
      </c>
      <c r="D65" s="215">
        <v>40630</v>
      </c>
      <c r="E65" s="216"/>
      <c r="F65" s="217"/>
      <c r="G65" s="218">
        <v>123.577</v>
      </c>
      <c r="H65" s="219">
        <v>181.84399999999999</v>
      </c>
      <c r="I65" s="219">
        <v>186.21100000000001</v>
      </c>
    </row>
    <row r="66" spans="1:9" s="30" customFormat="1" ht="16.5" customHeight="1" thickTop="1" thickBot="1" x14ac:dyDescent="0.25">
      <c r="A66" s="509" t="s">
        <v>92</v>
      </c>
      <c r="B66" s="510"/>
      <c r="C66" s="510"/>
      <c r="D66" s="510"/>
      <c r="E66" s="510"/>
      <c r="F66" s="510"/>
      <c r="G66" s="510"/>
      <c r="H66" s="510"/>
      <c r="I66" s="511"/>
    </row>
    <row r="67" spans="1:9" s="30" customFormat="1" ht="16.5" customHeight="1" thickTop="1" thickBot="1" x14ac:dyDescent="0.25">
      <c r="A67" s="220">
        <v>56</v>
      </c>
      <c r="B67" s="221" t="s">
        <v>93</v>
      </c>
      <c r="C67" s="222" t="s">
        <v>9</v>
      </c>
      <c r="D67" s="223">
        <v>46111</v>
      </c>
      <c r="E67" s="104"/>
      <c r="F67" s="224"/>
      <c r="G67" s="225"/>
      <c r="H67" s="226">
        <v>101.22</v>
      </c>
      <c r="I67" s="226">
        <v>101.23399999999999</v>
      </c>
    </row>
    <row r="68" spans="1:9" s="30" customFormat="1" ht="15.75" customHeight="1" thickTop="1" thickBot="1" x14ac:dyDescent="0.25">
      <c r="A68" s="227"/>
      <c r="B68" s="176"/>
      <c r="C68" s="1"/>
      <c r="D68" s="228"/>
      <c r="E68" s="228"/>
      <c r="F68" s="229"/>
      <c r="G68" s="230"/>
      <c r="H68" s="230"/>
      <c r="I68" s="231"/>
    </row>
    <row r="69" spans="1:9" s="30" customFormat="1" ht="16.5" customHeight="1" thickTop="1" thickBot="1" x14ac:dyDescent="0.25">
      <c r="A69" s="509" t="s">
        <v>94</v>
      </c>
      <c r="B69" s="510"/>
      <c r="C69" s="510"/>
      <c r="D69" s="510"/>
      <c r="E69" s="510"/>
      <c r="F69" s="510"/>
      <c r="G69" s="510"/>
      <c r="H69" s="510"/>
      <c r="I69" s="511"/>
    </row>
    <row r="70" spans="1:9" s="30" customFormat="1" ht="16.5" customHeight="1" thickTop="1" thickBot="1" x14ac:dyDescent="0.25">
      <c r="A70" s="220">
        <v>57</v>
      </c>
      <c r="B70" s="232" t="s">
        <v>95</v>
      </c>
      <c r="C70" s="109" t="s">
        <v>12</v>
      </c>
      <c r="D70" s="223">
        <v>36626</v>
      </c>
      <c r="E70" s="233"/>
      <c r="F70" s="234"/>
      <c r="G70" s="235">
        <v>133.084</v>
      </c>
      <c r="H70" s="226">
        <v>174.06299999999999</v>
      </c>
      <c r="I70" s="226">
        <v>176.54400000000001</v>
      </c>
    </row>
    <row r="71" spans="1:9" s="30" customFormat="1" ht="16.5" customHeight="1" thickTop="1" thickBot="1" x14ac:dyDescent="0.25">
      <c r="A71" s="509" t="s">
        <v>96</v>
      </c>
      <c r="B71" s="510"/>
      <c r="C71" s="510"/>
      <c r="D71" s="510"/>
      <c r="E71" s="510"/>
      <c r="F71" s="510"/>
      <c r="G71" s="510"/>
      <c r="H71" s="510"/>
      <c r="I71" s="511"/>
    </row>
    <row r="72" spans="1:9" s="30" customFormat="1" ht="16.5" customHeight="1" thickTop="1" thickBot="1" x14ac:dyDescent="0.25">
      <c r="A72" s="236">
        <v>58</v>
      </c>
      <c r="B72" s="237" t="s">
        <v>97</v>
      </c>
      <c r="C72" s="238" t="s">
        <v>56</v>
      </c>
      <c r="D72" s="239">
        <v>40071</v>
      </c>
      <c r="E72" s="5"/>
      <c r="F72" s="240"/>
      <c r="G72" s="241">
        <v>1.849</v>
      </c>
      <c r="H72" s="9">
        <v>2.6179999999999999</v>
      </c>
      <c r="I72" s="9">
        <v>2.6739999999999999</v>
      </c>
    </row>
    <row r="73" spans="1:9" s="30" customFormat="1" ht="16.5" customHeight="1" thickTop="1" thickBot="1" x14ac:dyDescent="0.25">
      <c r="A73" s="525" t="s">
        <v>0</v>
      </c>
      <c r="B73" s="526"/>
      <c r="C73" s="531" t="s">
        <v>1</v>
      </c>
      <c r="D73" s="534" t="s">
        <v>2</v>
      </c>
      <c r="E73" s="537" t="s">
        <v>98</v>
      </c>
      <c r="F73" s="538"/>
      <c r="G73" s="539" t="s">
        <v>3</v>
      </c>
      <c r="H73" s="542" t="s">
        <v>4</v>
      </c>
      <c r="I73" s="515" t="s">
        <v>5</v>
      </c>
    </row>
    <row r="74" spans="1:9" s="30" customFormat="1" ht="15.75" customHeight="1" x14ac:dyDescent="0.2">
      <c r="A74" s="527"/>
      <c r="B74" s="528"/>
      <c r="C74" s="532"/>
      <c r="D74" s="535"/>
      <c r="E74" s="518" t="s">
        <v>99</v>
      </c>
      <c r="F74" s="520" t="s">
        <v>100</v>
      </c>
      <c r="G74" s="540"/>
      <c r="H74" s="543"/>
      <c r="I74" s="516"/>
    </row>
    <row r="75" spans="1:9" s="30" customFormat="1" ht="16.5" customHeight="1" thickBot="1" x14ac:dyDescent="0.25">
      <c r="A75" s="529"/>
      <c r="B75" s="530"/>
      <c r="C75" s="533"/>
      <c r="D75" s="536"/>
      <c r="E75" s="519"/>
      <c r="F75" s="521"/>
      <c r="G75" s="541"/>
      <c r="H75" s="544"/>
      <c r="I75" s="517"/>
    </row>
    <row r="76" spans="1:9" s="30" customFormat="1" ht="16.5" customHeight="1" thickTop="1" thickBot="1" x14ac:dyDescent="0.25">
      <c r="A76" s="522" t="s">
        <v>101</v>
      </c>
      <c r="B76" s="523"/>
      <c r="C76" s="523"/>
      <c r="D76" s="523"/>
      <c r="E76" s="523"/>
      <c r="F76" s="523"/>
      <c r="G76" s="523"/>
      <c r="H76" s="523"/>
      <c r="I76" s="524"/>
    </row>
    <row r="77" spans="1:9" s="30" customFormat="1" ht="0.75" customHeight="1" thickTop="1" thickBot="1" x14ac:dyDescent="0.25">
      <c r="A77" s="509" t="s">
        <v>102</v>
      </c>
      <c r="B77" s="510"/>
      <c r="C77" s="510"/>
      <c r="D77" s="510"/>
      <c r="E77" s="510"/>
      <c r="F77" s="510"/>
      <c r="G77" s="510"/>
      <c r="H77" s="510"/>
      <c r="I77" s="511"/>
    </row>
    <row r="78" spans="1:9" s="30" customFormat="1" ht="15.75" customHeight="1" thickTop="1" x14ac:dyDescent="0.2">
      <c r="A78" s="242">
        <v>59</v>
      </c>
      <c r="B78" s="243" t="s">
        <v>103</v>
      </c>
      <c r="C78" s="244" t="s">
        <v>35</v>
      </c>
      <c r="D78" s="245">
        <v>36831</v>
      </c>
      <c r="E78" s="246">
        <v>46161</v>
      </c>
      <c r="F78" s="247">
        <v>5.3689999999999998</v>
      </c>
      <c r="G78" s="248">
        <v>115.396</v>
      </c>
      <c r="H78" s="249">
        <v>113.006</v>
      </c>
      <c r="I78" s="249">
        <v>113.021</v>
      </c>
    </row>
    <row r="79" spans="1:9" s="30" customFormat="1" ht="15.75" customHeight="1" x14ac:dyDescent="0.2">
      <c r="A79" s="48">
        <f t="shared" ref="A79:A94" si="4">A78+1</f>
        <v>60</v>
      </c>
      <c r="B79" s="250" t="s">
        <v>104</v>
      </c>
      <c r="C79" s="251" t="s">
        <v>22</v>
      </c>
      <c r="D79" s="252">
        <v>101.60599999999999</v>
      </c>
      <c r="E79" s="246">
        <v>46157</v>
      </c>
      <c r="F79" s="253">
        <v>5.8369999999999997</v>
      </c>
      <c r="G79" s="248">
        <v>102.688</v>
      </c>
      <c r="H79" s="249">
        <v>100.024</v>
      </c>
      <c r="I79" s="249">
        <v>100.04</v>
      </c>
    </row>
    <row r="80" spans="1:9" s="30" customFormat="1" ht="15.75" customHeight="1" x14ac:dyDescent="0.2">
      <c r="A80" s="48">
        <f t="shared" si="4"/>
        <v>61</v>
      </c>
      <c r="B80" s="254" t="s">
        <v>105</v>
      </c>
      <c r="C80" s="255" t="s">
        <v>22</v>
      </c>
      <c r="D80" s="256">
        <v>38847</v>
      </c>
      <c r="E80" s="246">
        <v>46164</v>
      </c>
      <c r="F80" s="257">
        <v>6.92</v>
      </c>
      <c r="G80" s="258">
        <v>109.60599999999999</v>
      </c>
      <c r="H80" s="249">
        <v>106.789</v>
      </c>
      <c r="I80" s="249">
        <v>106.80500000000001</v>
      </c>
    </row>
    <row r="81" spans="1:9" s="30" customFormat="1" ht="15.75" customHeight="1" x14ac:dyDescent="0.2">
      <c r="A81" s="259">
        <f t="shared" si="4"/>
        <v>62</v>
      </c>
      <c r="B81" s="260" t="s">
        <v>106</v>
      </c>
      <c r="C81" s="261" t="s">
        <v>37</v>
      </c>
      <c r="D81" s="256">
        <v>36831</v>
      </c>
      <c r="E81" s="246">
        <v>46160</v>
      </c>
      <c r="F81" s="262">
        <v>5.173</v>
      </c>
      <c r="G81" s="263">
        <v>106.649</v>
      </c>
      <c r="H81" s="249">
        <v>104.508</v>
      </c>
      <c r="I81" s="249">
        <v>104.52200000000001</v>
      </c>
    </row>
    <row r="82" spans="1:9" s="30" customFormat="1" ht="17.25" customHeight="1" x14ac:dyDescent="0.2">
      <c r="A82" s="264">
        <f t="shared" si="4"/>
        <v>63</v>
      </c>
      <c r="B82" s="265" t="s">
        <v>107</v>
      </c>
      <c r="C82" s="266" t="s">
        <v>64</v>
      </c>
      <c r="D82" s="256">
        <v>37865</v>
      </c>
      <c r="E82" s="246">
        <v>46157</v>
      </c>
      <c r="F82" s="267">
        <v>6.048</v>
      </c>
      <c r="G82" s="268">
        <v>113.422</v>
      </c>
      <c r="H82" s="249">
        <v>110.98399999999999</v>
      </c>
      <c r="I82" s="249">
        <v>111</v>
      </c>
    </row>
    <row r="83" spans="1:9" s="30" customFormat="1" ht="15.75" customHeight="1" x14ac:dyDescent="0.2">
      <c r="A83" s="264">
        <f t="shared" si="4"/>
        <v>64</v>
      </c>
      <c r="B83" s="269" t="s">
        <v>108</v>
      </c>
      <c r="C83" s="204" t="s">
        <v>47</v>
      </c>
      <c r="D83" s="256">
        <v>35436</v>
      </c>
      <c r="E83" s="246">
        <v>46161</v>
      </c>
      <c r="F83" s="267">
        <v>6.8380000000000001</v>
      </c>
      <c r="G83" s="268">
        <v>108.706</v>
      </c>
      <c r="H83" s="249">
        <v>105.393</v>
      </c>
      <c r="I83" s="249">
        <v>105.41</v>
      </c>
    </row>
    <row r="84" spans="1:9" s="30" customFormat="1" ht="15.75" customHeight="1" x14ac:dyDescent="0.2">
      <c r="A84" s="264">
        <f t="shared" si="4"/>
        <v>65</v>
      </c>
      <c r="B84" s="269" t="s">
        <v>109</v>
      </c>
      <c r="C84" s="204" t="s">
        <v>9</v>
      </c>
      <c r="D84" s="256">
        <v>35464</v>
      </c>
      <c r="E84" s="246">
        <v>46161</v>
      </c>
      <c r="F84" s="267">
        <v>6.13</v>
      </c>
      <c r="G84" s="268">
        <v>105.11799999999999</v>
      </c>
      <c r="H84" s="249">
        <v>102.685</v>
      </c>
      <c r="I84" s="249">
        <v>102.7</v>
      </c>
    </row>
    <row r="85" spans="1:9" s="30" customFormat="1" ht="15.75" customHeight="1" x14ac:dyDescent="0.2">
      <c r="A85" s="264">
        <f t="shared" si="4"/>
        <v>66</v>
      </c>
      <c r="B85" s="269" t="s">
        <v>110</v>
      </c>
      <c r="C85" s="204" t="s">
        <v>12</v>
      </c>
      <c r="D85" s="256">
        <v>37242</v>
      </c>
      <c r="E85" s="270">
        <v>46168</v>
      </c>
      <c r="F85" s="267">
        <v>6.5449999999999999</v>
      </c>
      <c r="G85" s="271">
        <v>110.429</v>
      </c>
      <c r="H85" s="249">
        <v>107.226</v>
      </c>
      <c r="I85" s="249">
        <v>107.239</v>
      </c>
    </row>
    <row r="86" spans="1:9" s="30" customFormat="1" ht="15.75" customHeight="1" x14ac:dyDescent="0.2">
      <c r="A86" s="264">
        <f t="shared" si="4"/>
        <v>67</v>
      </c>
      <c r="B86" s="265" t="s">
        <v>111</v>
      </c>
      <c r="C86" s="204" t="s">
        <v>18</v>
      </c>
      <c r="D86" s="256">
        <v>37396</v>
      </c>
      <c r="E86" s="188">
        <v>46167</v>
      </c>
      <c r="F86" s="267">
        <v>6.8929999999999998</v>
      </c>
      <c r="G86" s="271">
        <v>109.834</v>
      </c>
      <c r="H86" s="249">
        <v>106.488</v>
      </c>
      <c r="I86" s="249">
        <v>106.506</v>
      </c>
    </row>
    <row r="87" spans="1:9" s="30" customFormat="1" ht="15.75" customHeight="1" x14ac:dyDescent="0.2">
      <c r="A87" s="264">
        <f t="shared" si="4"/>
        <v>68</v>
      </c>
      <c r="B87" s="265" t="s">
        <v>112</v>
      </c>
      <c r="C87" s="204" t="s">
        <v>80</v>
      </c>
      <c r="D87" s="256">
        <v>40211</v>
      </c>
      <c r="E87" s="272">
        <v>46171</v>
      </c>
      <c r="F87" s="267">
        <v>5.4240000000000004</v>
      </c>
      <c r="G87" s="268">
        <v>107.49299999999999</v>
      </c>
      <c r="H87" s="249">
        <v>104.91800000000001</v>
      </c>
      <c r="I87" s="249">
        <v>104.932</v>
      </c>
    </row>
    <row r="88" spans="1:9" s="30" customFormat="1" ht="15.75" customHeight="1" x14ac:dyDescent="0.2">
      <c r="A88" s="264">
        <f t="shared" si="4"/>
        <v>69</v>
      </c>
      <c r="B88" s="269" t="s">
        <v>113</v>
      </c>
      <c r="C88" s="273" t="s">
        <v>33</v>
      </c>
      <c r="D88" s="256">
        <v>33910</v>
      </c>
      <c r="E88" s="246">
        <v>46119</v>
      </c>
      <c r="F88" s="267">
        <v>5.984</v>
      </c>
      <c r="G88" s="271">
        <v>107.887</v>
      </c>
      <c r="H88" s="249">
        <v>105.20699999999999</v>
      </c>
      <c r="I88" s="249">
        <v>105.224</v>
      </c>
    </row>
    <row r="89" spans="1:9" s="30" customFormat="1" ht="15.75" customHeight="1" x14ac:dyDescent="0.2">
      <c r="A89" s="264">
        <f t="shared" si="4"/>
        <v>70</v>
      </c>
      <c r="B89" s="274" t="s">
        <v>114</v>
      </c>
      <c r="C89" s="204" t="s">
        <v>24</v>
      </c>
      <c r="D89" s="275">
        <v>35744</v>
      </c>
      <c r="E89" s="246">
        <v>46164</v>
      </c>
      <c r="F89" s="267" t="s">
        <v>115</v>
      </c>
      <c r="G89" s="119">
        <v>106.78700000000001</v>
      </c>
      <c r="H89" s="249">
        <v>103.44</v>
      </c>
      <c r="I89" s="249">
        <v>103.45699999999999</v>
      </c>
    </row>
    <row r="90" spans="1:9" s="30" customFormat="1" ht="15.75" customHeight="1" x14ac:dyDescent="0.2">
      <c r="A90" s="276">
        <f t="shared" si="4"/>
        <v>71</v>
      </c>
      <c r="B90" s="277" t="s">
        <v>116</v>
      </c>
      <c r="C90" s="251" t="s">
        <v>80</v>
      </c>
      <c r="D90" s="256">
        <v>39604</v>
      </c>
      <c r="E90" s="278">
        <v>46171</v>
      </c>
      <c r="F90" s="279">
        <v>5.7480000000000002</v>
      </c>
      <c r="G90" s="280">
        <v>110.94799999999999</v>
      </c>
      <c r="H90" s="249">
        <v>108.575</v>
      </c>
      <c r="I90" s="249">
        <v>108.592</v>
      </c>
    </row>
    <row r="91" spans="1:9" s="30" customFormat="1" ht="15.75" customHeight="1" x14ac:dyDescent="0.2">
      <c r="A91" s="281">
        <f t="shared" si="4"/>
        <v>72</v>
      </c>
      <c r="B91" s="282" t="s">
        <v>117</v>
      </c>
      <c r="C91" s="251" t="s">
        <v>14</v>
      </c>
      <c r="D91" s="256">
        <v>35481</v>
      </c>
      <c r="E91" s="283">
        <v>46162</v>
      </c>
      <c r="F91" s="279">
        <v>6.5060000000000002</v>
      </c>
      <c r="G91" s="280">
        <v>106.48699999999999</v>
      </c>
      <c r="H91" s="249">
        <v>103.529</v>
      </c>
      <c r="I91" s="249">
        <v>103.54600000000001</v>
      </c>
    </row>
    <row r="92" spans="1:9" s="30" customFormat="1" ht="15.75" customHeight="1" x14ac:dyDescent="0.2">
      <c r="A92" s="281">
        <f t="shared" si="4"/>
        <v>73</v>
      </c>
      <c r="B92" s="128" t="s">
        <v>118</v>
      </c>
      <c r="C92" s="284" t="s">
        <v>43</v>
      </c>
      <c r="D92" s="285">
        <v>39706</v>
      </c>
      <c r="E92" s="246">
        <v>45441</v>
      </c>
      <c r="F92" s="279">
        <v>4.3129999999999997</v>
      </c>
      <c r="G92" s="286">
        <v>107.10599999999999</v>
      </c>
      <c r="H92" s="287">
        <v>109.798</v>
      </c>
      <c r="I92" s="287">
        <v>109.801</v>
      </c>
    </row>
    <row r="93" spans="1:9" s="30" customFormat="1" ht="15.75" customHeight="1" x14ac:dyDescent="0.2">
      <c r="A93" s="281">
        <f t="shared" si="4"/>
        <v>74</v>
      </c>
      <c r="B93" s="288" t="s">
        <v>119</v>
      </c>
      <c r="C93" s="289" t="s">
        <v>9</v>
      </c>
      <c r="D93" s="290">
        <v>38565</v>
      </c>
      <c r="E93" s="246">
        <v>46161</v>
      </c>
      <c r="F93" s="291">
        <v>5.7619999999999996</v>
      </c>
      <c r="G93" s="292">
        <v>110.52</v>
      </c>
      <c r="H93" s="293">
        <v>107.876</v>
      </c>
      <c r="I93" s="293">
        <v>107.892</v>
      </c>
    </row>
    <row r="94" spans="1:9" s="30" customFormat="1" ht="16.5" customHeight="1" thickBot="1" x14ac:dyDescent="0.25">
      <c r="A94" s="294">
        <f t="shared" si="4"/>
        <v>75</v>
      </c>
      <c r="B94" s="295" t="s">
        <v>120</v>
      </c>
      <c r="C94" s="214" t="s">
        <v>12</v>
      </c>
      <c r="D94" s="296">
        <v>34288</v>
      </c>
      <c r="E94" s="297">
        <v>46154</v>
      </c>
      <c r="F94" s="298">
        <v>6.516</v>
      </c>
      <c r="G94" s="119">
        <v>105.846</v>
      </c>
      <c r="H94" s="299">
        <v>102.58499999999999</v>
      </c>
      <c r="I94" s="299">
        <v>102.601</v>
      </c>
    </row>
    <row r="95" spans="1:9" s="30" customFormat="1" ht="16.5" customHeight="1" thickTop="1" thickBot="1" x14ac:dyDescent="0.25">
      <c r="A95" s="509" t="s">
        <v>38</v>
      </c>
      <c r="B95" s="510"/>
      <c r="C95" s="510"/>
      <c r="D95" s="510"/>
      <c r="E95" s="510"/>
      <c r="F95" s="510"/>
      <c r="G95" s="510"/>
      <c r="H95" s="513"/>
      <c r="I95" s="510"/>
    </row>
    <row r="96" spans="1:9" s="30" customFormat="1" ht="15.75" customHeight="1" thickTop="1" x14ac:dyDescent="0.2">
      <c r="A96" s="300">
        <f>+A94+1</f>
        <v>76</v>
      </c>
      <c r="B96" s="301" t="s">
        <v>121</v>
      </c>
      <c r="C96" s="302" t="s">
        <v>64</v>
      </c>
      <c r="D96" s="303">
        <v>39762</v>
      </c>
      <c r="E96" s="246">
        <v>46157</v>
      </c>
      <c r="F96" s="304">
        <v>6.4749999999999996</v>
      </c>
      <c r="G96" s="305">
        <v>117.08799999999999</v>
      </c>
      <c r="H96" s="9">
        <v>113.863</v>
      </c>
      <c r="I96" s="9">
        <v>113.876</v>
      </c>
    </row>
    <row r="97" spans="1:9" s="30" customFormat="1" ht="15.75" customHeight="1" x14ac:dyDescent="0.2">
      <c r="A97" s="306">
        <f t="shared" ref="A97:A103" si="5">A96+1</f>
        <v>77</v>
      </c>
      <c r="B97" s="307" t="s">
        <v>122</v>
      </c>
      <c r="C97" s="308" t="s">
        <v>123</v>
      </c>
      <c r="D97" s="309">
        <v>40543</v>
      </c>
      <c r="E97" s="246">
        <v>46164</v>
      </c>
      <c r="F97" s="310">
        <v>5.6740000000000004</v>
      </c>
      <c r="G97" s="311">
        <v>109.161</v>
      </c>
      <c r="H97" s="311">
        <v>107.628</v>
      </c>
      <c r="I97" s="311">
        <v>107.645</v>
      </c>
    </row>
    <row r="98" spans="1:9" s="30" customFormat="1" ht="15.75" customHeight="1" x14ac:dyDescent="0.2">
      <c r="A98" s="312">
        <f t="shared" si="5"/>
        <v>78</v>
      </c>
      <c r="B98" s="313" t="s">
        <v>124</v>
      </c>
      <c r="C98" s="314" t="s">
        <v>14</v>
      </c>
      <c r="D98" s="315">
        <v>42024</v>
      </c>
      <c r="E98" s="316">
        <v>46171</v>
      </c>
      <c r="F98" s="310">
        <v>6.7050000000000001</v>
      </c>
      <c r="G98" s="311">
        <v>113.276</v>
      </c>
      <c r="H98" s="317">
        <v>110.18300000000001</v>
      </c>
      <c r="I98" s="317">
        <v>110.20099999999999</v>
      </c>
    </row>
    <row r="99" spans="1:9" s="30" customFormat="1" ht="15.75" customHeight="1" x14ac:dyDescent="0.2">
      <c r="A99" s="312">
        <f t="shared" si="5"/>
        <v>79</v>
      </c>
      <c r="B99" s="243" t="s">
        <v>125</v>
      </c>
      <c r="C99" s="45" t="s">
        <v>49</v>
      </c>
      <c r="D99" s="318">
        <v>44998</v>
      </c>
      <c r="E99" s="319">
        <v>46149</v>
      </c>
      <c r="F99" s="310">
        <v>7.2210000000000001</v>
      </c>
      <c r="G99" s="311">
        <v>109.143</v>
      </c>
      <c r="H99" s="317">
        <v>106.46299999999999</v>
      </c>
      <c r="I99" s="317">
        <v>106.48</v>
      </c>
    </row>
    <row r="100" spans="1:9" s="30" customFormat="1" ht="15.75" customHeight="1" x14ac:dyDescent="0.2">
      <c r="A100" s="320">
        <f t="shared" si="5"/>
        <v>80</v>
      </c>
      <c r="B100" s="321" t="s">
        <v>126</v>
      </c>
      <c r="C100" s="322" t="s">
        <v>74</v>
      </c>
      <c r="D100" s="323">
        <v>45169</v>
      </c>
      <c r="E100" s="324">
        <v>46162</v>
      </c>
      <c r="F100" s="310">
        <v>63.970999999999997</v>
      </c>
      <c r="G100" s="15">
        <v>1070.423</v>
      </c>
      <c r="H100" s="16">
        <v>1045.191</v>
      </c>
      <c r="I100" s="16">
        <v>1045.364</v>
      </c>
    </row>
    <row r="101" spans="1:9" s="30" customFormat="1" ht="15.75" customHeight="1" x14ac:dyDescent="0.2">
      <c r="A101" s="312">
        <f t="shared" si="5"/>
        <v>81</v>
      </c>
      <c r="B101" s="243" t="s">
        <v>127</v>
      </c>
      <c r="C101" s="45" t="s">
        <v>49</v>
      </c>
      <c r="D101" s="318">
        <v>45320</v>
      </c>
      <c r="E101" s="324">
        <v>46162</v>
      </c>
      <c r="F101" s="310">
        <v>612.94899999999996</v>
      </c>
      <c r="G101" s="311">
        <v>10822.868</v>
      </c>
      <c r="H101" s="317">
        <v>10641.361000000001</v>
      </c>
      <c r="I101" s="317">
        <v>10643.072</v>
      </c>
    </row>
    <row r="102" spans="1:9" s="30" customFormat="1" ht="12.75" x14ac:dyDescent="0.2">
      <c r="A102" s="312">
        <f t="shared" si="5"/>
        <v>82</v>
      </c>
      <c r="B102" s="325" t="s">
        <v>128</v>
      </c>
      <c r="C102" s="322" t="s">
        <v>53</v>
      </c>
      <c r="D102" s="326">
        <v>45407</v>
      </c>
      <c r="E102" s="323">
        <v>46162</v>
      </c>
      <c r="F102" s="310" t="s">
        <v>129</v>
      </c>
      <c r="G102" s="258">
        <v>107.68600000000001</v>
      </c>
      <c r="H102" s="327">
        <v>106.23699999999999</v>
      </c>
      <c r="I102" s="327">
        <v>106.253</v>
      </c>
    </row>
    <row r="103" spans="1:9" s="30" customFormat="1" ht="13.5" thickBot="1" x14ac:dyDescent="0.25">
      <c r="A103" s="312">
        <f t="shared" si="5"/>
        <v>83</v>
      </c>
      <c r="B103" s="328" t="s">
        <v>130</v>
      </c>
      <c r="C103" s="329" t="s">
        <v>35</v>
      </c>
      <c r="D103" s="330">
        <v>45181</v>
      </c>
      <c r="E103" s="246">
        <v>46167</v>
      </c>
      <c r="F103" s="310">
        <v>6.665</v>
      </c>
      <c r="G103" s="331">
        <v>118.456</v>
      </c>
      <c r="H103" s="332">
        <v>115.703</v>
      </c>
      <c r="I103" s="332">
        <v>115.72199999999999</v>
      </c>
    </row>
    <row r="104" spans="1:9" s="30" customFormat="1" thickTop="1" thickBot="1" x14ac:dyDescent="0.25">
      <c r="A104" s="509" t="s">
        <v>131</v>
      </c>
      <c r="B104" s="510"/>
      <c r="C104" s="510"/>
      <c r="D104" s="510"/>
      <c r="E104" s="510"/>
      <c r="F104" s="510"/>
      <c r="G104" s="510"/>
      <c r="H104" s="510"/>
      <c r="I104" s="511"/>
    </row>
    <row r="105" spans="1:9" s="30" customFormat="1" ht="13.5" thickTop="1" x14ac:dyDescent="0.2">
      <c r="A105" s="333">
        <v>84</v>
      </c>
      <c r="B105" s="334" t="s">
        <v>132</v>
      </c>
      <c r="C105" s="335" t="s">
        <v>123</v>
      </c>
      <c r="D105" s="336">
        <v>45282</v>
      </c>
      <c r="E105" s="246">
        <v>46164</v>
      </c>
      <c r="F105" s="337">
        <v>7.524</v>
      </c>
      <c r="G105" s="338">
        <v>109.65</v>
      </c>
      <c r="H105" s="338">
        <v>108.09</v>
      </c>
      <c r="I105" s="338">
        <v>108.217</v>
      </c>
    </row>
    <row r="106" spans="1:9" s="30" customFormat="1" ht="13.5" thickBot="1" x14ac:dyDescent="0.25">
      <c r="A106" s="339">
        <v>85</v>
      </c>
      <c r="B106" s="340" t="s">
        <v>133</v>
      </c>
      <c r="C106" s="341" t="s">
        <v>123</v>
      </c>
      <c r="D106" s="342">
        <v>45800</v>
      </c>
      <c r="E106" s="246">
        <v>46164</v>
      </c>
      <c r="F106" s="337">
        <v>3.7250000000000001</v>
      </c>
      <c r="G106" s="343">
        <v>103.736</v>
      </c>
      <c r="H106" s="343">
        <v>105.55500000000001</v>
      </c>
      <c r="I106" s="343">
        <v>105.68</v>
      </c>
    </row>
    <row r="107" spans="1:9" s="30" customFormat="1" thickTop="1" thickBot="1" x14ac:dyDescent="0.25">
      <c r="A107" s="509" t="s">
        <v>134</v>
      </c>
      <c r="B107" s="510"/>
      <c r="C107" s="510"/>
      <c r="D107" s="510"/>
      <c r="E107" s="510"/>
      <c r="F107" s="510"/>
      <c r="G107" s="510"/>
      <c r="H107" s="510"/>
      <c r="I107" s="511"/>
    </row>
    <row r="108" spans="1:9" s="30" customFormat="1" ht="13.5" thickTop="1" x14ac:dyDescent="0.2">
      <c r="A108" s="344">
        <f>+A106+1</f>
        <v>86</v>
      </c>
      <c r="B108" s="345" t="s">
        <v>135</v>
      </c>
      <c r="C108" s="346" t="s">
        <v>35</v>
      </c>
      <c r="D108" s="347">
        <v>34561</v>
      </c>
      <c r="E108" s="246">
        <v>46161</v>
      </c>
      <c r="F108" s="337">
        <v>1.5549999999999999</v>
      </c>
      <c r="G108" s="348">
        <v>78.965000000000003</v>
      </c>
      <c r="H108" s="349">
        <v>104.372</v>
      </c>
      <c r="I108" s="349">
        <v>105.622</v>
      </c>
    </row>
    <row r="109" spans="1:9" s="30" customFormat="1" ht="12.75" x14ac:dyDescent="0.2">
      <c r="A109" s="294">
        <f t="shared" ref="A109:A115" si="6">A108+1</f>
        <v>87</v>
      </c>
      <c r="B109" s="350" t="s">
        <v>136</v>
      </c>
      <c r="C109" s="351" t="s">
        <v>47</v>
      </c>
      <c r="D109" s="352">
        <v>105.764</v>
      </c>
      <c r="E109" s="246">
        <v>46161</v>
      </c>
      <c r="F109" s="353">
        <v>6.3090000000000002</v>
      </c>
      <c r="G109" s="354">
        <v>155.67500000000001</v>
      </c>
      <c r="H109" s="355">
        <v>212.00899999999999</v>
      </c>
      <c r="I109" s="355">
        <v>215.30600000000001</v>
      </c>
    </row>
    <row r="110" spans="1:9" s="30" customFormat="1" ht="12.75" x14ac:dyDescent="0.2">
      <c r="A110" s="356">
        <f t="shared" si="6"/>
        <v>88</v>
      </c>
      <c r="B110" s="357" t="s">
        <v>137</v>
      </c>
      <c r="C110" s="358" t="s">
        <v>12</v>
      </c>
      <c r="D110" s="359">
        <v>36367</v>
      </c>
      <c r="E110" s="360">
        <v>46168</v>
      </c>
      <c r="F110" s="361">
        <v>0.70899999999999996</v>
      </c>
      <c r="G110" s="362">
        <v>18.242000000000001</v>
      </c>
      <c r="H110" s="355">
        <v>20.573</v>
      </c>
      <c r="I110" s="355">
        <v>20.689</v>
      </c>
    </row>
    <row r="111" spans="1:9" s="30" customFormat="1" ht="12.75" x14ac:dyDescent="0.2">
      <c r="A111" s="356">
        <f t="shared" si="6"/>
        <v>89</v>
      </c>
      <c r="B111" s="357" t="s">
        <v>138</v>
      </c>
      <c r="C111" s="358" t="s">
        <v>33</v>
      </c>
      <c r="D111" s="359">
        <v>36857</v>
      </c>
      <c r="E111" s="246">
        <v>46119</v>
      </c>
      <c r="F111" s="363">
        <v>18.53</v>
      </c>
      <c r="G111" s="364">
        <v>400.553</v>
      </c>
      <c r="H111" s="365">
        <v>485.35199999999998</v>
      </c>
      <c r="I111" s="365">
        <v>488.81599999999997</v>
      </c>
    </row>
    <row r="112" spans="1:9" s="30" customFormat="1" ht="12.75" x14ac:dyDescent="0.2">
      <c r="A112" s="356">
        <f t="shared" si="6"/>
        <v>90</v>
      </c>
      <c r="B112" s="366" t="s">
        <v>139</v>
      </c>
      <c r="C112" s="367" t="s">
        <v>49</v>
      </c>
      <c r="D112" s="368">
        <v>38777</v>
      </c>
      <c r="E112" s="246">
        <v>46175</v>
      </c>
      <c r="F112" s="369">
        <v>357.84100000000001</v>
      </c>
      <c r="G112" s="370">
        <v>2891.07</v>
      </c>
      <c r="H112" s="16">
        <v>3543.03</v>
      </c>
      <c r="I112" s="16">
        <v>3562.7779999999998</v>
      </c>
    </row>
    <row r="113" spans="1:9" s="30" customFormat="1" ht="12.75" x14ac:dyDescent="0.2">
      <c r="A113" s="356">
        <f t="shared" si="6"/>
        <v>91</v>
      </c>
      <c r="B113" s="371" t="s">
        <v>140</v>
      </c>
      <c r="C113" s="251" t="s">
        <v>14</v>
      </c>
      <c r="D113" s="372">
        <v>34423</v>
      </c>
      <c r="E113" s="246">
        <v>46154</v>
      </c>
      <c r="F113" s="373">
        <v>2.4</v>
      </c>
      <c r="G113" s="374">
        <v>69.802999999999997</v>
      </c>
      <c r="H113" s="375">
        <v>77.052999999999997</v>
      </c>
      <c r="I113" s="375">
        <v>77.352999999999994</v>
      </c>
    </row>
    <row r="114" spans="1:9" s="30" customFormat="1" ht="12.75" x14ac:dyDescent="0.2">
      <c r="A114" s="356">
        <f t="shared" si="6"/>
        <v>92</v>
      </c>
      <c r="B114" s="376" t="s">
        <v>141</v>
      </c>
      <c r="C114" s="251" t="s">
        <v>14</v>
      </c>
      <c r="D114" s="377">
        <v>34731</v>
      </c>
      <c r="E114" s="246">
        <v>46156</v>
      </c>
      <c r="F114" s="373">
        <v>2.0299999999999998</v>
      </c>
      <c r="G114" s="378">
        <v>55.54</v>
      </c>
      <c r="H114" s="379">
        <v>57.314999999999998</v>
      </c>
      <c r="I114" s="379">
        <v>57.784999999999997</v>
      </c>
    </row>
    <row r="115" spans="1:9" s="30" customFormat="1" ht="13.5" thickBot="1" x14ac:dyDescent="0.25">
      <c r="A115" s="339">
        <f t="shared" si="6"/>
        <v>93</v>
      </c>
      <c r="B115" s="340" t="s">
        <v>142</v>
      </c>
      <c r="C115" s="380" t="s">
        <v>12</v>
      </c>
      <c r="D115" s="381">
        <v>36297</v>
      </c>
      <c r="E115" s="297">
        <v>46087</v>
      </c>
      <c r="F115" s="382">
        <v>6.609</v>
      </c>
      <c r="G115" s="383">
        <v>117.797</v>
      </c>
      <c r="H115" s="384">
        <v>117.754</v>
      </c>
      <c r="I115" s="384">
        <v>118.04300000000001</v>
      </c>
    </row>
    <row r="116" spans="1:9" s="30" customFormat="1" ht="15" customHeight="1" thickTop="1" thickBot="1" x14ac:dyDescent="0.25">
      <c r="A116" s="512" t="s">
        <v>143</v>
      </c>
      <c r="B116" s="513"/>
      <c r="C116" s="513"/>
      <c r="D116" s="513"/>
      <c r="E116" s="513"/>
      <c r="F116" s="513"/>
      <c r="G116" s="513"/>
      <c r="H116" s="513"/>
      <c r="I116" s="514"/>
    </row>
    <row r="117" spans="1:9" s="30" customFormat="1" ht="15" customHeight="1" thickTop="1" x14ac:dyDescent="0.2">
      <c r="A117" s="385">
        <v>94</v>
      </c>
      <c r="B117" s="386" t="s">
        <v>144</v>
      </c>
      <c r="C117" s="387" t="s">
        <v>35</v>
      </c>
      <c r="D117" s="388">
        <v>39084</v>
      </c>
      <c r="E117" s="246">
        <v>46167</v>
      </c>
      <c r="F117" s="389">
        <v>0.99399999999999999</v>
      </c>
      <c r="G117" s="390">
        <v>22.169</v>
      </c>
      <c r="H117" s="305">
        <v>32.323999999999998</v>
      </c>
      <c r="I117" s="305">
        <v>32.942999999999998</v>
      </c>
    </row>
    <row r="118" spans="1:9" s="30" customFormat="1" ht="15" customHeight="1" x14ac:dyDescent="0.2">
      <c r="A118" s="385">
        <f t="shared" ref="A118:A128" si="7">A117+1</f>
        <v>95</v>
      </c>
      <c r="B118" s="391" t="s">
        <v>145</v>
      </c>
      <c r="C118" s="392" t="s">
        <v>37</v>
      </c>
      <c r="D118" s="393">
        <v>39994</v>
      </c>
      <c r="E118" s="246">
        <v>46153</v>
      </c>
      <c r="F118" s="394">
        <v>0.52800000000000002</v>
      </c>
      <c r="G118" s="395">
        <v>22.16</v>
      </c>
      <c r="H118" s="305">
        <v>31.166</v>
      </c>
      <c r="I118" s="305">
        <v>31.422999999999998</v>
      </c>
    </row>
    <row r="119" spans="1:9" s="30" customFormat="1" ht="15" customHeight="1" x14ac:dyDescent="0.2">
      <c r="A119" s="385">
        <f t="shared" si="7"/>
        <v>96</v>
      </c>
      <c r="B119" s="391" t="s">
        <v>146</v>
      </c>
      <c r="C119" s="396" t="s">
        <v>37</v>
      </c>
      <c r="D119" s="393">
        <v>40848</v>
      </c>
      <c r="E119" s="246">
        <v>46153</v>
      </c>
      <c r="F119" s="397">
        <v>0.26300000000000001</v>
      </c>
      <c r="G119" s="395">
        <v>18.899000000000001</v>
      </c>
      <c r="H119" s="305">
        <v>24.292000000000002</v>
      </c>
      <c r="I119" s="305">
        <v>24.425999999999998</v>
      </c>
    </row>
    <row r="120" spans="1:9" s="30" customFormat="1" ht="15" customHeight="1" x14ac:dyDescent="0.2">
      <c r="A120" s="385">
        <f t="shared" si="7"/>
        <v>97</v>
      </c>
      <c r="B120" s="398" t="s">
        <v>147</v>
      </c>
      <c r="C120" s="399" t="s">
        <v>14</v>
      </c>
      <c r="D120" s="400">
        <v>39699</v>
      </c>
      <c r="E120" s="401">
        <v>46171</v>
      </c>
      <c r="F120" s="402">
        <v>3.8069999999999999</v>
      </c>
      <c r="G120" s="403">
        <v>110.938</v>
      </c>
      <c r="H120" s="305">
        <v>133.18100000000001</v>
      </c>
      <c r="I120" s="305">
        <v>134.399</v>
      </c>
    </row>
    <row r="121" spans="1:9" s="30" customFormat="1" ht="12.75" customHeight="1" x14ac:dyDescent="0.2">
      <c r="A121" s="385">
        <f t="shared" si="7"/>
        <v>98</v>
      </c>
      <c r="B121" s="404" t="s">
        <v>148</v>
      </c>
      <c r="C121" s="405" t="s">
        <v>43</v>
      </c>
      <c r="D121" s="406">
        <v>40725</v>
      </c>
      <c r="E121" s="246">
        <v>45407</v>
      </c>
      <c r="F121" s="407">
        <v>2.3149999999999999</v>
      </c>
      <c r="G121" s="408">
        <v>100.919</v>
      </c>
      <c r="H121" s="305">
        <v>150.065</v>
      </c>
      <c r="I121" s="305">
        <v>153.75800000000001</v>
      </c>
    </row>
    <row r="122" spans="1:9" s="30" customFormat="1" ht="15" customHeight="1" x14ac:dyDescent="0.2">
      <c r="A122" s="385">
        <f t="shared" si="7"/>
        <v>99</v>
      </c>
      <c r="B122" s="409" t="s">
        <v>149</v>
      </c>
      <c r="C122" s="410" t="s">
        <v>43</v>
      </c>
      <c r="D122" s="411">
        <v>40725</v>
      </c>
      <c r="E122" s="412">
        <v>45419</v>
      </c>
      <c r="F122" s="413">
        <v>2.2519999999999998</v>
      </c>
      <c r="G122" s="414">
        <v>106.688</v>
      </c>
      <c r="H122" s="305">
        <v>145.809</v>
      </c>
      <c r="I122" s="305">
        <v>148.27699999999999</v>
      </c>
    </row>
    <row r="123" spans="1:9" s="30" customFormat="1" ht="15" customHeight="1" x14ac:dyDescent="0.2">
      <c r="A123" s="385">
        <f t="shared" si="7"/>
        <v>100</v>
      </c>
      <c r="B123" s="415" t="s">
        <v>150</v>
      </c>
      <c r="C123" s="416" t="s">
        <v>45</v>
      </c>
      <c r="D123" s="228">
        <v>40910</v>
      </c>
      <c r="E123" s="246">
        <v>46016</v>
      </c>
      <c r="F123" s="417">
        <v>8.1859999999999999</v>
      </c>
      <c r="G123" s="408">
        <v>115.14400000000001</v>
      </c>
      <c r="H123" s="305">
        <v>121.867</v>
      </c>
      <c r="I123" s="305">
        <v>122.146</v>
      </c>
    </row>
    <row r="124" spans="1:9" s="30" customFormat="1" ht="15" customHeight="1" x14ac:dyDescent="0.2">
      <c r="A124" s="385">
        <f t="shared" si="7"/>
        <v>101</v>
      </c>
      <c r="B124" s="404" t="s">
        <v>151</v>
      </c>
      <c r="C124" s="418" t="s">
        <v>12</v>
      </c>
      <c r="D124" s="406">
        <v>41904</v>
      </c>
      <c r="E124" s="412">
        <v>46141</v>
      </c>
      <c r="F124" s="413">
        <v>3.8620000000000001</v>
      </c>
      <c r="G124" s="419">
        <v>124.419</v>
      </c>
      <c r="H124" s="305">
        <v>167.102</v>
      </c>
      <c r="I124" s="305">
        <v>169.68100000000001</v>
      </c>
    </row>
    <row r="125" spans="1:9" s="30" customFormat="1" ht="15" customHeight="1" x14ac:dyDescent="0.2">
      <c r="A125" s="385">
        <f t="shared" si="7"/>
        <v>102</v>
      </c>
      <c r="B125" s="415" t="s">
        <v>152</v>
      </c>
      <c r="C125" s="418" t="s">
        <v>49</v>
      </c>
      <c r="D125" s="420">
        <v>42741</v>
      </c>
      <c r="E125" s="421">
        <v>45750</v>
      </c>
      <c r="F125" s="422">
        <v>0.22800000000000001</v>
      </c>
      <c r="G125" s="423">
        <v>15.228999999999999</v>
      </c>
      <c r="H125" s="305">
        <v>20.420000000000002</v>
      </c>
      <c r="I125" s="305">
        <v>20.713999999999999</v>
      </c>
    </row>
    <row r="126" spans="1:9" s="30" customFormat="1" ht="15" customHeight="1" x14ac:dyDescent="0.2">
      <c r="A126" s="424">
        <f t="shared" si="7"/>
        <v>103</v>
      </c>
      <c r="B126" s="425" t="s">
        <v>153</v>
      </c>
      <c r="C126" s="45" t="s">
        <v>24</v>
      </c>
      <c r="D126" s="426">
        <v>43087</v>
      </c>
      <c r="E126" s="427">
        <v>46055</v>
      </c>
      <c r="F126" s="428">
        <v>5.8609999999999998</v>
      </c>
      <c r="G126" s="423">
        <v>124.48</v>
      </c>
      <c r="H126" s="305">
        <v>171.60300000000001</v>
      </c>
      <c r="I126" s="305">
        <v>172.358</v>
      </c>
    </row>
    <row r="127" spans="1:9" s="30" customFormat="1" ht="15" customHeight="1" x14ac:dyDescent="0.2">
      <c r="A127" s="429">
        <f t="shared" si="7"/>
        <v>104</v>
      </c>
      <c r="B127" s="430" t="s">
        <v>154</v>
      </c>
      <c r="C127" s="431" t="s">
        <v>9</v>
      </c>
      <c r="D127" s="318">
        <v>39097</v>
      </c>
      <c r="E127" s="432">
        <v>45803</v>
      </c>
      <c r="F127" s="433">
        <v>1.5</v>
      </c>
      <c r="G127" s="434">
        <v>102.736</v>
      </c>
      <c r="H127" s="305">
        <v>135.315</v>
      </c>
      <c r="I127" s="305">
        <v>136.137</v>
      </c>
    </row>
    <row r="128" spans="1:9" s="30" customFormat="1" ht="15" customHeight="1" thickBot="1" x14ac:dyDescent="0.25">
      <c r="A128" s="435">
        <f t="shared" si="7"/>
        <v>105</v>
      </c>
      <c r="B128" s="436" t="s">
        <v>155</v>
      </c>
      <c r="C128" s="61" t="s">
        <v>53</v>
      </c>
      <c r="D128" s="297">
        <v>46192</v>
      </c>
      <c r="E128" s="297"/>
      <c r="F128" s="437"/>
      <c r="G128" s="438"/>
      <c r="H128" s="65">
        <v>99.986000000000004</v>
      </c>
      <c r="I128" s="65">
        <v>99.980999999999995</v>
      </c>
    </row>
    <row r="129" spans="1:9" s="30" customFormat="1" thickTop="1" thickBot="1" x14ac:dyDescent="0.25">
      <c r="A129" s="509" t="s">
        <v>77</v>
      </c>
      <c r="B129" s="510"/>
      <c r="C129" s="510"/>
      <c r="D129" s="510"/>
      <c r="E129" s="510"/>
      <c r="F129" s="510"/>
      <c r="G129" s="510"/>
      <c r="H129" s="510"/>
      <c r="I129" s="511"/>
    </row>
    <row r="130" spans="1:9" s="30" customFormat="1" ht="12.75" customHeight="1" thickTop="1" x14ac:dyDescent="0.2">
      <c r="A130" s="429">
        <v>106</v>
      </c>
      <c r="B130" s="439" t="s">
        <v>156</v>
      </c>
      <c r="C130" s="440" t="s">
        <v>157</v>
      </c>
      <c r="D130" s="441">
        <v>40543</v>
      </c>
      <c r="E130" s="442">
        <v>46164</v>
      </c>
      <c r="F130" s="443">
        <v>1.867</v>
      </c>
      <c r="G130" s="365">
        <v>139.21100000000001</v>
      </c>
      <c r="H130" s="365">
        <v>160.02099999999999</v>
      </c>
      <c r="I130" s="365">
        <v>161.09200000000001</v>
      </c>
    </row>
    <row r="131" spans="1:9" s="30" customFormat="1" ht="12.75" x14ac:dyDescent="0.2">
      <c r="A131" s="429">
        <f t="shared" ref="A131:A147" si="8">A130+1</f>
        <v>107</v>
      </c>
      <c r="B131" s="444" t="s">
        <v>158</v>
      </c>
      <c r="C131" s="445" t="s">
        <v>157</v>
      </c>
      <c r="D131" s="446">
        <v>40543</v>
      </c>
      <c r="E131" s="447">
        <v>44708</v>
      </c>
      <c r="F131" s="448">
        <v>0.96299999999999997</v>
      </c>
      <c r="G131" s="365">
        <v>193.08</v>
      </c>
      <c r="H131" s="365">
        <v>244.953</v>
      </c>
      <c r="I131" s="365">
        <v>249.863</v>
      </c>
    </row>
    <row r="132" spans="1:9" s="30" customFormat="1" ht="12.75" x14ac:dyDescent="0.2">
      <c r="A132" s="429">
        <f t="shared" si="8"/>
        <v>108</v>
      </c>
      <c r="B132" s="449" t="s">
        <v>159</v>
      </c>
      <c r="C132" s="450" t="s">
        <v>47</v>
      </c>
      <c r="D132" s="451">
        <v>39745</v>
      </c>
      <c r="E132" s="442">
        <v>46164</v>
      </c>
      <c r="F132" s="452">
        <v>7.8719999999999999</v>
      </c>
      <c r="G132" s="365">
        <v>192.13</v>
      </c>
      <c r="H132" s="365">
        <v>261.16899999999998</v>
      </c>
      <c r="I132" s="365">
        <v>263.90699999999998</v>
      </c>
    </row>
    <row r="133" spans="1:9" s="30" customFormat="1" ht="12.75" x14ac:dyDescent="0.2">
      <c r="A133" s="429">
        <f t="shared" si="8"/>
        <v>109</v>
      </c>
      <c r="B133" s="453" t="s">
        <v>160</v>
      </c>
      <c r="C133" s="454" t="s">
        <v>18</v>
      </c>
      <c r="D133" s="455">
        <v>38671</v>
      </c>
      <c r="E133" s="442">
        <v>46167</v>
      </c>
      <c r="F133" s="452">
        <v>6.0250000000000004</v>
      </c>
      <c r="G133" s="365">
        <v>242.02699999999999</v>
      </c>
      <c r="H133" s="365">
        <v>289.46499999999997</v>
      </c>
      <c r="I133" s="365">
        <v>290.58100000000002</v>
      </c>
    </row>
    <row r="134" spans="1:9" s="30" customFormat="1" ht="12.75" x14ac:dyDescent="0.2">
      <c r="A134" s="429">
        <f t="shared" si="8"/>
        <v>110</v>
      </c>
      <c r="B134" s="453" t="s">
        <v>161</v>
      </c>
      <c r="C134" s="456" t="s">
        <v>18</v>
      </c>
      <c r="D134" s="455">
        <v>38671</v>
      </c>
      <c r="E134" s="442">
        <v>46167</v>
      </c>
      <c r="F134" s="452">
        <v>7.0039999999999996</v>
      </c>
      <c r="G134" s="15">
        <v>219.12</v>
      </c>
      <c r="H134" s="16">
        <v>244.80699999999999</v>
      </c>
      <c r="I134" s="16">
        <v>244.71100000000001</v>
      </c>
    </row>
    <row r="135" spans="1:9" s="30" customFormat="1" ht="12.75" x14ac:dyDescent="0.2">
      <c r="A135" s="429">
        <f t="shared" si="8"/>
        <v>111</v>
      </c>
      <c r="B135" s="453" t="s">
        <v>162</v>
      </c>
      <c r="C135" s="456" t="s">
        <v>18</v>
      </c>
      <c r="D135" s="455">
        <v>38671</v>
      </c>
      <c r="E135" s="442">
        <v>46167</v>
      </c>
      <c r="F135" s="452">
        <v>6.1890000000000001</v>
      </c>
      <c r="G135" s="15">
        <v>215.17099999999999</v>
      </c>
      <c r="H135" s="16">
        <v>242.32</v>
      </c>
      <c r="I135" s="16">
        <v>243.75299999999999</v>
      </c>
    </row>
    <row r="136" spans="1:9" s="30" customFormat="1" ht="12.75" x14ac:dyDescent="0.2">
      <c r="A136" s="429">
        <f t="shared" si="8"/>
        <v>112</v>
      </c>
      <c r="B136" s="457" t="s">
        <v>163</v>
      </c>
      <c r="C136" s="456" t="s">
        <v>18</v>
      </c>
      <c r="D136" s="455">
        <v>40014</v>
      </c>
      <c r="E136" s="442">
        <v>46167</v>
      </c>
      <c r="F136" s="452">
        <v>0.20799999999999999</v>
      </c>
      <c r="G136" s="15">
        <v>37.314999999999998</v>
      </c>
      <c r="H136" s="365">
        <v>50.265999999999998</v>
      </c>
      <c r="I136" s="365">
        <v>50.857999999999997</v>
      </c>
    </row>
    <row r="137" spans="1:9" s="30" customFormat="1" ht="12.75" x14ac:dyDescent="0.2">
      <c r="A137" s="429">
        <f t="shared" si="8"/>
        <v>113</v>
      </c>
      <c r="B137" s="457" t="s">
        <v>164</v>
      </c>
      <c r="C137" s="456" t="s">
        <v>18</v>
      </c>
      <c r="D137" s="455">
        <v>44942</v>
      </c>
      <c r="E137" s="458">
        <v>46139</v>
      </c>
      <c r="F137" s="459">
        <v>671.09400000000005</v>
      </c>
      <c r="G137" s="305">
        <v>13009.996999999999</v>
      </c>
      <c r="H137" s="16">
        <v>15746.032999999999</v>
      </c>
      <c r="I137" s="16">
        <v>15789.252</v>
      </c>
    </row>
    <row r="138" spans="1:9" s="30" customFormat="1" ht="12.75" x14ac:dyDescent="0.2">
      <c r="A138" s="429">
        <f t="shared" si="8"/>
        <v>114</v>
      </c>
      <c r="B138" s="460" t="s">
        <v>165</v>
      </c>
      <c r="C138" s="22" t="s">
        <v>22</v>
      </c>
      <c r="D138" s="412">
        <v>42920</v>
      </c>
      <c r="E138" s="442">
        <v>46157</v>
      </c>
      <c r="F138" s="452">
        <v>4.351</v>
      </c>
      <c r="G138" s="305">
        <v>129.89400000000001</v>
      </c>
      <c r="H138" s="365">
        <v>175.875</v>
      </c>
      <c r="I138" s="365">
        <v>179.262</v>
      </c>
    </row>
    <row r="139" spans="1:9" s="30" customFormat="1" ht="12.75" x14ac:dyDescent="0.2">
      <c r="A139" s="429">
        <f t="shared" si="8"/>
        <v>115</v>
      </c>
      <c r="B139" s="460" t="s">
        <v>166</v>
      </c>
      <c r="C139" s="454" t="s">
        <v>9</v>
      </c>
      <c r="D139" s="461">
        <v>43416</v>
      </c>
      <c r="E139" s="442">
        <v>45807</v>
      </c>
      <c r="F139" s="452">
        <v>77.513999999999996</v>
      </c>
      <c r="G139" s="305">
        <v>6892.8249999999998</v>
      </c>
      <c r="H139" s="16">
        <v>8325.6489999999994</v>
      </c>
      <c r="I139" s="16">
        <v>8344.3889999999992</v>
      </c>
    </row>
    <row r="140" spans="1:9" s="30" customFormat="1" ht="12.75" x14ac:dyDescent="0.2">
      <c r="A140" s="429">
        <f t="shared" si="8"/>
        <v>116</v>
      </c>
      <c r="B140" s="176" t="s">
        <v>167</v>
      </c>
      <c r="C140" s="462" t="s">
        <v>33</v>
      </c>
      <c r="D140" s="463">
        <v>43507</v>
      </c>
      <c r="E140" s="464">
        <v>46150</v>
      </c>
      <c r="F140" s="452">
        <v>0.497</v>
      </c>
      <c r="G140" s="305">
        <v>13.365</v>
      </c>
      <c r="H140" s="365">
        <v>16.995000000000001</v>
      </c>
      <c r="I140" s="365">
        <v>17.175999999999998</v>
      </c>
    </row>
    <row r="141" spans="1:9" s="30" customFormat="1" ht="12.75" x14ac:dyDescent="0.2">
      <c r="A141" s="429">
        <f t="shared" si="8"/>
        <v>117</v>
      </c>
      <c r="B141" s="465" t="s">
        <v>168</v>
      </c>
      <c r="C141" s="466" t="s">
        <v>47</v>
      </c>
      <c r="D141" s="467">
        <v>39748</v>
      </c>
      <c r="E141" s="442">
        <v>46164</v>
      </c>
      <c r="F141" s="450">
        <v>11.557</v>
      </c>
      <c r="G141" s="15">
        <v>199.905</v>
      </c>
      <c r="H141" s="365">
        <v>249.03200000000001</v>
      </c>
      <c r="I141" s="365">
        <v>252.411</v>
      </c>
    </row>
    <row r="142" spans="1:9" s="30" customFormat="1" ht="12.75" x14ac:dyDescent="0.2">
      <c r="A142" s="429">
        <f t="shared" si="8"/>
        <v>118</v>
      </c>
      <c r="B142" s="465" t="s">
        <v>169</v>
      </c>
      <c r="C142" s="466" t="s">
        <v>9</v>
      </c>
      <c r="D142" s="468">
        <v>42506</v>
      </c>
      <c r="E142" s="469">
        <v>45803</v>
      </c>
      <c r="F142" s="470">
        <v>371.673</v>
      </c>
      <c r="G142" s="305">
        <v>14784.4</v>
      </c>
      <c r="H142" s="16">
        <v>18701.151000000002</v>
      </c>
      <c r="I142" s="16">
        <v>18877.87</v>
      </c>
    </row>
    <row r="143" spans="1:9" s="30" customFormat="1" ht="12.75" x14ac:dyDescent="0.2">
      <c r="A143" s="429">
        <f t="shared" si="8"/>
        <v>119</v>
      </c>
      <c r="B143" s="449" t="s">
        <v>170</v>
      </c>
      <c r="C143" s="440" t="s">
        <v>74</v>
      </c>
      <c r="D143" s="471">
        <v>44680</v>
      </c>
      <c r="E143" s="324">
        <v>46162</v>
      </c>
      <c r="F143" s="452">
        <v>488.464</v>
      </c>
      <c r="G143" s="305">
        <v>13163.281999999999</v>
      </c>
      <c r="H143" s="16">
        <v>16939.101999999999</v>
      </c>
      <c r="I143" s="16">
        <v>17141.312000000002</v>
      </c>
    </row>
    <row r="144" spans="1:9" s="30" customFormat="1" ht="12.75" x14ac:dyDescent="0.2">
      <c r="A144" s="429">
        <f t="shared" si="8"/>
        <v>120</v>
      </c>
      <c r="B144" s="472" t="s">
        <v>171</v>
      </c>
      <c r="C144" s="466" t="s">
        <v>80</v>
      </c>
      <c r="D144" s="473">
        <v>44998</v>
      </c>
      <c r="E144" s="474">
        <v>46141</v>
      </c>
      <c r="F144" s="475">
        <v>600.42899999999997</v>
      </c>
      <c r="G144" s="305">
        <v>11616.258</v>
      </c>
      <c r="H144" s="16">
        <v>14036.504999999999</v>
      </c>
      <c r="I144" s="16">
        <v>14143.98</v>
      </c>
    </row>
    <row r="145" spans="1:10" s="30" customFormat="1" ht="12.75" x14ac:dyDescent="0.2">
      <c r="A145" s="429">
        <f t="shared" si="8"/>
        <v>121</v>
      </c>
      <c r="B145" s="476" t="s">
        <v>172</v>
      </c>
      <c r="C145" s="477" t="s">
        <v>18</v>
      </c>
      <c r="D145" s="478">
        <v>45054</v>
      </c>
      <c r="E145" s="474">
        <v>46139</v>
      </c>
      <c r="F145" s="479">
        <v>618.21500000000003</v>
      </c>
      <c r="G145" s="305">
        <v>12861.388999999999</v>
      </c>
      <c r="H145" s="16">
        <v>15759.941000000001</v>
      </c>
      <c r="I145" s="16">
        <v>15844.572</v>
      </c>
    </row>
    <row r="146" spans="1:10" s="30" customFormat="1" ht="12.75" x14ac:dyDescent="0.2">
      <c r="A146" s="429">
        <f t="shared" si="8"/>
        <v>122</v>
      </c>
      <c r="B146" s="480" t="s">
        <v>173</v>
      </c>
      <c r="C146" s="481" t="s">
        <v>80</v>
      </c>
      <c r="D146" s="478">
        <v>45103</v>
      </c>
      <c r="E146" s="474">
        <v>46141</v>
      </c>
      <c r="F146" s="482">
        <v>568.26499999999999</v>
      </c>
      <c r="G146" s="305">
        <v>11789.352999999999</v>
      </c>
      <c r="H146" s="16">
        <v>14225.415000000001</v>
      </c>
      <c r="I146" s="16">
        <v>14333.091</v>
      </c>
    </row>
    <row r="147" spans="1:10" s="30" customFormat="1" ht="12.75" x14ac:dyDescent="0.2">
      <c r="A147" s="483">
        <f t="shared" si="8"/>
        <v>123</v>
      </c>
      <c r="B147" s="484" t="s">
        <v>174</v>
      </c>
      <c r="C147" s="485" t="s">
        <v>27</v>
      </c>
      <c r="D147" s="486">
        <v>45334</v>
      </c>
      <c r="E147" s="188">
        <v>46171</v>
      </c>
      <c r="F147" s="482">
        <v>0.435</v>
      </c>
      <c r="G147" s="487">
        <v>13.205</v>
      </c>
      <c r="H147" s="365">
        <v>21.521000000000001</v>
      </c>
      <c r="I147" s="365">
        <v>21.765999999999998</v>
      </c>
    </row>
    <row r="148" spans="1:10" s="30" customFormat="1" ht="12.75" x14ac:dyDescent="0.2">
      <c r="A148" s="483">
        <f>A147+1</f>
        <v>124</v>
      </c>
      <c r="B148" s="488" t="s">
        <v>175</v>
      </c>
      <c r="C148" s="485" t="s">
        <v>18</v>
      </c>
      <c r="D148" s="486">
        <v>45425</v>
      </c>
      <c r="E148" s="489">
        <v>46139</v>
      </c>
      <c r="F148" s="490">
        <v>4.9889999999999999</v>
      </c>
      <c r="G148" s="305">
        <v>132.79300000000001</v>
      </c>
      <c r="H148" s="365">
        <v>163.78899999999999</v>
      </c>
      <c r="I148" s="365">
        <v>165.08199999999999</v>
      </c>
    </row>
    <row r="149" spans="1:10" s="30" customFormat="1" ht="12.75" x14ac:dyDescent="0.2">
      <c r="A149" s="483">
        <f t="shared" ref="A149:A150" si="9">A148+1</f>
        <v>125</v>
      </c>
      <c r="B149" s="491" t="s">
        <v>176</v>
      </c>
      <c r="C149" s="492" t="s">
        <v>80</v>
      </c>
      <c r="D149" s="493">
        <v>39736</v>
      </c>
      <c r="E149" s="489">
        <v>46141</v>
      </c>
      <c r="F149" s="482">
        <v>5.59</v>
      </c>
      <c r="G149" s="15">
        <v>161.03800000000001</v>
      </c>
      <c r="H149" s="365">
        <v>199.697</v>
      </c>
      <c r="I149" s="365">
        <v>201.905</v>
      </c>
    </row>
    <row r="150" spans="1:10" s="30" customFormat="1" ht="13.5" thickBot="1" x14ac:dyDescent="0.25">
      <c r="A150" s="483">
        <f t="shared" si="9"/>
        <v>126</v>
      </c>
      <c r="B150" s="494" t="s">
        <v>177</v>
      </c>
      <c r="C150" s="302" t="s">
        <v>178</v>
      </c>
      <c r="D150" s="495">
        <v>45644</v>
      </c>
      <c r="E150" s="442">
        <v>46157</v>
      </c>
      <c r="F150" s="482">
        <v>4.4809999999999999</v>
      </c>
      <c r="G150" s="496">
        <v>121.17100000000001</v>
      </c>
      <c r="H150" s="66">
        <v>171.601</v>
      </c>
      <c r="I150" s="66">
        <v>180.28899999999999</v>
      </c>
    </row>
    <row r="151" spans="1:10" s="30" customFormat="1" thickTop="1" thickBot="1" x14ac:dyDescent="0.25">
      <c r="A151" s="509" t="s">
        <v>179</v>
      </c>
      <c r="B151" s="510"/>
      <c r="C151" s="510"/>
      <c r="D151" s="510"/>
      <c r="E151" s="510"/>
      <c r="F151" s="510"/>
      <c r="G151" s="510"/>
      <c r="H151" s="510"/>
      <c r="I151" s="511"/>
    </row>
    <row r="152" spans="1:10" s="30" customFormat="1" ht="14.25" thickTop="1" thickBot="1" x14ac:dyDescent="0.25">
      <c r="A152" s="429">
        <v>127</v>
      </c>
      <c r="B152" s="497" t="s">
        <v>180</v>
      </c>
      <c r="C152" s="341" t="s">
        <v>14</v>
      </c>
      <c r="D152" s="498">
        <v>42024</v>
      </c>
      <c r="E152" s="469">
        <v>46171</v>
      </c>
      <c r="F152" s="479">
        <v>4.6269999999999998</v>
      </c>
      <c r="G152" s="499">
        <v>138.852</v>
      </c>
      <c r="H152" s="499">
        <v>172.16800000000001</v>
      </c>
      <c r="I152" s="499">
        <v>174.16300000000001</v>
      </c>
    </row>
    <row r="153" spans="1:10" s="30" customFormat="1" thickTop="1" thickBot="1" x14ac:dyDescent="0.25">
      <c r="A153" s="509" t="s">
        <v>181</v>
      </c>
      <c r="B153" s="510"/>
      <c r="C153" s="510"/>
      <c r="D153" s="510"/>
      <c r="E153" s="510"/>
      <c r="F153" s="510"/>
      <c r="G153" s="510"/>
      <c r="H153" s="510"/>
      <c r="I153" s="511"/>
    </row>
    <row r="154" spans="1:10" s="30" customFormat="1" ht="14.25" thickTop="1" thickBot="1" x14ac:dyDescent="0.25">
      <c r="A154" s="500">
        <v>128</v>
      </c>
      <c r="B154" s="501" t="s">
        <v>182</v>
      </c>
      <c r="C154" s="502" t="s">
        <v>49</v>
      </c>
      <c r="D154" s="498">
        <v>44929</v>
      </c>
      <c r="E154" s="503">
        <v>46136</v>
      </c>
      <c r="F154" s="504">
        <v>58.808999999999997</v>
      </c>
      <c r="G154" s="499">
        <v>1357.067</v>
      </c>
      <c r="H154" s="505">
        <v>1798.5989999999999</v>
      </c>
      <c r="I154" s="505">
        <v>1868.6369999999999</v>
      </c>
    </row>
    <row r="155" spans="1:10" s="30" customFormat="1" ht="15.75" thickTop="1" x14ac:dyDescent="0.25">
      <c r="A155" s="506"/>
      <c r="B155"/>
      <c r="C155"/>
      <c r="D155"/>
      <c r="E155"/>
      <c r="F155"/>
      <c r="G155"/>
      <c r="H155"/>
      <c r="I155" s="507"/>
    </row>
    <row r="156" spans="1:10" s="30" customFormat="1" x14ac:dyDescent="0.25">
      <c r="A156" s="508"/>
      <c r="D156"/>
      <c r="E156"/>
      <c r="F156"/>
      <c r="G156"/>
      <c r="H156"/>
      <c r="I156" s="507"/>
    </row>
    <row r="157" spans="1:10" s="30" customFormat="1" x14ac:dyDescent="0.25">
      <c r="A157" s="506"/>
      <c r="H157"/>
      <c r="I157" s="507"/>
      <c r="J157"/>
    </row>
    <row r="158" spans="1:10" s="30" customFormat="1" x14ac:dyDescent="0.25">
      <c r="A158" s="508"/>
      <c r="H158"/>
      <c r="I158" s="507"/>
      <c r="J158"/>
    </row>
    <row r="498" spans="9:9" x14ac:dyDescent="0.25">
      <c r="I498" s="355"/>
    </row>
    <row r="499" spans="9:9" x14ac:dyDescent="0.25">
      <c r="I499" s="16"/>
    </row>
  </sheetData>
  <mergeCells count="34">
    <mergeCell ref="A39:I39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2:I32"/>
    <mergeCell ref="A34:I34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153:I153"/>
    <mergeCell ref="I73:I75"/>
    <mergeCell ref="E74:E75"/>
    <mergeCell ref="F74:F75"/>
    <mergeCell ref="A76:I76"/>
    <mergeCell ref="A77:I77"/>
    <mergeCell ref="A95:I95"/>
    <mergeCell ref="A104:I104"/>
    <mergeCell ref="A107:I107"/>
    <mergeCell ref="A116:I116"/>
    <mergeCell ref="A129:I129"/>
    <mergeCell ref="A151:I15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17-07-2026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CHARFI Amal</dc:creator>
  <cp:lastModifiedBy>CHARFI Amal</cp:lastModifiedBy>
  <dcterms:created xsi:type="dcterms:W3CDTF">2026-07-17T11:16:39Z</dcterms:created>
  <dcterms:modified xsi:type="dcterms:W3CDTF">2026-07-17T11:22:45Z</dcterms:modified>
</cp:coreProperties>
</file>