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60"/>
  </bookViews>
  <sheets>
    <sheet name="vl 26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<sst xmlns="http://schemas.openxmlformats.org/spreadsheetml/2006/main" count="319" uniqueCount="174">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</sst>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115" zoomScaleNormal="100" workbookViewId="0">
      <selection activeCell="F144" sqref="F144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145.578</v>
      </c>
      <c r="J6" s="33">
        <v>145.59100000000001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12.814</v>
      </c>
      <c r="J8" s="33">
        <v>12.815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1.3169999999999999</v>
      </c>
      <c r="J10" s="33">
        <v>1.3180000000000001</v>
      </c>
      <c r="K10" s="36" t="s">
        <v>17</v>
      </c>
      <c r="L10" s="34"/>
      <c r="M10" s="35">
        <f t="shared" ref="M10" si="0">+(J10-I10)/I10</f>
        <v>7.5930144267282612E-4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35.683999999999997</v>
      </c>
      <c r="J12" s="55">
        <v>35.688000000000002</v>
      </c>
      <c r="K12" s="34"/>
      <c r="L12" s="34"/>
      <c r="M12" s="35">
        <f t="shared" ref="M12:M13" si="1">+(J12-I12)/I12</f>
        <v>1.120950566081406E-4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48.546999999999997</v>
      </c>
      <c r="J13" s="55">
        <v>48.551000000000002</v>
      </c>
      <c r="K13" s="34"/>
      <c r="L13" s="34"/>
      <c r="M13" s="35">
        <f t="shared" si="1"/>
        <v>8.2394380703336746E-5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162.66200000000001</v>
      </c>
      <c r="J15" s="66">
        <v>161.202</v>
      </c>
      <c r="K15" s="34"/>
      <c r="L15" s="34"/>
      <c r="M15" s="35">
        <f t="shared" ref="M15:M21" si="2">+(J15-I15)/I15</f>
        <v>-8.9756673347186674E-3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564.60400000000004</v>
      </c>
      <c r="J16" s="55">
        <v>561.976</v>
      </c>
      <c r="K16" s="34"/>
      <c r="L16" s="34"/>
      <c r="M16" s="35">
        <f t="shared" si="2"/>
        <v>-4.6545897655702806E-3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123.916</v>
      </c>
      <c r="J17" s="55">
        <v>122.877</v>
      </c>
      <c r="K17" s="34"/>
      <c r="L17" s="34"/>
      <c r="M17" s="35">
        <f t="shared" si="2"/>
        <v>-8.3847122244100972E-3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124.149</v>
      </c>
      <c r="J18" s="55">
        <v>123.649</v>
      </c>
      <c r="K18" s="34"/>
      <c r="L18" s="34"/>
      <c r="M18" s="35">
        <f t="shared" si="2"/>
        <v>-4.0274186662800342E-3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117.395</v>
      </c>
      <c r="J19" s="55">
        <v>117.17</v>
      </c>
      <c r="K19" s="34"/>
      <c r="L19" s="34"/>
      <c r="M19" s="35">
        <f t="shared" si="2"/>
        <v>-1.9166063290599628E-3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113.008</v>
      </c>
      <c r="J20" s="55">
        <v>112.682</v>
      </c>
      <c r="K20" s="34"/>
      <c r="L20" s="34"/>
      <c r="M20" s="35">
        <f t="shared" si="2"/>
        <v>-2.8847515220160823E-3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87.540999999999997</v>
      </c>
      <c r="J21" s="55">
        <v>87.078000000000003</v>
      </c>
      <c r="K21" s="34"/>
      <c r="L21" s="34"/>
      <c r="M21" s="35">
        <f t="shared" si="2"/>
        <v>-5.2889503204212188E-3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134.21</v>
      </c>
      <c r="J22" s="55">
        <v>134.398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100.877</v>
      </c>
      <c r="J23" s="55">
        <v>100.28700000000001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108.117</v>
      </c>
      <c r="J24" s="79">
        <v>107.792</v>
      </c>
      <c r="K24" s="34"/>
      <c r="L24" s="34"/>
      <c r="M24" s="35">
        <f>+(J24-I24)/I24</f>
        <v>-3.0060027562733229E-3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1334.7090000000001</v>
      </c>
      <c r="J26" s="89">
        <v>1337.0450000000001</v>
      </c>
      <c r="K26" s="90" t="s">
        <v>38</v>
      </c>
      <c r="M26" s="91">
        <f t="shared" ref="M26:M38" si="3">+(J26-I26)/I26</f>
        <v>1.7501942370958857E-3</v>
      </c>
    </row>
    <row r="27" spans="2:14" ht="16.5" thickTop="1" thickBot="1">
      <c r="B27" s="51">
        <f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2281.4259999999999</v>
      </c>
      <c r="J27" s="95">
        <v>2279.0010000000002</v>
      </c>
      <c r="K27" s="96" t="s">
        <v>40</v>
      </c>
      <c r="M27" s="91">
        <f t="shared" si="3"/>
        <v>-1.0629316927218886E-3</v>
      </c>
    </row>
    <row r="28" spans="2:14" ht="16.5" thickTop="1" thickBot="1">
      <c r="B28" s="51">
        <f t="shared" ref="B28:B34" si="4">+B27+1</f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105.464</v>
      </c>
      <c r="J28" s="100">
        <v>105.18300000000001</v>
      </c>
      <c r="K28" s="101" t="s">
        <v>42</v>
      </c>
      <c r="M28" s="91">
        <f t="shared" si="3"/>
        <v>-2.6644162937115197E-3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102.227</v>
      </c>
      <c r="J29" s="55">
        <v>102.762</v>
      </c>
      <c r="K29" s="90" t="s">
        <v>38</v>
      </c>
      <c r="M29" s="91">
        <f t="shared" si="3"/>
        <v>5.2334510452228524E-3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122.218</v>
      </c>
      <c r="J30" s="55">
        <v>122.538</v>
      </c>
      <c r="K30" s="90" t="s">
        <v>38</v>
      </c>
      <c r="M30" s="91">
        <f t="shared" si="3"/>
        <v>2.6182722675873698E-3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1194.0719999999999</v>
      </c>
      <c r="J31" s="104">
        <v>1195.557</v>
      </c>
      <c r="K31" s="105" t="s">
        <v>17</v>
      </c>
      <c r="M31" s="91">
        <f t="shared" si="3"/>
        <v>1.2436435993810487E-3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126.497</v>
      </c>
      <c r="J32" s="55">
        <v>127.661</v>
      </c>
      <c r="K32" s="90" t="s">
        <v>38</v>
      </c>
      <c r="M32" s="91">
        <f t="shared" si="3"/>
        <v>9.2017992521561901E-3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15.624000000000001</v>
      </c>
      <c r="J33" s="55">
        <v>15.691000000000001</v>
      </c>
      <c r="K33" s="90" t="s">
        <v>38</v>
      </c>
      <c r="M33" s="91">
        <f t="shared" si="3"/>
        <v>4.2882744495647829E-3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5984.232</v>
      </c>
      <c r="J34" s="95">
        <v>5994.5230000000001</v>
      </c>
      <c r="K34" s="90" t="s">
        <v>38</v>
      </c>
      <c r="M34" s="91">
        <f t="shared" si="3"/>
        <v>1.7196860014785803E-3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5073.0360000000001</v>
      </c>
      <c r="J35" s="95">
        <v>5086.902</v>
      </c>
      <c r="K35" s="90"/>
      <c r="M35" s="91">
        <f t="shared" si="3"/>
        <v>2.7332745125404167E-3</v>
      </c>
    </row>
    <row r="36" spans="1:14" ht="16.5" thickTop="1" thickBot="1">
      <c r="B36" s="51">
        <f t="shared" ref="B36:B38" si="5"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2.1920000000000002</v>
      </c>
      <c r="J36" s="104">
        <v>2.2050000000000001</v>
      </c>
      <c r="K36" s="105" t="s">
        <v>17</v>
      </c>
      <c r="M36" s="91">
        <f t="shared" si="3"/>
        <v>5.9306569343065231E-3</v>
      </c>
    </row>
    <row r="37" spans="1:14" ht="16.5" thickTop="1" thickBot="1">
      <c r="A37" s="6" t="s">
        <v>53</v>
      </c>
      <c r="B37" s="51">
        <f t="shared" si="5"/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1.893</v>
      </c>
      <c r="J37" s="104">
        <v>1.9059999999999999</v>
      </c>
      <c r="K37" s="105" t="s">
        <v>17</v>
      </c>
      <c r="M37" s="91">
        <f t="shared" si="3"/>
        <v>6.8674062334917593E-3</v>
      </c>
    </row>
    <row r="38" spans="1:14" ht="16.5" thickTop="1" thickBot="1">
      <c r="B38" s="51">
        <f t="shared" si="5"/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1.141</v>
      </c>
      <c r="J38" s="78">
        <v>1.141</v>
      </c>
      <c r="K38" s="101" t="s">
        <v>42</v>
      </c>
      <c r="M38" s="91">
        <f t="shared" si="3"/>
        <v>0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105.94</v>
      </c>
      <c r="J44" s="136">
        <v>105.95099999999999</v>
      </c>
      <c r="K44" s="34"/>
      <c r="L44" s="34"/>
      <c r="M44" s="35"/>
      <c r="N44" s="34"/>
    </row>
    <row r="45" spans="1:14" ht="16.5" thickTop="1" thickBot="1">
      <c r="B45" s="137">
        <f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102.316</v>
      </c>
      <c r="J45" s="55">
        <v>102.325</v>
      </c>
      <c r="K45" s="34"/>
      <c r="L45" s="34"/>
      <c r="M45" s="35"/>
      <c r="N45" s="34"/>
    </row>
    <row r="46" spans="1:14" ht="16.5" thickTop="1" thickBot="1">
      <c r="B46" s="137">
        <f t="shared" ref="B46:B68" si="6">B45+1</f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103.602</v>
      </c>
      <c r="J46" s="55">
        <v>103.61</v>
      </c>
      <c r="K46" s="34"/>
      <c r="L46" s="34"/>
      <c r="M46" s="35"/>
      <c r="N46" s="34"/>
    </row>
    <row r="47" spans="1:14" ht="16.5" thickTop="1" thickBot="1">
      <c r="B47" s="137">
        <f t="shared" si="6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100.54600000000001</v>
      </c>
      <c r="J47" s="55">
        <v>100.557</v>
      </c>
      <c r="K47" s="34"/>
      <c r="L47" s="34"/>
      <c r="M47" s="35"/>
      <c r="N47" s="34"/>
    </row>
    <row r="48" spans="1:14" ht="16.5" thickTop="1" thickBot="1">
      <c r="B48" s="137">
        <f t="shared" si="6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101.381</v>
      </c>
      <c r="J48" s="55">
        <v>101.392</v>
      </c>
      <c r="K48" s="34"/>
      <c r="L48" s="34"/>
      <c r="M48" s="35"/>
      <c r="N48" s="34"/>
    </row>
    <row r="49" spans="2:14" ht="15.75" thickTop="1">
      <c r="B49" s="137">
        <f t="shared" si="6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104.965</v>
      </c>
      <c r="J49" s="55">
        <v>104.974</v>
      </c>
      <c r="K49" s="34"/>
      <c r="L49" s="34"/>
      <c r="M49" s="44"/>
      <c r="N49" s="34"/>
    </row>
    <row r="50" spans="2:14" ht="15.75" thickBot="1">
      <c r="B50" s="137">
        <f t="shared" si="6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101.883</v>
      </c>
      <c r="J50" s="55">
        <v>101.895</v>
      </c>
      <c r="K50" s="34"/>
      <c r="L50" s="34"/>
      <c r="M50" s="44"/>
      <c r="N50" s="34"/>
    </row>
    <row r="51" spans="2:14" ht="16.5" thickTop="1" thickBot="1">
      <c r="B51" s="137">
        <f t="shared" si="6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101.52200000000001</v>
      </c>
      <c r="J51" s="55">
        <v>101.532</v>
      </c>
      <c r="K51" s="34"/>
      <c r="L51" s="34"/>
      <c r="M51" s="35"/>
      <c r="N51" s="34"/>
    </row>
    <row r="52" spans="2:14" ht="16.5" thickTop="1" thickBot="1">
      <c r="B52" s="137">
        <f t="shared" si="6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102.102</v>
      </c>
      <c r="J52" s="55">
        <v>102.113</v>
      </c>
      <c r="K52" s="34"/>
      <c r="L52" s="34"/>
      <c r="M52" s="35"/>
      <c r="N52" s="34"/>
    </row>
    <row r="53" spans="2:14" ht="15" customHeight="1" thickTop="1" thickBot="1">
      <c r="B53" s="137">
        <f t="shared" si="6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103.636</v>
      </c>
      <c r="J53" s="142">
        <v>103.646</v>
      </c>
    </row>
    <row r="54" spans="2:14" ht="16.5" thickTop="1" thickBot="1">
      <c r="B54" s="137">
        <f t="shared" si="6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99.962999999999994</v>
      </c>
      <c r="J54" s="142">
        <v>99.974000000000004</v>
      </c>
      <c r="K54" s="34"/>
      <c r="L54" s="34"/>
      <c r="M54" s="35"/>
      <c r="N54" s="34"/>
    </row>
    <row r="55" spans="2:14" ht="16.5" thickTop="1" thickBot="1">
      <c r="B55" s="137">
        <f t="shared" si="6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102.096</v>
      </c>
      <c r="J55" s="55">
        <v>102.10599999999999</v>
      </c>
      <c r="K55" s="34"/>
      <c r="L55" s="34"/>
      <c r="M55" s="35"/>
      <c r="N55" s="34"/>
    </row>
    <row r="56" spans="2:14" ht="15.75" customHeight="1" thickTop="1" thickBot="1">
      <c r="B56" s="137">
        <f t="shared" si="6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102.14100000000001</v>
      </c>
      <c r="J56" s="55">
        <v>102.151</v>
      </c>
      <c r="K56" s="34"/>
      <c r="L56" s="34"/>
      <c r="M56" s="35"/>
      <c r="N56" s="34"/>
    </row>
    <row r="57" spans="2:14" ht="17.25" customHeight="1" thickTop="1" thickBot="1">
      <c r="B57" s="137">
        <f t="shared" si="6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104.795</v>
      </c>
      <c r="J57" s="55">
        <v>104.80500000000001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103.614</v>
      </c>
      <c r="J58" s="55">
        <v>103.624</v>
      </c>
      <c r="K58" s="34"/>
      <c r="L58" s="34"/>
      <c r="M58" s="35"/>
      <c r="N58" s="34"/>
    </row>
    <row r="59" spans="2:14" ht="16.5" thickTop="1" thickBot="1">
      <c r="B59" s="137">
        <f t="shared" si="6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101.584</v>
      </c>
      <c r="J59" s="55">
        <v>101.592</v>
      </c>
      <c r="K59" s="34"/>
      <c r="L59" s="34"/>
      <c r="M59" s="35"/>
      <c r="N59" s="34"/>
    </row>
    <row r="60" spans="2:14" ht="16.5" thickTop="1" thickBot="1">
      <c r="B60" s="137">
        <f t="shared" si="6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100.672</v>
      </c>
      <c r="J60" s="55">
        <v>100.681</v>
      </c>
      <c r="K60" s="34"/>
      <c r="L60" s="34"/>
      <c r="M60" s="35"/>
      <c r="N60" s="34"/>
    </row>
    <row r="61" spans="2:14" ht="16.5" thickTop="1" thickBot="1">
      <c r="B61" s="137">
        <f t="shared" si="6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102.648</v>
      </c>
      <c r="J61" s="55">
        <v>102.657</v>
      </c>
      <c r="K61" s="34"/>
      <c r="L61" s="34"/>
      <c r="M61" s="35"/>
      <c r="N61" s="34"/>
    </row>
    <row r="62" spans="2:14" ht="16.5" thickTop="1" thickBot="1">
      <c r="B62" s="137">
        <f t="shared" si="6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100.441</v>
      </c>
      <c r="J62" s="55">
        <v>100.452</v>
      </c>
      <c r="K62" s="34"/>
      <c r="L62" s="34"/>
      <c r="M62" s="35"/>
      <c r="N62" s="34"/>
    </row>
    <row r="63" spans="2:14" ht="16.5" thickTop="1" thickBot="1">
      <c r="B63" s="137">
        <f t="shared" si="6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101.617</v>
      </c>
      <c r="J63" s="55">
        <v>101.627</v>
      </c>
      <c r="K63" s="34"/>
      <c r="L63" s="34"/>
      <c r="M63" s="35"/>
      <c r="N63" s="34"/>
    </row>
    <row r="64" spans="2:14" ht="16.5" thickTop="1" thickBot="1">
      <c r="B64" s="137">
        <f t="shared" si="6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102.681</v>
      </c>
      <c r="J64" s="142">
        <v>102.68899999999999</v>
      </c>
      <c r="K64" s="34"/>
      <c r="L64" s="34"/>
      <c r="M64" s="35"/>
      <c r="N64" s="34"/>
    </row>
    <row r="65" spans="1:14" ht="16.5" thickTop="1" thickBot="1">
      <c r="B65" s="137">
        <f t="shared" si="6"/>
        <v>50</v>
      </c>
      <c r="C65" s="138" t="s">
        <v>95</v>
      </c>
      <c r="D65" s="77" t="s">
        <v>96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100.438</v>
      </c>
      <c r="J65" s="55">
        <v>100.44799999999999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97</v>
      </c>
      <c r="D66" s="77" t="s">
        <v>32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101.752</v>
      </c>
      <c r="J66" s="55">
        <v>101.762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98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102.953</v>
      </c>
      <c r="J67" s="55">
        <v>102.962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99</v>
      </c>
      <c r="D68" s="145" t="s">
        <v>100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100.35599999999999</v>
      </c>
      <c r="J68" s="148">
        <v>100.366</v>
      </c>
      <c r="K68" s="34"/>
      <c r="L68" s="34"/>
      <c r="M68" s="35"/>
      <c r="N68" s="34"/>
    </row>
    <row r="69" spans="1:14" ht="16.5" thickTop="1" thickBot="1">
      <c r="A69" s="6" t="s">
        <v>53</v>
      </c>
      <c r="B69" s="157" t="s">
        <v>101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102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10.316000000000001</v>
      </c>
      <c r="J70" s="163">
        <v>10.317</v>
      </c>
      <c r="K70" s="34"/>
      <c r="L70" s="34"/>
      <c r="M70" s="35"/>
      <c r="N70" s="34"/>
    </row>
    <row r="71" spans="1:14" ht="16.5" thickTop="1" thickBot="1">
      <c r="A71" s="6" t="s">
        <v>53</v>
      </c>
      <c r="B71" s="164">
        <f>+B70+1</f>
        <v>55</v>
      </c>
      <c r="C71" s="165" t="s">
        <v>103</v>
      </c>
      <c r="D71" s="166" t="s">
        <v>22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101.071</v>
      </c>
      <c r="J71" s="168">
        <v>101.08</v>
      </c>
      <c r="M71" s="91"/>
    </row>
    <row r="72" spans="1:14" ht="16.5" thickTop="1" thickBot="1">
      <c r="B72" s="169">
        <f>+B71+1</f>
        <v>56</v>
      </c>
      <c r="C72" s="170" t="s">
        <v>104</v>
      </c>
      <c r="D72" s="145" t="s">
        <v>105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101.623</v>
      </c>
      <c r="J72" s="79">
        <v>101.633</v>
      </c>
      <c r="M72" s="91"/>
    </row>
    <row r="73" spans="1:14" ht="18" customHeight="1" thickTop="1" thickBot="1">
      <c r="B73" s="129" t="s">
        <v>106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107</v>
      </c>
      <c r="D74" s="176" t="s">
        <v>74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99.25</v>
      </c>
      <c r="J74" s="33">
        <v>99.322000000000003</v>
      </c>
      <c r="K74" s="90" t="s">
        <v>38</v>
      </c>
      <c r="M74" s="91">
        <f>+(J74-I74)/I74</f>
        <v>7.2544080604536754E-4</v>
      </c>
    </row>
    <row r="75" spans="1:14" ht="13.5" customHeight="1" thickTop="1" thickBot="1">
      <c r="B75" s="129" t="s">
        <v>108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68.287000000000006</v>
      </c>
      <c r="J76" s="136">
        <v>67.825999999999993</v>
      </c>
      <c r="K76" s="34"/>
      <c r="L76" s="34"/>
      <c r="M76" s="35"/>
      <c r="N76" s="34"/>
    </row>
    <row r="77" spans="1:14" ht="16.5" thickTop="1" thickBot="1">
      <c r="B77" s="179">
        <f t="shared" ref="B77:B90" si="7">+B76+1</f>
        <v>59</v>
      </c>
      <c r="C77" s="165" t="s">
        <v>110</v>
      </c>
      <c r="D77" s="166" t="s">
        <v>65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151.25899999999999</v>
      </c>
      <c r="J77" s="55">
        <v>150.34</v>
      </c>
      <c r="K77" s="34"/>
      <c r="L77" s="34"/>
      <c r="M77" s="35"/>
      <c r="N77" s="34"/>
    </row>
    <row r="78" spans="1:14" ht="16.5" thickTop="1" thickBot="1">
      <c r="B78" s="179">
        <f t="shared" si="7"/>
        <v>60</v>
      </c>
      <c r="C78" s="165" t="s">
        <v>111</v>
      </c>
      <c r="D78" s="77" t="s">
        <v>65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1504.72</v>
      </c>
      <c r="J78" s="55">
        <v>1496.21</v>
      </c>
      <c r="K78" s="34"/>
      <c r="L78" s="34"/>
      <c r="M78" s="35"/>
      <c r="N78" s="34"/>
    </row>
    <row r="79" spans="1:14" ht="16.5" thickTop="1" thickBot="1">
      <c r="B79" s="179">
        <f t="shared" si="7"/>
        <v>61</v>
      </c>
      <c r="C79" s="165" t="s">
        <v>112</v>
      </c>
      <c r="D79" s="181" t="s">
        <v>71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109.114</v>
      </c>
      <c r="J79" s="55">
        <v>108.819</v>
      </c>
      <c r="K79" s="34"/>
      <c r="L79" s="34"/>
      <c r="M79" s="35"/>
      <c r="N79" s="34"/>
    </row>
    <row r="80" spans="1:14" ht="16.5" thickTop="1" thickBot="1">
      <c r="B80" s="179">
        <f t="shared" si="7"/>
        <v>62</v>
      </c>
      <c r="C80" s="182" t="s">
        <v>113</v>
      </c>
      <c r="D80" s="181" t="s">
        <v>71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108.22799999999999</v>
      </c>
      <c r="J80" s="55">
        <v>107.879</v>
      </c>
      <c r="K80" s="34"/>
      <c r="L80" s="34"/>
      <c r="M80" s="35"/>
      <c r="N80" s="34"/>
    </row>
    <row r="81" spans="1:18" ht="16.5" thickTop="1" thickBot="1">
      <c r="B81" s="179">
        <f t="shared" si="7"/>
        <v>63</v>
      </c>
      <c r="C81" s="165" t="s">
        <v>114</v>
      </c>
      <c r="D81" s="166" t="s">
        <v>44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86.47</v>
      </c>
      <c r="J81" s="55">
        <v>86.034000000000006</v>
      </c>
      <c r="K81" s="34"/>
      <c r="L81" s="34"/>
      <c r="M81" s="35"/>
      <c r="N81" s="34"/>
    </row>
    <row r="82" spans="1:18" ht="16.5" thickTop="1" thickBot="1">
      <c r="B82" s="179">
        <f t="shared" si="7"/>
        <v>64</v>
      </c>
      <c r="C82" s="165" t="s">
        <v>115</v>
      </c>
      <c r="D82" s="166" t="s">
        <v>78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16.66</v>
      </c>
      <c r="J82" s="55">
        <v>16.623000000000001</v>
      </c>
      <c r="K82" s="34"/>
      <c r="L82" s="34"/>
      <c r="M82" s="35"/>
      <c r="N82" s="34"/>
    </row>
    <row r="83" spans="1:18" ht="16.5" thickTop="1" thickBot="1">
      <c r="B83" s="179">
        <f t="shared" si="7"/>
        <v>65</v>
      </c>
      <c r="C83" s="165" t="s">
        <v>116</v>
      </c>
      <c r="D83" s="166" t="s">
        <v>86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272.27800000000002</v>
      </c>
      <c r="J83" s="55">
        <v>271.15499999999997</v>
      </c>
      <c r="K83" s="34"/>
      <c r="L83" s="34"/>
      <c r="M83" s="35"/>
      <c r="N83" s="34"/>
    </row>
    <row r="84" spans="1:18" ht="16.5" thickTop="1" thickBot="1">
      <c r="A84" s="6">
        <v>44</v>
      </c>
      <c r="B84" s="179">
        <f t="shared" si="7"/>
        <v>66</v>
      </c>
      <c r="C84" s="165" t="s">
        <v>117</v>
      </c>
      <c r="D84" s="77" t="s">
        <v>90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36.954999999999998</v>
      </c>
      <c r="J84" s="55">
        <v>36.658999999999999</v>
      </c>
      <c r="K84" s="34"/>
      <c r="L84" s="34"/>
      <c r="M84" s="35"/>
      <c r="N84" s="34"/>
    </row>
    <row r="85" spans="1:18" ht="15.75" customHeight="1" thickTop="1" thickBot="1">
      <c r="B85" s="179">
        <f t="shared" si="7"/>
        <v>67</v>
      </c>
      <c r="C85" s="182" t="s">
        <v>118</v>
      </c>
      <c r="D85" s="77" t="s">
        <v>94</v>
      </c>
      <c r="E85" s="180">
        <v>38777</v>
      </c>
      <c r="F85" s="134">
        <v>41425</v>
      </c>
      <c r="G85" s="139">
        <v>16.587</v>
      </c>
      <c r="H85" s="95">
        <v>2463.9589999999998</v>
      </c>
      <c r="I85" s="95">
        <v>2401.1509999999998</v>
      </c>
      <c r="J85" s="95">
        <v>2385.6570000000002</v>
      </c>
      <c r="K85" s="34"/>
      <c r="L85" s="34"/>
      <c r="M85" s="35"/>
      <c r="N85" s="34"/>
    </row>
    <row r="86" spans="1:18" ht="13.5" customHeight="1" thickTop="1" thickBot="1">
      <c r="B86" s="179">
        <f t="shared" si="7"/>
        <v>68</v>
      </c>
      <c r="C86" s="165" t="s">
        <v>119</v>
      </c>
      <c r="D86" s="166" t="s">
        <v>96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76.603999999999999</v>
      </c>
      <c r="J86" s="55">
        <v>76.325999999999993</v>
      </c>
      <c r="K86" s="34"/>
      <c r="L86" s="34"/>
      <c r="M86" s="35"/>
      <c r="N86" s="34"/>
    </row>
    <row r="87" spans="1:18" ht="16.5" thickTop="1" thickBot="1">
      <c r="B87" s="179">
        <f t="shared" si="7"/>
        <v>69</v>
      </c>
      <c r="C87" s="165" t="s">
        <v>120</v>
      </c>
      <c r="D87" s="166" t="s">
        <v>96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56.923000000000002</v>
      </c>
      <c r="J87" s="55">
        <v>56.814</v>
      </c>
      <c r="K87" s="34"/>
      <c r="L87" s="34"/>
      <c r="M87" s="35"/>
      <c r="N87" s="34"/>
    </row>
    <row r="88" spans="1:18" ht="16.5" thickTop="1" thickBot="1">
      <c r="B88" s="179">
        <f t="shared" si="7"/>
        <v>70</v>
      </c>
      <c r="C88" s="184" t="s">
        <v>121</v>
      </c>
      <c r="D88" s="185" t="s">
        <v>100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101.10299999999999</v>
      </c>
      <c r="J88" s="55">
        <v>100.866</v>
      </c>
      <c r="K88" s="34"/>
      <c r="L88" s="34"/>
      <c r="M88" s="35"/>
      <c r="N88" s="34"/>
    </row>
    <row r="89" spans="1:18" ht="16.5" thickTop="1" thickBot="1">
      <c r="B89" s="179">
        <f t="shared" si="7"/>
        <v>71</v>
      </c>
      <c r="C89" s="186" t="s">
        <v>122</v>
      </c>
      <c r="D89" s="166" t="s">
        <v>100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112.056</v>
      </c>
      <c r="J89" s="55">
        <v>111.655</v>
      </c>
      <c r="K89" s="34"/>
      <c r="L89" s="34"/>
      <c r="M89" s="35"/>
      <c r="N89" s="34"/>
    </row>
    <row r="90" spans="1:18" ht="16.5" thickTop="1" thickBot="1">
      <c r="B90" s="187">
        <f t="shared" si="7"/>
        <v>72</v>
      </c>
      <c r="C90" s="170" t="s">
        <v>123</v>
      </c>
      <c r="D90" s="185" t="s">
        <v>100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101.92100000000001</v>
      </c>
      <c r="J90" s="78">
        <v>101.34699999999999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18" ht="16.5" thickTop="1" thickBot="1">
      <c r="B92" s="188">
        <v>73</v>
      </c>
      <c r="C92" s="161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11.365</v>
      </c>
      <c r="J92" s="136">
        <v>11.337</v>
      </c>
      <c r="K92" s="34"/>
      <c r="L92" s="34"/>
      <c r="M92" s="35"/>
      <c r="N92" s="34"/>
    </row>
    <row r="93" spans="1:18" ht="16.5" thickTop="1" thickBot="1">
      <c r="B93" s="179">
        <f>B92+1</f>
        <v>74</v>
      </c>
      <c r="C93" s="165" t="s">
        <v>126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12.196</v>
      </c>
      <c r="J93" s="55">
        <v>12.147</v>
      </c>
      <c r="K93" s="34"/>
      <c r="L93" s="34"/>
      <c r="M93" s="35"/>
      <c r="N93" s="34"/>
    </row>
    <row r="94" spans="1:18" ht="16.5" thickTop="1" thickBot="1">
      <c r="B94" s="179">
        <f t="shared" ref="B94:B105" si="8">B93+1</f>
        <v>75</v>
      </c>
      <c r="C94" s="165" t="s">
        <v>127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15.066000000000001</v>
      </c>
      <c r="J94" s="55">
        <v>14.973000000000001</v>
      </c>
      <c r="K94" s="34"/>
      <c r="L94" s="34"/>
      <c r="M94" s="35"/>
      <c r="N94" s="34"/>
    </row>
    <row r="95" spans="1:18" ht="17.25" customHeight="1" thickTop="1" thickBot="1">
      <c r="B95" s="179">
        <f t="shared" si="8"/>
        <v>76</v>
      </c>
      <c r="C95" s="165" t="s">
        <v>128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14.712</v>
      </c>
      <c r="J95" s="55">
        <v>14.618</v>
      </c>
      <c r="K95" s="34"/>
      <c r="L95" s="34"/>
      <c r="M95" s="35"/>
      <c r="N95" s="34"/>
    </row>
    <row r="96" spans="1:18" ht="16.5" thickTop="1" thickBot="1">
      <c r="B96" s="179">
        <f t="shared" si="8"/>
        <v>77</v>
      </c>
      <c r="C96" s="190" t="s">
        <v>129</v>
      </c>
      <c r="D96" s="77" t="s">
        <v>65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11.907999999999999</v>
      </c>
      <c r="J96" s="55">
        <v>11.824</v>
      </c>
      <c r="K96" s="34"/>
      <c r="L96" s="34"/>
      <c r="M96" s="35"/>
      <c r="N96" s="34"/>
    </row>
    <row r="97" spans="1:14" ht="16.5" thickTop="1" thickBot="1">
      <c r="B97" s="179">
        <f t="shared" si="8"/>
        <v>78</v>
      </c>
      <c r="C97" s="190" t="s">
        <v>130</v>
      </c>
      <c r="D97" s="77" t="s">
        <v>65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10.753</v>
      </c>
      <c r="J97" s="55">
        <v>10.71</v>
      </c>
      <c r="K97" s="34"/>
      <c r="L97" s="34"/>
      <c r="M97" s="35"/>
      <c r="N97" s="34"/>
    </row>
    <row r="98" spans="1:14" ht="16.5" thickTop="1" thickBot="1">
      <c r="B98" s="179">
        <f>B97+1</f>
        <v>79</v>
      </c>
      <c r="C98" s="190" t="s">
        <v>131</v>
      </c>
      <c r="D98" s="77" t="s">
        <v>65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10.476000000000001</v>
      </c>
      <c r="J98" s="55">
        <v>10.454000000000001</v>
      </c>
      <c r="K98" s="34"/>
      <c r="L98" s="34"/>
      <c r="M98" s="35"/>
      <c r="N98" s="34"/>
    </row>
    <row r="99" spans="1:14" ht="16.5" thickTop="1" thickBot="1">
      <c r="B99" s="179">
        <f t="shared" si="8"/>
        <v>80</v>
      </c>
      <c r="C99" s="190" t="s">
        <v>132</v>
      </c>
      <c r="D99" s="77" t="s">
        <v>65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10.577</v>
      </c>
      <c r="J99" s="55">
        <v>10.566000000000001</v>
      </c>
      <c r="K99" s="34"/>
      <c r="L99" s="34"/>
      <c r="M99" s="35"/>
      <c r="N99" s="34"/>
    </row>
    <row r="100" spans="1:14" ht="16.5" thickTop="1" thickBot="1">
      <c r="B100" s="179">
        <f t="shared" si="8"/>
        <v>81</v>
      </c>
      <c r="C100" s="194" t="s">
        <v>133</v>
      </c>
      <c r="D100" s="166" t="s">
        <v>44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125.711</v>
      </c>
      <c r="J100" s="55">
        <v>125.34399999999999</v>
      </c>
      <c r="K100" s="34"/>
      <c r="L100" s="34"/>
      <c r="M100" s="35"/>
      <c r="N100" s="34"/>
    </row>
    <row r="101" spans="1:14" ht="16.5" thickTop="1" thickBot="1">
      <c r="B101" s="179">
        <f t="shared" si="8"/>
        <v>82</v>
      </c>
      <c r="C101" s="195" t="s">
        <v>134</v>
      </c>
      <c r="D101" s="166" t="s">
        <v>44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126.73699999999999</v>
      </c>
      <c r="J101" s="55">
        <v>126.328</v>
      </c>
      <c r="K101" s="34"/>
      <c r="L101" s="34"/>
      <c r="M101" s="35"/>
      <c r="N101" s="34"/>
    </row>
    <row r="102" spans="1:14" ht="16.5" thickTop="1" thickBot="1">
      <c r="B102" s="179">
        <f t="shared" si="8"/>
        <v>83</v>
      </c>
      <c r="C102" s="196" t="s">
        <v>135</v>
      </c>
      <c r="D102" s="197" t="s">
        <v>74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10.348000000000001</v>
      </c>
      <c r="J102" s="55">
        <v>10.249000000000001</v>
      </c>
      <c r="K102" s="34"/>
      <c r="L102" s="34"/>
      <c r="M102" s="35"/>
      <c r="N102" s="34"/>
    </row>
    <row r="103" spans="1:14" ht="16.5" thickTop="1" thickBot="1">
      <c r="B103" s="179">
        <f t="shared" si="8"/>
        <v>84</v>
      </c>
      <c r="C103" s="97" t="s">
        <v>136</v>
      </c>
      <c r="D103" s="98" t="s">
        <v>96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106.496</v>
      </c>
      <c r="J103" s="55">
        <v>105.852</v>
      </c>
      <c r="K103" s="34"/>
      <c r="L103" s="34"/>
      <c r="M103" s="35"/>
      <c r="N103" s="34"/>
    </row>
    <row r="104" spans="1:14" ht="16.5" thickTop="1" thickBot="1">
      <c r="B104" s="179">
        <f t="shared" si="8"/>
        <v>85</v>
      </c>
      <c r="C104" s="199" t="s">
        <v>137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20.527000000000001</v>
      </c>
      <c r="J104" s="55">
        <v>20.376000000000001</v>
      </c>
      <c r="K104" s="34"/>
      <c r="L104" s="34"/>
      <c r="M104" s="35"/>
      <c r="N104" s="34"/>
    </row>
    <row r="105" spans="1:14" ht="16.5" thickTop="1" thickBot="1">
      <c r="B105" s="179">
        <f t="shared" si="8"/>
        <v>86</v>
      </c>
      <c r="C105" s="190" t="s">
        <v>138</v>
      </c>
      <c r="D105" s="77" t="s">
        <v>32</v>
      </c>
      <c r="E105" s="180">
        <v>40725</v>
      </c>
      <c r="F105" s="180" t="s">
        <v>29</v>
      </c>
      <c r="G105" s="200" t="s">
        <v>29</v>
      </c>
      <c r="H105" s="55">
        <v>86.962000000000003</v>
      </c>
      <c r="I105" s="55">
        <v>81.945999999999998</v>
      </c>
      <c r="J105" s="55">
        <v>81.903000000000006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9">
        <f>B105+1</f>
        <v>87</v>
      </c>
      <c r="C106" s="190" t="s">
        <v>139</v>
      </c>
      <c r="D106" s="77" t="s">
        <v>32</v>
      </c>
      <c r="E106" s="180">
        <v>40725</v>
      </c>
      <c r="F106" s="201" t="s">
        <v>29</v>
      </c>
      <c r="G106" s="202" t="s">
        <v>29</v>
      </c>
      <c r="H106" s="55">
        <v>88.457999999999998</v>
      </c>
      <c r="I106" s="55">
        <v>83.406000000000006</v>
      </c>
      <c r="J106" s="55">
        <v>83.375</v>
      </c>
      <c r="K106" s="34"/>
      <c r="L106" s="34"/>
      <c r="M106" s="35"/>
      <c r="N106" s="34"/>
    </row>
    <row r="107" spans="1:14" ht="15.75" thickTop="1">
      <c r="B107" s="179">
        <f t="shared" ref="B107:B110" si="9">B106+1</f>
        <v>88</v>
      </c>
      <c r="C107" s="203" t="s">
        <v>140</v>
      </c>
      <c r="D107" s="145" t="s">
        <v>141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97.031000000000006</v>
      </c>
      <c r="J107" s="55">
        <v>96.876000000000005</v>
      </c>
      <c r="K107" s="34"/>
      <c r="L107" s="34"/>
      <c r="M107" s="206"/>
      <c r="N107" s="34"/>
    </row>
    <row r="108" spans="1:14">
      <c r="B108" s="179">
        <f t="shared" si="9"/>
        <v>89</v>
      </c>
      <c r="C108" s="190" t="s">
        <v>142</v>
      </c>
      <c r="D108" s="77" t="s">
        <v>143</v>
      </c>
      <c r="E108" s="180">
        <v>41169</v>
      </c>
      <c r="F108" s="180" t="s">
        <v>144</v>
      </c>
      <c r="G108" s="207" t="s">
        <v>144</v>
      </c>
      <c r="H108" s="208">
        <v>96.430999999999997</v>
      </c>
      <c r="I108" s="55">
        <v>98.075000000000003</v>
      </c>
      <c r="J108" s="55">
        <v>97.436999999999998</v>
      </c>
      <c r="K108" s="34"/>
      <c r="L108" s="34"/>
      <c r="M108" s="206"/>
      <c r="N108" s="34"/>
    </row>
    <row r="109" spans="1:14">
      <c r="B109" s="179">
        <f t="shared" si="9"/>
        <v>90</v>
      </c>
      <c r="C109" s="190" t="s">
        <v>145</v>
      </c>
      <c r="D109" s="77" t="s">
        <v>143</v>
      </c>
      <c r="E109" s="180">
        <v>41169</v>
      </c>
      <c r="F109" s="180" t="s">
        <v>144</v>
      </c>
      <c r="G109" s="192" t="s">
        <v>144</v>
      </c>
      <c r="H109" s="209">
        <v>97.381</v>
      </c>
      <c r="I109" s="142">
        <v>100.806</v>
      </c>
      <c r="J109" s="142">
        <v>100.264</v>
      </c>
      <c r="K109" s="34"/>
      <c r="L109" s="34"/>
      <c r="M109" s="206"/>
      <c r="N109" s="34"/>
    </row>
    <row r="110" spans="1:14" ht="15.75" thickBot="1">
      <c r="B110" s="179">
        <f t="shared" si="9"/>
        <v>91</v>
      </c>
      <c r="C110" s="210" t="s">
        <v>146</v>
      </c>
      <c r="D110" s="211" t="s">
        <v>143</v>
      </c>
      <c r="E110" s="212">
        <v>41169</v>
      </c>
      <c r="F110" s="213" t="s">
        <v>144</v>
      </c>
      <c r="G110" s="214" t="s">
        <v>144</v>
      </c>
      <c r="H110" s="209">
        <v>96.659000000000006</v>
      </c>
      <c r="I110" s="215">
        <v>99.010999999999996</v>
      </c>
      <c r="J110" s="215">
        <v>98.953999999999994</v>
      </c>
      <c r="K110" s="34"/>
      <c r="L110" s="34"/>
      <c r="M110" s="206"/>
      <c r="N110" s="34"/>
    </row>
    <row r="111" spans="1:14" ht="16.5" customHeight="1" thickTop="1" thickBot="1">
      <c r="B111" s="157" t="s">
        <v>147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4" ht="16.5" thickTop="1" thickBot="1">
      <c r="B112" s="179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96.241</v>
      </c>
      <c r="J112" s="163">
        <v>96.085999999999999</v>
      </c>
      <c r="K112" s="101" t="s">
        <v>42</v>
      </c>
      <c r="M112" s="91">
        <f t="shared" ref="M112:M114" si="10">+(J112-I112)/I112</f>
        <v>-1.6105402063569699E-3</v>
      </c>
    </row>
    <row r="113" spans="2:13" ht="16.5" thickTop="1" thickBot="1">
      <c r="B113" s="75">
        <f>B112+1</f>
        <v>93</v>
      </c>
      <c r="C113" s="97" t="s">
        <v>149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104.79900000000001</v>
      </c>
      <c r="J113" s="142">
        <v>104.063</v>
      </c>
      <c r="K113" s="101" t="s">
        <v>42</v>
      </c>
      <c r="M113" s="91">
        <f t="shared" si="10"/>
        <v>-7.02296777641012E-3</v>
      </c>
    </row>
    <row r="114" spans="2:13" ht="16.5" thickTop="1" thickBot="1">
      <c r="B114" s="75">
        <f t="shared" ref="B114:B131" si="11">+B113+1</f>
        <v>94</v>
      </c>
      <c r="C114" s="165" t="s">
        <v>150</v>
      </c>
      <c r="D114" s="77" t="s">
        <v>71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130.595</v>
      </c>
      <c r="J114" s="55">
        <v>131.149</v>
      </c>
      <c r="K114" s="218" t="s">
        <v>151</v>
      </c>
      <c r="M114" s="91">
        <f t="shared" si="10"/>
        <v>4.2421225927485899E-3</v>
      </c>
    </row>
    <row r="115" spans="2:13" ht="16.5" thickTop="1" thickBot="1">
      <c r="B115" s="75">
        <f t="shared" si="11"/>
        <v>95</v>
      </c>
      <c r="C115" s="190" t="s">
        <v>152</v>
      </c>
      <c r="D115" s="77" t="s">
        <v>74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10.683999999999999</v>
      </c>
      <c r="J115" s="55">
        <v>10.728999999999999</v>
      </c>
      <c r="K115" s="90" t="s">
        <v>38</v>
      </c>
      <c r="M115" s="91">
        <f>+(J115-I115)/I115</f>
        <v>4.2119056533133593E-3</v>
      </c>
    </row>
    <row r="116" spans="2:13" ht="16.5" thickTop="1" thickBot="1">
      <c r="B116" s="75">
        <f t="shared" si="11"/>
        <v>96</v>
      </c>
      <c r="C116" s="190" t="s">
        <v>153</v>
      </c>
      <c r="D116" s="166" t="s">
        <v>74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116.666</v>
      </c>
      <c r="J116" s="55">
        <v>117.084</v>
      </c>
      <c r="K116" s="90" t="s">
        <v>38</v>
      </c>
      <c r="M116" s="91">
        <f>+(J116-I116)/I116</f>
        <v>3.5828776164435771E-3</v>
      </c>
    </row>
    <row r="117" spans="2:13" ht="16.5" thickTop="1" thickBot="1">
      <c r="B117" s="75">
        <f t="shared" si="11"/>
        <v>97</v>
      </c>
      <c r="C117" s="190" t="s">
        <v>154</v>
      </c>
      <c r="D117" s="77" t="s">
        <v>74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116.411</v>
      </c>
      <c r="J117" s="55">
        <v>116.717</v>
      </c>
      <c r="K117" s="90" t="s">
        <v>38</v>
      </c>
      <c r="M117" s="91">
        <f>+(J117-I117)/I117</f>
        <v>2.6286175705044833E-3</v>
      </c>
    </row>
    <row r="118" spans="2:13" ht="16.5" thickTop="1" thickBot="1">
      <c r="B118" s="75">
        <f t="shared" si="11"/>
        <v>98</v>
      </c>
      <c r="C118" s="190" t="s">
        <v>155</v>
      </c>
      <c r="D118" s="145" t="s">
        <v>156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103.395</v>
      </c>
      <c r="J118" s="55">
        <v>103.758</v>
      </c>
      <c r="K118" s="96" t="s">
        <v>40</v>
      </c>
      <c r="M118" s="91">
        <f t="shared" ref="M118:M130" si="12">+(J118-I118)/I118</f>
        <v>3.5108080661540651E-3</v>
      </c>
    </row>
    <row r="119" spans="2:13" ht="16.5" thickTop="1" thickBot="1">
      <c r="B119" s="75">
        <f t="shared" si="11"/>
        <v>99</v>
      </c>
      <c r="C119" s="190" t="s">
        <v>157</v>
      </c>
      <c r="D119" s="145" t="s">
        <v>156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99.986000000000004</v>
      </c>
      <c r="J119" s="55">
        <v>100.129</v>
      </c>
      <c r="K119" s="96" t="s">
        <v>40</v>
      </c>
      <c r="M119" s="91">
        <f t="shared" si="12"/>
        <v>1.4302002280319312E-3</v>
      </c>
    </row>
    <row r="120" spans="2:13" ht="16.5" thickTop="1" thickBot="1">
      <c r="B120" s="75">
        <f t="shared" si="11"/>
        <v>100</v>
      </c>
      <c r="C120" s="182" t="s">
        <v>158</v>
      </c>
      <c r="D120" s="77" t="s">
        <v>83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185.12200000000001</v>
      </c>
      <c r="J120" s="55">
        <v>185.05799999999999</v>
      </c>
      <c r="K120" s="90" t="s">
        <v>38</v>
      </c>
      <c r="M120" s="91">
        <f t="shared" si="12"/>
        <v>-3.4571795896771518E-4</v>
      </c>
    </row>
    <row r="121" spans="2:13" ht="16.5" thickTop="1" thickBot="1">
      <c r="B121" s="75">
        <f t="shared" si="11"/>
        <v>101</v>
      </c>
      <c r="C121" s="182" t="s">
        <v>159</v>
      </c>
      <c r="D121" s="77" t="s">
        <v>83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162.834</v>
      </c>
      <c r="J121" s="55">
        <v>162.80600000000001</v>
      </c>
      <c r="K121" s="90" t="s">
        <v>38</v>
      </c>
      <c r="M121" s="91">
        <f t="shared" si="12"/>
        <v>-1.7195426016674396E-4</v>
      </c>
    </row>
    <row r="122" spans="2:13" ht="16.5" thickTop="1" thickBot="1">
      <c r="B122" s="75">
        <f t="shared" si="11"/>
        <v>102</v>
      </c>
      <c r="C122" s="182" t="s">
        <v>160</v>
      </c>
      <c r="D122" s="77" t="s">
        <v>83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141.453</v>
      </c>
      <c r="J122" s="55">
        <v>141.72399999999999</v>
      </c>
      <c r="K122" s="90" t="s">
        <v>38</v>
      </c>
      <c r="M122" s="91">
        <f t="shared" si="12"/>
        <v>1.9158306999497118E-3</v>
      </c>
    </row>
    <row r="123" spans="2:13" ht="15.75" customHeight="1" thickTop="1" thickBot="1">
      <c r="B123" s="75">
        <f t="shared" si="11"/>
        <v>103</v>
      </c>
      <c r="C123" s="182" t="s">
        <v>161</v>
      </c>
      <c r="D123" s="77" t="s">
        <v>83</v>
      </c>
      <c r="E123" s="180">
        <v>38835</v>
      </c>
      <c r="F123" s="134">
        <v>41421</v>
      </c>
      <c r="G123" s="139">
        <v>63.142000000000003</v>
      </c>
      <c r="H123" s="95">
        <v>9973.7060000000001</v>
      </c>
      <c r="I123" s="95">
        <v>10065.299000000001</v>
      </c>
      <c r="J123" s="95">
        <v>10080.31</v>
      </c>
      <c r="K123" s="90" t="s">
        <v>38</v>
      </c>
      <c r="M123" s="91">
        <f t="shared" si="12"/>
        <v>1.4913615581612233E-3</v>
      </c>
    </row>
    <row r="124" spans="2:13" ht="16.5" thickTop="1" thickBot="1">
      <c r="B124" s="75">
        <f t="shared" si="11"/>
        <v>104</v>
      </c>
      <c r="C124" s="190" t="s">
        <v>162</v>
      </c>
      <c r="D124" s="77" t="s">
        <v>83</v>
      </c>
      <c r="E124" s="180">
        <v>40014</v>
      </c>
      <c r="F124" s="191" t="s">
        <v>29</v>
      </c>
      <c r="G124" s="191" t="s">
        <v>29</v>
      </c>
      <c r="H124" s="55">
        <v>20.318999999999999</v>
      </c>
      <c r="I124" s="55">
        <v>20.131</v>
      </c>
      <c r="J124" s="55">
        <v>20.132000000000001</v>
      </c>
      <c r="K124" s="90" t="s">
        <v>38</v>
      </c>
      <c r="M124" s="91">
        <f t="shared" si="12"/>
        <v>4.96746311659243E-5</v>
      </c>
    </row>
    <row r="125" spans="2:13" ht="16.5" thickTop="1" thickBot="1">
      <c r="B125" s="75">
        <f t="shared" si="11"/>
        <v>105</v>
      </c>
      <c r="C125" s="190" t="s">
        <v>163</v>
      </c>
      <c r="D125" s="77" t="s">
        <v>83</v>
      </c>
      <c r="E125" s="180">
        <v>40455</v>
      </c>
      <c r="F125" s="134" t="s">
        <v>29</v>
      </c>
      <c r="G125" s="191" t="s">
        <v>29</v>
      </c>
      <c r="H125" s="55">
        <v>139.386</v>
      </c>
      <c r="I125" s="55">
        <v>133.08199999999999</v>
      </c>
      <c r="J125" s="55">
        <v>133.173</v>
      </c>
      <c r="K125" s="90" t="s">
        <v>38</v>
      </c>
      <c r="M125" s="91">
        <f t="shared" si="12"/>
        <v>6.8378894215602557E-4</v>
      </c>
    </row>
    <row r="126" spans="2:13" ht="16.5" thickTop="1" thickBot="1">
      <c r="B126" s="75">
        <f t="shared" si="11"/>
        <v>106</v>
      </c>
      <c r="C126" s="190" t="s">
        <v>164</v>
      </c>
      <c r="D126" s="77" t="s">
        <v>94</v>
      </c>
      <c r="E126" s="180">
        <v>40057</v>
      </c>
      <c r="F126" s="134" t="s">
        <v>29</v>
      </c>
      <c r="G126" s="191" t="s">
        <v>29</v>
      </c>
      <c r="H126" s="95">
        <v>1551.1849999999999</v>
      </c>
      <c r="I126" s="95">
        <v>1536.577</v>
      </c>
      <c r="J126" s="95">
        <v>1543.335</v>
      </c>
      <c r="K126" s="90" t="s">
        <v>38</v>
      </c>
      <c r="M126" s="91">
        <f t="shared" si="12"/>
        <v>4.3980874372062306E-3</v>
      </c>
    </row>
    <row r="127" spans="2:13" ht="16.5" thickTop="1" thickBot="1">
      <c r="B127" s="75">
        <f t="shared" si="11"/>
        <v>107</v>
      </c>
      <c r="C127" s="190" t="s">
        <v>165</v>
      </c>
      <c r="D127" s="77" t="s">
        <v>94</v>
      </c>
      <c r="E127" s="180">
        <v>40690</v>
      </c>
      <c r="F127" s="134" t="s">
        <v>29</v>
      </c>
      <c r="G127" s="191" t="s">
        <v>29</v>
      </c>
      <c r="H127" s="55">
        <v>112.651</v>
      </c>
      <c r="I127" s="55">
        <v>111.01600000000001</v>
      </c>
      <c r="J127" s="55">
        <v>111.187</v>
      </c>
      <c r="K127" s="96" t="s">
        <v>40</v>
      </c>
      <c r="M127" s="91">
        <f t="shared" si="12"/>
        <v>1.5403185126467559E-3</v>
      </c>
    </row>
    <row r="128" spans="2:13" ht="16.5" thickTop="1" thickBot="1">
      <c r="B128" s="75">
        <f t="shared" si="11"/>
        <v>108</v>
      </c>
      <c r="C128" s="190" t="s">
        <v>166</v>
      </c>
      <c r="D128" s="222" t="s">
        <v>167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88.962999999999994</v>
      </c>
      <c r="J128" s="55">
        <v>88.331999999999994</v>
      </c>
      <c r="K128" s="101" t="s">
        <v>42</v>
      </c>
      <c r="M128" s="91">
        <f t="shared" si="12"/>
        <v>-7.0928363476951122E-3</v>
      </c>
    </row>
    <row r="129" spans="2:13" ht="16.5" thickTop="1" thickBot="1">
      <c r="B129" s="75">
        <f t="shared" si="11"/>
        <v>109</v>
      </c>
      <c r="C129" s="190" t="s">
        <v>168</v>
      </c>
      <c r="D129" s="222" t="s">
        <v>167</v>
      </c>
      <c r="E129" s="180">
        <v>40240</v>
      </c>
      <c r="F129" s="134">
        <v>41430</v>
      </c>
      <c r="G129" s="191">
        <v>0.245</v>
      </c>
      <c r="H129" s="55">
        <v>115.51</v>
      </c>
      <c r="I129" s="55">
        <v>116.021</v>
      </c>
      <c r="J129" s="55">
        <v>115.443</v>
      </c>
      <c r="K129" s="101" t="s">
        <v>42</v>
      </c>
      <c r="M129" s="91">
        <f t="shared" si="12"/>
        <v>-4.9818567328328749E-3</v>
      </c>
    </row>
    <row r="130" spans="2:13" ht="16.5" thickTop="1" thickBot="1">
      <c r="B130" s="223">
        <f t="shared" si="11"/>
        <v>110</v>
      </c>
      <c r="C130" s="224" t="s">
        <v>169</v>
      </c>
      <c r="D130" s="225" t="s">
        <v>141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9118.5720000000001</v>
      </c>
      <c r="J130" s="228">
        <v>9145.1329999999998</v>
      </c>
      <c r="K130" s="90" t="s">
        <v>38</v>
      </c>
      <c r="M130" s="91">
        <f t="shared" si="12"/>
        <v>2.9128464413067851E-3</v>
      </c>
    </row>
    <row r="131" spans="2:13" ht="16.5" thickTop="1" thickBot="1">
      <c r="B131" s="223">
        <f t="shared" si="11"/>
        <v>111</v>
      </c>
      <c r="C131" s="224" t="s">
        <v>170</v>
      </c>
      <c r="D131" s="225" t="s">
        <v>88</v>
      </c>
      <c r="E131" s="226">
        <v>41359</v>
      </c>
      <c r="F131" s="226" t="s">
        <v>144</v>
      </c>
      <c r="G131" s="226" t="s">
        <v>144</v>
      </c>
      <c r="H131" s="226" t="s">
        <v>144</v>
      </c>
      <c r="I131" s="229">
        <v>9.8010000000000002</v>
      </c>
      <c r="J131" s="229">
        <v>9.8290000000000006</v>
      </c>
      <c r="K131" s="90" t="s">
        <v>38</v>
      </c>
      <c r="M131" s="91">
        <f>+(J131-I131)/I131</f>
        <v>2.8568513416998742E-3</v>
      </c>
    </row>
    <row r="132" spans="2:13" ht="16.5" customHeight="1" thickTop="1" thickBot="1">
      <c r="B132" s="157" t="s">
        <v>171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172</v>
      </c>
      <c r="D133" s="225" t="s">
        <v>88</v>
      </c>
      <c r="E133" s="226">
        <v>41317</v>
      </c>
      <c r="F133" s="226" t="s">
        <v>144</v>
      </c>
      <c r="G133" s="226" t="s">
        <v>144</v>
      </c>
      <c r="H133" s="226" t="s">
        <v>144</v>
      </c>
      <c r="I133" s="229">
        <v>9.4740000000000002</v>
      </c>
      <c r="J133" s="229">
        <v>9.4710000000000001</v>
      </c>
      <c r="K133" s="90" t="s">
        <v>38</v>
      </c>
      <c r="M133" s="91">
        <f t="shared" ref="M133" si="13">+(J133-I133)/I133</f>
        <v>-3.1665611146296322E-4</v>
      </c>
    </row>
    <row r="134" spans="2:13" s="230" customFormat="1" ht="13.5" thickTop="1"/>
    <row r="135" spans="2:13" s="230" customFormat="1">
      <c r="B135" s="231" t="s">
        <v>173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2013-06-26T13:56:10Z</dcterms:created>
  <dcterms:modified xsi:type="dcterms:W3CDTF">2013-06-26T13:57:09Z</dcterms:modified>
</cp:coreProperties>
</file>