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6-03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<sst xmlns="http://schemas.openxmlformats.org/spreadsheetml/2006/main" count="316" uniqueCount="170">
  <si>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</si>
  <si>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</si>
  <si>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</si>
  <si>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</si>
  <si>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</si>
  <si>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</si>
  <si>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</si>
  <si>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</si>
  <si>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</si>
  <si>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</si>
  <si>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</si>
  <si>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</si>
  <si>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</si>
  <si>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</si>
  <si>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</si>
  <si>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</si>
  <si>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</si>
  <si>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</si>
  <si>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</si>
  <si>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</si>
  <si>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</si>
  <si>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</si>
  <si>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</si>
  <si>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</si>
  <si>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</si>
  <si>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</si>
  <si>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</si>
  <si>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</si>
  <si>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</si>
  <si>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</si>
  <si>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</si>
  <si>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</si>
  <si>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</si>
  <si>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 xml:space="preserve"> 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</si>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</sst>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12" sqref="P12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140625" style="166" customWidth="1"/>
    <col min="4" max="4" width="31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2.710937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20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140.333</v>
      </c>
      <c r="J6" s="8">
        <v>140.363</v>
      </c>
      <c r="M6" s="9">
        <f>+(J6-I6)/I6</f>
        <v>2.137772298746634E-4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2"/>
      <c r="J7" s="173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12.316000000000001</v>
      </c>
      <c r="J8" s="8">
        <v>12.318</v>
      </c>
      <c r="M8" s="9">
        <f>+(J8-I8)/I8</f>
        <v>1.6239038648902982E-4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2"/>
      <c r="J9" s="173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1.262</v>
      </c>
      <c r="J10" s="8">
        <v>1.2629999999999999</v>
      </c>
      <c r="K10" s="16" t="s">
        <v>17</v>
      </c>
      <c r="M10" s="9">
        <f t="shared" ref="M10:M71" si="0">+(J10-I10)/I10</f>
        <v>7.9239302694127567E-4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2"/>
      <c r="J11" s="173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34.134</v>
      </c>
      <c r="J12" s="22">
        <v>34.143000000000001</v>
      </c>
      <c r="M12" s="9">
        <f t="shared" si="0"/>
        <v>2.6366672525928228E-4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46.567</v>
      </c>
      <c r="J13" s="27">
        <v>46.585999999999999</v>
      </c>
      <c r="M13" s="9">
        <f t="shared" si="0"/>
        <v>4.0801425902459577E-4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2"/>
      <c r="J14" s="173"/>
      <c r="M14" s="17"/>
    </row>
    <row r="15" spans="2:13" ht="16.5" thickTop="1" thickBot="1">
      <c r="B15" s="18">
        <v>6</v>
      </c>
      <c r="C15" s="28" t="s">
        <v>23</v>
      </c>
      <c r="D15" s="29" t="s">
        <v>24</v>
      </c>
      <c r="E15" s="202">
        <v>39535</v>
      </c>
      <c r="F15" s="203"/>
      <c r="G15" s="30"/>
      <c r="H15" s="31">
        <v>161.84100000000001</v>
      </c>
      <c r="I15" s="31">
        <v>168.702</v>
      </c>
      <c r="J15" s="31">
        <v>168.83500000000001</v>
      </c>
      <c r="M15" s="9">
        <f t="shared" si="0"/>
        <v>7.8837239629648594E-4</v>
      </c>
    </row>
    <row r="16" spans="2:13" ht="16.5" thickTop="1" thickBot="1">
      <c r="B16" s="32">
        <v>7</v>
      </c>
      <c r="C16" s="33" t="s">
        <v>25</v>
      </c>
      <c r="D16" s="29" t="s">
        <v>24</v>
      </c>
      <c r="E16" s="186">
        <v>39540</v>
      </c>
      <c r="F16" s="187"/>
      <c r="G16" s="21"/>
      <c r="H16" s="34">
        <v>553.35599999999999</v>
      </c>
      <c r="I16" s="34">
        <v>583.92700000000002</v>
      </c>
      <c r="J16" s="34">
        <v>583.28300000000002</v>
      </c>
      <c r="M16" s="9">
        <f t="shared" si="0"/>
        <v>-1.1028775857256222E-3</v>
      </c>
    </row>
    <row r="17" spans="2:14" ht="16.5" thickTop="1" thickBot="1">
      <c r="B17" s="32">
        <v>8</v>
      </c>
      <c r="C17" s="35" t="s">
        <v>26</v>
      </c>
      <c r="D17" s="36" t="s">
        <v>27</v>
      </c>
      <c r="E17" s="186">
        <v>39736</v>
      </c>
      <c r="F17" s="187"/>
      <c r="G17" s="37"/>
      <c r="H17" s="34">
        <v>132.65</v>
      </c>
      <c r="I17" s="34">
        <v>135.62899999999999</v>
      </c>
      <c r="J17" s="34">
        <v>135.649</v>
      </c>
      <c r="M17" s="9">
        <f t="shared" si="0"/>
        <v>1.4746108870529337E-4</v>
      </c>
    </row>
    <row r="18" spans="2:14" s="41" customFormat="1" ht="16.5" thickTop="1" thickBot="1">
      <c r="B18" s="38">
        <f>B17+1</f>
        <v>9</v>
      </c>
      <c r="C18" s="35" t="s">
        <v>28</v>
      </c>
      <c r="D18" s="39" t="s">
        <v>27</v>
      </c>
      <c r="E18" s="208">
        <v>39736</v>
      </c>
      <c r="F18" s="209"/>
      <c r="G18" s="40"/>
      <c r="H18" s="34">
        <v>126.19</v>
      </c>
      <c r="I18" s="34">
        <v>127.94199999999999</v>
      </c>
      <c r="J18" s="34">
        <v>127.871</v>
      </c>
      <c r="K18" s="1"/>
      <c r="L18" s="1"/>
      <c r="M18" s="9">
        <f t="shared" si="0"/>
        <v>-5.5493895671474545E-4</v>
      </c>
      <c r="N18" s="1"/>
    </row>
    <row r="19" spans="2:14" ht="16.5" thickTop="1" thickBot="1">
      <c r="B19" s="23">
        <f>B18+1</f>
        <v>10</v>
      </c>
      <c r="C19" s="42" t="s">
        <v>29</v>
      </c>
      <c r="D19" s="25" t="s">
        <v>27</v>
      </c>
      <c r="E19" s="186">
        <v>39736</v>
      </c>
      <c r="F19" s="187"/>
      <c r="G19" s="37"/>
      <c r="H19" s="34">
        <v>115.69499999999999</v>
      </c>
      <c r="I19" s="34">
        <v>117.911</v>
      </c>
      <c r="J19" s="34">
        <v>117.84099999999999</v>
      </c>
      <c r="M19" s="9">
        <f t="shared" si="0"/>
        <v>-5.9366810560513769E-4</v>
      </c>
    </row>
    <row r="20" spans="2:14" ht="15.75" customHeight="1" thickTop="1" thickBot="1">
      <c r="B20" s="43">
        <f>B19+1</f>
        <v>11</v>
      </c>
      <c r="C20" s="44" t="s">
        <v>30</v>
      </c>
      <c r="D20" s="45" t="s">
        <v>27</v>
      </c>
      <c r="E20" s="186">
        <v>39951</v>
      </c>
      <c r="F20" s="187" t="s">
        <v>31</v>
      </c>
      <c r="G20" s="37"/>
      <c r="H20" s="34">
        <v>113.779</v>
      </c>
      <c r="I20" s="34">
        <v>115.663</v>
      </c>
      <c r="J20" s="34">
        <v>115.55800000000001</v>
      </c>
      <c r="M20" s="9">
        <f t="shared" si="0"/>
        <v>-9.0780975765793529E-4</v>
      </c>
    </row>
    <row r="21" spans="2:14" ht="16.5" thickTop="1" thickBot="1">
      <c r="B21" s="32">
        <v>12</v>
      </c>
      <c r="C21" s="33" t="s">
        <v>32</v>
      </c>
      <c r="D21" s="36" t="s">
        <v>27</v>
      </c>
      <c r="E21" s="186">
        <v>40109</v>
      </c>
      <c r="F21" s="187"/>
      <c r="G21" s="37"/>
      <c r="H21" s="34">
        <v>94.632000000000005</v>
      </c>
      <c r="I21" s="34">
        <v>94.602000000000004</v>
      </c>
      <c r="J21" s="34">
        <v>94.804000000000002</v>
      </c>
      <c r="M21" s="9">
        <f t="shared" si="0"/>
        <v>2.135261410963808E-3</v>
      </c>
    </row>
    <row r="22" spans="2:14" ht="16.5" thickTop="1" thickBot="1">
      <c r="B22" s="18">
        <v>13</v>
      </c>
      <c r="C22" s="33" t="s">
        <v>34</v>
      </c>
      <c r="D22" s="36" t="s">
        <v>35</v>
      </c>
      <c r="E22" s="186">
        <v>39657</v>
      </c>
      <c r="F22" s="187"/>
      <c r="G22" s="37"/>
      <c r="H22" s="34">
        <v>152.62700000000001</v>
      </c>
      <c r="I22" s="34">
        <v>150.55000000000001</v>
      </c>
      <c r="J22" s="34">
        <v>150.721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36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102.474</v>
      </c>
      <c r="J23" s="34">
        <v>102.843</v>
      </c>
      <c r="M23" s="9">
        <f t="shared" si="0"/>
        <v>3.6009134024240271E-3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104.654</v>
      </c>
      <c r="J24" s="46">
        <v>104.642</v>
      </c>
      <c r="M24" s="9">
        <f t="shared" si="0"/>
        <v>-1.1466355801020941E-4</v>
      </c>
    </row>
    <row r="25" spans="2:14" ht="18" customHeight="1" thickTop="1" thickBot="1">
      <c r="B25" s="204" t="s">
        <v>38</v>
      </c>
      <c r="C25" s="205"/>
      <c r="D25" s="205"/>
      <c r="E25" s="205"/>
      <c r="F25" s="205"/>
      <c r="G25" s="205"/>
      <c r="H25" s="205"/>
      <c r="I25" s="172"/>
      <c r="J25" s="173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6">
        <v>39171</v>
      </c>
      <c r="F26" s="207"/>
      <c r="G26" s="48"/>
      <c r="H26" s="49">
        <v>1288.5060000000001</v>
      </c>
      <c r="I26" s="49">
        <v>1307.72</v>
      </c>
      <c r="J26" s="49">
        <v>1310.223</v>
      </c>
      <c r="K26" s="50" t="s">
        <v>41</v>
      </c>
      <c r="M26" s="9">
        <f t="shared" si="0"/>
        <v>1.9140182913773048E-3</v>
      </c>
    </row>
    <row r="27" spans="2:14" ht="16.5" thickTop="1" thickBot="1">
      <c r="B27" s="18">
        <f>+B26+1</f>
        <v>17</v>
      </c>
      <c r="C27" s="51" t="s">
        <v>42</v>
      </c>
      <c r="D27" s="29" t="s">
        <v>24</v>
      </c>
      <c r="E27" s="186">
        <v>38022</v>
      </c>
      <c r="F27" s="187"/>
      <c r="G27" s="52"/>
      <c r="H27" s="49">
        <v>2229.7910000000002</v>
      </c>
      <c r="I27" s="49">
        <v>2315.3310000000001</v>
      </c>
      <c r="J27" s="49">
        <v>2315.663</v>
      </c>
      <c r="K27" s="53" t="s">
        <v>43</v>
      </c>
      <c r="M27" s="9">
        <f t="shared" si="0"/>
        <v>1.4339202472557052E-4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6">
        <v>40210</v>
      </c>
      <c r="F28" s="187" t="s">
        <v>31</v>
      </c>
      <c r="G28" s="56"/>
      <c r="H28" s="57">
        <v>106.792</v>
      </c>
      <c r="I28" s="57">
        <v>107.494</v>
      </c>
      <c r="J28" s="57">
        <v>107.62</v>
      </c>
      <c r="K28" s="58" t="s">
        <v>45</v>
      </c>
      <c r="M28" s="9">
        <f t="shared" si="0"/>
        <v>1.1721584460528474E-3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6">
        <v>39745</v>
      </c>
      <c r="F29" s="187"/>
      <c r="G29" s="59"/>
      <c r="H29" s="34">
        <v>110.90600000000001</v>
      </c>
      <c r="I29" s="34">
        <v>109.917</v>
      </c>
      <c r="J29" s="34">
        <v>110.217</v>
      </c>
      <c r="K29" s="50" t="s">
        <v>41</v>
      </c>
      <c r="M29" s="9">
        <f t="shared" si="0"/>
        <v>2.7293321324271692E-3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6">
        <v>39748</v>
      </c>
      <c r="F30" s="187"/>
      <c r="G30" s="52"/>
      <c r="H30" s="34">
        <v>121.41500000000001</v>
      </c>
      <c r="I30" s="34">
        <v>122.611</v>
      </c>
      <c r="J30" s="34">
        <v>122.88800000000001</v>
      </c>
      <c r="K30" s="50" t="s">
        <v>41</v>
      </c>
      <c r="M30" s="9">
        <f t="shared" si="0"/>
        <v>2.2591773984389739E-3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6">
        <v>39535</v>
      </c>
      <c r="F31" s="187"/>
      <c r="G31" s="52"/>
      <c r="H31" s="49">
        <v>1186.9090000000001</v>
      </c>
      <c r="I31" s="49">
        <v>1197.0920000000001</v>
      </c>
      <c r="J31" s="49">
        <v>1197.8969999999999</v>
      </c>
      <c r="K31" s="16" t="s">
        <v>17</v>
      </c>
      <c r="M31" s="9">
        <f t="shared" si="0"/>
        <v>6.7246293517944839E-4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27</v>
      </c>
      <c r="E32" s="186">
        <v>39937</v>
      </c>
      <c r="F32" s="187"/>
      <c r="G32" s="52"/>
      <c r="H32" s="34">
        <v>124.072</v>
      </c>
      <c r="I32" s="34">
        <v>132.33600000000001</v>
      </c>
      <c r="J32" s="34">
        <v>132.45699999999999</v>
      </c>
      <c r="K32" s="50" t="s">
        <v>41</v>
      </c>
      <c r="M32" s="9">
        <f t="shared" si="0"/>
        <v>9.143392576470567E-4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15.398999999999999</v>
      </c>
      <c r="J33" s="34">
        <v>15.500999999999999</v>
      </c>
      <c r="K33" s="50" t="s">
        <v>41</v>
      </c>
      <c r="M33" s="9">
        <f t="shared" si="0"/>
        <v>6.6238067406974689E-3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5913.0240000000003</v>
      </c>
      <c r="J34" s="49">
        <v>5918.4549999999999</v>
      </c>
      <c r="K34" s="50" t="s">
        <v>41</v>
      </c>
      <c r="M34" s="9">
        <f t="shared" si="0"/>
        <v>9.1848096676076145E-4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6766.4750000000004</v>
      </c>
      <c r="J35" s="49">
        <v>6762.91</v>
      </c>
      <c r="K35" s="50" t="s">
        <v>41</v>
      </c>
      <c r="M35" s="9">
        <f t="shared" si="0"/>
        <v>-5.2686221407756753E-4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2.2599999999999998</v>
      </c>
      <c r="J36" s="34">
        <v>2.2789999999999999</v>
      </c>
      <c r="K36" s="16" t="s">
        <v>17</v>
      </c>
      <c r="M36" s="9">
        <f t="shared" si="0"/>
        <v>8.4070796460177562E-3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1.8759999999999999</v>
      </c>
      <c r="J37" s="34">
        <v>1.8879999999999999</v>
      </c>
      <c r="K37" s="16" t="s">
        <v>17</v>
      </c>
      <c r="M37" s="9">
        <f t="shared" si="0"/>
        <v>6.3965884861407309E-3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1.1519999999999999</v>
      </c>
      <c r="J38" s="46">
        <v>1.177</v>
      </c>
      <c r="K38" s="58" t="s">
        <v>45</v>
      </c>
      <c r="M38" s="9">
        <f t="shared" si="0"/>
        <v>2.1701388888889006E-2</v>
      </c>
    </row>
    <row r="39" spans="2:13" ht="18" customHeight="1" thickTop="1" thickBot="1">
      <c r="B39" s="188" t="s">
        <v>58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59</v>
      </c>
      <c r="G40" s="201"/>
      <c r="H40" s="201" t="s">
        <v>60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61</v>
      </c>
      <c r="G41" s="182" t="s">
        <v>62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70" t="s">
        <v>63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108.407</v>
      </c>
      <c r="J44" s="67">
        <v>108.43300000000001</v>
      </c>
      <c r="M44" s="9">
        <f t="shared" si="0"/>
        <v>2.3983691090068409E-4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105.241</v>
      </c>
      <c r="J45" s="72">
        <v>105.26</v>
      </c>
      <c r="M45" s="9">
        <f t="shared" si="0"/>
        <v>1.805380032497359E-4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106.203</v>
      </c>
      <c r="J46" s="72">
        <v>106.241</v>
      </c>
      <c r="M46" s="9">
        <f t="shared" si="0"/>
        <v>3.5780533506583336E-4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103.947</v>
      </c>
      <c r="J47" s="72">
        <v>103.95399999999999</v>
      </c>
      <c r="M47" s="9">
        <f t="shared" si="0"/>
        <v>6.7342010832354863E-5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104.20399999999999</v>
      </c>
      <c r="J48" s="72">
        <v>104.233</v>
      </c>
      <c r="M48" s="9">
        <f t="shared" si="0"/>
        <v>2.7830025718792535E-4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24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107.938</v>
      </c>
      <c r="J49" s="72">
        <v>107.96</v>
      </c>
      <c r="M49" s="9">
        <f t="shared" si="0"/>
        <v>2.0382071189007912E-4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104.614</v>
      </c>
      <c r="J50" s="72">
        <v>104.64400000000001</v>
      </c>
      <c r="M50" s="9">
        <f t="shared" si="0"/>
        <v>2.8676850134782281E-4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104.717</v>
      </c>
      <c r="J51" s="72">
        <v>104.746</v>
      </c>
      <c r="K51" s="1" t="s">
        <v>33</v>
      </c>
      <c r="M51" s="9">
        <f t="shared" si="0"/>
        <v>2.7693688703836402E-4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104.947</v>
      </c>
      <c r="J52" s="72">
        <v>104.979</v>
      </c>
      <c r="M52" s="9">
        <f t="shared" si="0"/>
        <v>3.0491581464926558E-4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106.328</v>
      </c>
      <c r="J53" s="72">
        <v>106.355</v>
      </c>
      <c r="M53" s="9">
        <f t="shared" si="0"/>
        <v>2.5393123166053179E-4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103.321</v>
      </c>
      <c r="J54" s="72">
        <v>103.34699999999999</v>
      </c>
      <c r="M54" s="9">
        <f t="shared" si="0"/>
        <v>2.5164293802805091E-4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101.00700000000001</v>
      </c>
      <c r="J55" s="72">
        <v>101.03700000000001</v>
      </c>
      <c r="M55" s="9">
        <f t="shared" si="0"/>
        <v>2.9700911817993935E-4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104.64400000000001</v>
      </c>
      <c r="J56" s="72">
        <v>104.673</v>
      </c>
      <c r="M56" s="9">
        <f t="shared" si="0"/>
        <v>2.7713007912538094E-4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107.42</v>
      </c>
      <c r="J57" s="72">
        <v>107.449</v>
      </c>
      <c r="M57" s="9">
        <f t="shared" si="0"/>
        <v>2.6996834853841334E-4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106.59399999999999</v>
      </c>
      <c r="J58" s="72">
        <v>106.619</v>
      </c>
      <c r="K58" s="1" t="s">
        <v>33</v>
      </c>
      <c r="M58" s="9">
        <f t="shared" si="0"/>
        <v>2.3453477681675971E-4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27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103.398</v>
      </c>
      <c r="J59" s="72">
        <v>103.41800000000001</v>
      </c>
      <c r="K59" s="1" t="s">
        <v>33</v>
      </c>
      <c r="M59" s="9">
        <f t="shared" si="0"/>
        <v>1.9342733902019606E-4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40660</v>
      </c>
      <c r="G60" s="71">
        <v>3.597</v>
      </c>
      <c r="H60" s="72">
        <v>102.76</v>
      </c>
      <c r="I60" s="72">
        <v>103.492</v>
      </c>
      <c r="J60" s="72">
        <v>103.514</v>
      </c>
      <c r="M60" s="9">
        <f t="shared" si="0"/>
        <v>2.1257681753170641E-4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105.01900000000001</v>
      </c>
      <c r="J61" s="72">
        <v>105.04600000000001</v>
      </c>
      <c r="M61" s="9">
        <f t="shared" si="0"/>
        <v>2.5709633494892375E-4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103.25700000000001</v>
      </c>
      <c r="J62" s="72">
        <v>103.289</v>
      </c>
      <c r="M62" s="9">
        <f t="shared" si="0"/>
        <v>3.0990635017477241E-4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104.069</v>
      </c>
      <c r="J63" s="46">
        <v>104.095</v>
      </c>
      <c r="M63" s="9">
        <f t="shared" si="0"/>
        <v>2.498342445876894E-4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104.467</v>
      </c>
      <c r="J67" s="67">
        <v>104.492</v>
      </c>
      <c r="M67" s="9">
        <f t="shared" si="0"/>
        <v>2.3931002134650831E-4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103.364</v>
      </c>
      <c r="J68" s="104">
        <v>103.393</v>
      </c>
      <c r="M68" s="9">
        <f t="shared" si="0"/>
        <v>2.8056189775933944E-4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35</v>
      </c>
      <c r="E69" s="65">
        <v>39706</v>
      </c>
      <c r="F69" s="65">
        <v>40668</v>
      </c>
      <c r="G69" s="103">
        <v>3.774</v>
      </c>
      <c r="H69" s="104">
        <v>104.23099999999999</v>
      </c>
      <c r="I69" s="104">
        <v>105.023</v>
      </c>
      <c r="J69" s="104">
        <v>105.005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104">
        <v>105.36499999999999</v>
      </c>
      <c r="J70" s="104">
        <v>105.389</v>
      </c>
      <c r="M70" s="9">
        <f t="shared" ref="M70" si="3">+(J70-I70)/I70</f>
        <v>2.2777962321454857E-4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102.736</v>
      </c>
      <c r="J71" s="46">
        <v>102.76300000000001</v>
      </c>
      <c r="M71" s="9">
        <f t="shared" si="0"/>
        <v>2.6280953122567572E-4</v>
      </c>
    </row>
    <row r="72" spans="1:13" ht="18" customHeight="1" thickTop="1" thickBot="1">
      <c r="B72" s="170" t="s">
        <v>104</v>
      </c>
      <c r="C72" s="171"/>
      <c r="D72" s="171"/>
      <c r="E72" s="171"/>
      <c r="F72" s="171"/>
      <c r="G72" s="171"/>
      <c r="H72" s="171"/>
      <c r="I72" s="172"/>
      <c r="J72" s="173"/>
      <c r="M72" s="13"/>
    </row>
    <row r="73" spans="1:13" ht="16.5" thickTop="1" thickBot="1">
      <c r="B73" s="64">
        <v>54</v>
      </c>
      <c r="C73" s="111" t="s">
        <v>105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10.582000000000001</v>
      </c>
      <c r="J73" s="67">
        <v>10.585000000000001</v>
      </c>
      <c r="M73" s="9">
        <f>+(J73-I73)/I73</f>
        <v>2.8350028350029421E-4</v>
      </c>
    </row>
    <row r="74" spans="1:13" ht="16.5" thickTop="1" thickBot="1">
      <c r="B74" s="100">
        <f>+B73+1</f>
        <v>55</v>
      </c>
      <c r="C74" s="105" t="s">
        <v>106</v>
      </c>
      <c r="D74" s="113" t="s">
        <v>24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104.408</v>
      </c>
      <c r="J74" s="104">
        <v>104.438</v>
      </c>
      <c r="M74" s="9">
        <f>+(J74-I74)/I74</f>
        <v>2.8733430388477068E-4</v>
      </c>
    </row>
    <row r="75" spans="1:13" ht="16.5" thickTop="1" thickBot="1">
      <c r="B75" s="106">
        <f>+B74+1</f>
        <v>56</v>
      </c>
      <c r="C75" s="115" t="s">
        <v>107</v>
      </c>
      <c r="D75" s="108" t="s">
        <v>108</v>
      </c>
      <c r="E75" s="116">
        <v>40543</v>
      </c>
      <c r="F75" s="116" t="s">
        <v>31</v>
      </c>
      <c r="G75" s="110" t="s">
        <v>31</v>
      </c>
      <c r="H75" s="46">
        <v>102.703</v>
      </c>
      <c r="I75" s="46">
        <v>103.44499999999999</v>
      </c>
      <c r="J75" s="46">
        <v>103.473</v>
      </c>
      <c r="M75" s="9">
        <f>+(J75-I75)/I75</f>
        <v>2.7067523804926097E-4</v>
      </c>
    </row>
    <row r="76" spans="1:13" ht="18" customHeight="1" thickTop="1" thickBot="1">
      <c r="B76" s="170" t="s">
        <v>109</v>
      </c>
      <c r="C76" s="171"/>
      <c r="D76" s="171"/>
      <c r="E76" s="171"/>
      <c r="F76" s="171"/>
      <c r="G76" s="171"/>
      <c r="H76" s="171"/>
      <c r="I76" s="172"/>
      <c r="J76" s="173"/>
      <c r="M76" s="9"/>
    </row>
    <row r="77" spans="1:13" ht="16.5" thickTop="1" thickBot="1">
      <c r="B77" s="117">
        <v>57</v>
      </c>
      <c r="C77" s="118" t="s">
        <v>110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102.35599999999999</v>
      </c>
      <c r="J77" s="8">
        <v>102.419</v>
      </c>
      <c r="K77" s="50" t="s">
        <v>41</v>
      </c>
      <c r="M77" s="9">
        <f t="shared" ref="M77:M130" si="4">+(J77-I77)/I77</f>
        <v>6.1549884716091284E-4</v>
      </c>
    </row>
    <row r="78" spans="1:13" ht="18" customHeight="1" thickTop="1" thickBot="1">
      <c r="B78" s="170" t="s">
        <v>111</v>
      </c>
      <c r="C78" s="171"/>
      <c r="D78" s="171"/>
      <c r="E78" s="171"/>
      <c r="F78" s="171"/>
      <c r="G78" s="171"/>
      <c r="H78" s="171"/>
      <c r="I78" s="172"/>
      <c r="J78" s="173"/>
      <c r="M78" s="13"/>
    </row>
    <row r="79" spans="1:13" ht="16.5" thickTop="1" thickBot="1">
      <c r="B79" s="121">
        <v>58</v>
      </c>
      <c r="C79" s="111" t="s">
        <v>112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75.548000000000002</v>
      </c>
      <c r="J79" s="67">
        <v>75.647999999999996</v>
      </c>
      <c r="M79" s="9">
        <f t="shared" ref="M79:M93" si="5">+(J79-I79)/I79</f>
        <v>1.323661777942425E-3</v>
      </c>
    </row>
    <row r="80" spans="1:13" ht="16.5" thickTop="1" thickBot="1">
      <c r="B80" s="121">
        <f t="shared" ref="B80:B93" si="6">+B79+1</f>
        <v>59</v>
      </c>
      <c r="C80" s="105" t="s">
        <v>113</v>
      </c>
      <c r="D80" s="113" t="s">
        <v>68</v>
      </c>
      <c r="E80" s="122">
        <v>34415</v>
      </c>
      <c r="F80" s="65">
        <v>40673</v>
      </c>
      <c r="G80" s="103">
        <v>2.8079999999999998</v>
      </c>
      <c r="H80" s="104">
        <v>147.82</v>
      </c>
      <c r="I80" s="104">
        <v>153.607</v>
      </c>
      <c r="J80" s="104">
        <v>153.75299999999999</v>
      </c>
      <c r="M80" s="9">
        <f t="shared" si="5"/>
        <v>9.5047751730055648E-4</v>
      </c>
    </row>
    <row r="81" spans="1:13" ht="16.5" thickTop="1" thickBot="1">
      <c r="B81" s="121">
        <f t="shared" si="6"/>
        <v>60</v>
      </c>
      <c r="C81" s="105" t="s">
        <v>114</v>
      </c>
      <c r="D81" s="102" t="s">
        <v>68</v>
      </c>
      <c r="E81" s="122">
        <v>34415</v>
      </c>
      <c r="F81" s="65">
        <v>40673</v>
      </c>
      <c r="G81" s="103">
        <v>31.571999999999999</v>
      </c>
      <c r="H81" s="123">
        <v>1463.682</v>
      </c>
      <c r="I81" s="123">
        <v>1514.711</v>
      </c>
      <c r="J81" s="123">
        <v>1516.0360000000001</v>
      </c>
      <c r="M81" s="9">
        <f t="shared" si="5"/>
        <v>8.747543260727924E-4</v>
      </c>
    </row>
    <row r="82" spans="1:13" ht="16.5" thickTop="1" thickBot="1">
      <c r="B82" s="121">
        <f t="shared" si="6"/>
        <v>61</v>
      </c>
      <c r="C82" s="105" t="s">
        <v>115</v>
      </c>
      <c r="D82" s="124" t="s">
        <v>74</v>
      </c>
      <c r="E82" s="122">
        <v>34449</v>
      </c>
      <c r="F82" s="65">
        <v>40651</v>
      </c>
      <c r="G82" s="103">
        <v>2.72</v>
      </c>
      <c r="H82" s="104">
        <v>113.852</v>
      </c>
      <c r="I82" s="104">
        <v>114.426</v>
      </c>
      <c r="J82" s="104">
        <v>114.523</v>
      </c>
      <c r="M82" s="9">
        <f t="shared" si="5"/>
        <v>8.4770943666644116E-4</v>
      </c>
    </row>
    <row r="83" spans="1:13" ht="16.5" thickTop="1" thickBot="1">
      <c r="B83" s="121">
        <f t="shared" si="6"/>
        <v>62</v>
      </c>
      <c r="C83" s="125" t="s">
        <v>116</v>
      </c>
      <c r="D83" s="124" t="s">
        <v>74</v>
      </c>
      <c r="E83" s="122">
        <v>37196</v>
      </c>
      <c r="F83" s="65">
        <v>40651</v>
      </c>
      <c r="G83" s="103">
        <v>1.5629999999999999</v>
      </c>
      <c r="H83" s="104">
        <v>115.39400000000001</v>
      </c>
      <c r="I83" s="104">
        <v>115.154</v>
      </c>
      <c r="J83" s="104">
        <v>115.169</v>
      </c>
      <c r="M83" s="9">
        <f t="shared" si="5"/>
        <v>1.3026034701356937E-4</v>
      </c>
    </row>
    <row r="84" spans="1:13" ht="16.5" thickTop="1" thickBot="1">
      <c r="B84" s="121">
        <f t="shared" si="6"/>
        <v>63</v>
      </c>
      <c r="C84" s="105" t="s">
        <v>117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92.525000000000006</v>
      </c>
      <c r="J84" s="104">
        <v>92.781999999999996</v>
      </c>
      <c r="M84" s="9">
        <f t="shared" si="5"/>
        <v>2.7776276681976846E-3</v>
      </c>
    </row>
    <row r="85" spans="1:13" ht="16.5" thickTop="1" thickBot="1">
      <c r="B85" s="121">
        <f t="shared" si="6"/>
        <v>64</v>
      </c>
      <c r="C85" s="105" t="s">
        <v>118</v>
      </c>
      <c r="D85" s="113" t="s">
        <v>81</v>
      </c>
      <c r="E85" s="122">
        <v>36367</v>
      </c>
      <c r="F85" s="65">
        <v>40987</v>
      </c>
      <c r="G85" s="103">
        <v>0.38600000000000001</v>
      </c>
      <c r="H85" s="104">
        <v>16.38</v>
      </c>
      <c r="I85" s="104">
        <v>16.439</v>
      </c>
      <c r="J85" s="104">
        <v>16.443999999999999</v>
      </c>
      <c r="M85" s="9">
        <f t="shared" si="5"/>
        <v>3.0415475393874352E-4</v>
      </c>
    </row>
    <row r="86" spans="1:13" ht="16.5" thickTop="1" thickBot="1">
      <c r="B86" s="121">
        <f t="shared" si="6"/>
        <v>65</v>
      </c>
      <c r="C86" s="105" t="s">
        <v>119</v>
      </c>
      <c r="D86" s="113" t="s">
        <v>89</v>
      </c>
      <c r="E86" s="122">
        <v>36857</v>
      </c>
      <c r="F86" s="65">
        <v>40660</v>
      </c>
      <c r="G86" s="103">
        <v>4.3339999999999996</v>
      </c>
      <c r="H86" s="104">
        <v>273.83600000000001</v>
      </c>
      <c r="I86" s="104">
        <v>280.07900000000001</v>
      </c>
      <c r="J86" s="104">
        <v>280.30500000000001</v>
      </c>
      <c r="M86" s="9">
        <f t="shared" si="5"/>
        <v>8.0691519178517157E-4</v>
      </c>
    </row>
    <row r="87" spans="1:13" ht="16.5" thickTop="1" thickBot="1">
      <c r="A87" s="1">
        <v>44</v>
      </c>
      <c r="B87" s="121">
        <f t="shared" si="6"/>
        <v>66</v>
      </c>
      <c r="C87" s="105" t="s">
        <v>120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45.087000000000003</v>
      </c>
      <c r="J87" s="104">
        <v>45.134999999999998</v>
      </c>
      <c r="M87" s="9">
        <f t="shared" si="5"/>
        <v>1.0646084237140353E-3</v>
      </c>
    </row>
    <row r="88" spans="1:13" ht="16.5" thickTop="1" thickBot="1">
      <c r="B88" s="121">
        <f t="shared" si="6"/>
        <v>67</v>
      </c>
      <c r="C88" s="125" t="s">
        <v>121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2474.0430000000001</v>
      </c>
      <c r="J88" s="123">
        <v>2474.393</v>
      </c>
      <c r="M88" s="9">
        <f t="shared" si="5"/>
        <v>1.4146884269994865E-4</v>
      </c>
    </row>
    <row r="89" spans="1:13" ht="16.5" thickTop="1" thickBot="1">
      <c r="B89" s="121">
        <f t="shared" si="6"/>
        <v>68</v>
      </c>
      <c r="C89" s="105" t="s">
        <v>122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82.271000000000001</v>
      </c>
      <c r="J89" s="104">
        <v>82.302999999999997</v>
      </c>
      <c r="M89" s="9">
        <f t="shared" si="5"/>
        <v>3.8895844222139607E-4</v>
      </c>
    </row>
    <row r="90" spans="1:13" ht="16.5" thickTop="1" thickBot="1">
      <c r="B90" s="121">
        <f t="shared" si="6"/>
        <v>69</v>
      </c>
      <c r="C90" s="105" t="s">
        <v>123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59.344999999999999</v>
      </c>
      <c r="J90" s="104">
        <v>59.375999999999998</v>
      </c>
      <c r="M90" s="9">
        <f t="shared" si="5"/>
        <v>5.2236919706797214E-4</v>
      </c>
    </row>
    <row r="91" spans="1:13" ht="16.5" thickTop="1" thickBot="1">
      <c r="B91" s="121">
        <f t="shared" si="6"/>
        <v>70</v>
      </c>
      <c r="C91" s="126" t="s">
        <v>124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102.474</v>
      </c>
      <c r="J91" s="104">
        <v>102.57899999999999</v>
      </c>
      <c r="M91" s="9">
        <f t="shared" si="5"/>
        <v>1.0246501551612094E-3</v>
      </c>
    </row>
    <row r="92" spans="1:13" ht="16.5" thickTop="1" thickBot="1">
      <c r="B92" s="121">
        <f t="shared" si="6"/>
        <v>71</v>
      </c>
      <c r="C92" s="128" t="s">
        <v>125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113.61799999999999</v>
      </c>
      <c r="J92" s="104">
        <v>113.73</v>
      </c>
      <c r="M92" s="9">
        <f t="shared" si="5"/>
        <v>9.857592987027495E-4</v>
      </c>
    </row>
    <row r="93" spans="1:13" ht="16.5" thickTop="1" thickBot="1">
      <c r="B93" s="129">
        <f t="shared" si="6"/>
        <v>72</v>
      </c>
      <c r="C93" s="115" t="s">
        <v>126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106.639</v>
      </c>
      <c r="J93" s="46">
        <v>106.809</v>
      </c>
      <c r="M93" s="9">
        <f t="shared" si="5"/>
        <v>1.5941634861542373E-3</v>
      </c>
    </row>
    <row r="94" spans="1:13" ht="18" customHeight="1" thickTop="1" thickBot="1">
      <c r="B94" s="170" t="s">
        <v>127</v>
      </c>
      <c r="C94" s="171"/>
      <c r="D94" s="171"/>
      <c r="E94" s="171"/>
      <c r="F94" s="171"/>
      <c r="G94" s="171"/>
      <c r="H94" s="171"/>
      <c r="I94" s="172"/>
      <c r="J94" s="173"/>
      <c r="M94" s="17"/>
    </row>
    <row r="95" spans="1:13" ht="16.5" thickTop="1" thickBot="1">
      <c r="B95" s="130">
        <v>73</v>
      </c>
      <c r="C95" s="111" t="s">
        <v>128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11.842000000000001</v>
      </c>
      <c r="J95" s="67">
        <v>11.847</v>
      </c>
      <c r="M95" s="9">
        <f t="shared" ref="M95:M114" si="7">+(J95-I95)/I95</f>
        <v>4.2222597534191902E-4</v>
      </c>
    </row>
    <row r="96" spans="1:13" ht="16.5" thickTop="1" thickBot="1">
      <c r="B96" s="121">
        <f>B95+1</f>
        <v>74</v>
      </c>
      <c r="C96" s="105" t="s">
        <v>129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12.807</v>
      </c>
      <c r="J96" s="104">
        <v>12.829000000000001</v>
      </c>
      <c r="M96" s="9">
        <f t="shared" si="7"/>
        <v>1.7178105723432687E-3</v>
      </c>
    </row>
    <row r="97" spans="2:13" ht="16.5" thickTop="1" thickBot="1">
      <c r="B97" s="121">
        <f t="shared" ref="B97:B108" si="8">B96+1</f>
        <v>75</v>
      </c>
      <c r="C97" s="105" t="s">
        <v>130</v>
      </c>
      <c r="D97" s="102" t="s">
        <v>13</v>
      </c>
      <c r="E97" s="122">
        <v>39084</v>
      </c>
      <c r="F97" s="131">
        <v>40694</v>
      </c>
      <c r="G97" s="103">
        <v>0.03</v>
      </c>
      <c r="H97" s="104">
        <v>16.937000000000001</v>
      </c>
      <c r="I97" s="104">
        <v>16.923999999999999</v>
      </c>
      <c r="J97" s="104">
        <v>16.948</v>
      </c>
      <c r="M97" s="9">
        <f t="shared" si="7"/>
        <v>1.4181044670291249E-3</v>
      </c>
    </row>
    <row r="98" spans="2:13" ht="17.25" customHeight="1" thickTop="1" thickBot="1">
      <c r="B98" s="121">
        <f t="shared" si="8"/>
        <v>76</v>
      </c>
      <c r="C98" s="105" t="s">
        <v>131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17.178999999999998</v>
      </c>
      <c r="J98" s="104">
        <v>17.204000000000001</v>
      </c>
      <c r="M98" s="9">
        <f t="shared" si="7"/>
        <v>1.4552651493103285E-3</v>
      </c>
    </row>
    <row r="99" spans="2:13" ht="16.5" thickTop="1" thickBot="1">
      <c r="B99" s="121">
        <f t="shared" si="8"/>
        <v>77</v>
      </c>
      <c r="C99" s="101" t="s">
        <v>132</v>
      </c>
      <c r="D99" s="102" t="s">
        <v>68</v>
      </c>
      <c r="E99" s="122">
        <v>39994</v>
      </c>
      <c r="F99" s="65">
        <v>40673</v>
      </c>
      <c r="G99" s="132">
        <v>0.10199999999999999</v>
      </c>
      <c r="H99" s="104">
        <v>12.026999999999999</v>
      </c>
      <c r="I99" s="104">
        <v>12.581</v>
      </c>
      <c r="J99" s="104">
        <v>12.598000000000001</v>
      </c>
      <c r="M99" s="9">
        <f t="shared" si="7"/>
        <v>1.351243939273606E-3</v>
      </c>
    </row>
    <row r="100" spans="2:13" ht="16.5" thickTop="1" thickBot="1">
      <c r="B100" s="121">
        <f t="shared" si="8"/>
        <v>78</v>
      </c>
      <c r="C100" s="101" t="s">
        <v>133</v>
      </c>
      <c r="D100" s="102" t="s">
        <v>68</v>
      </c>
      <c r="E100" s="122">
        <v>40848</v>
      </c>
      <c r="F100" s="122" t="s">
        <v>31</v>
      </c>
      <c r="G100" s="132" t="s">
        <v>31</v>
      </c>
      <c r="H100" s="104">
        <v>10.141999999999999</v>
      </c>
      <c r="I100" s="104">
        <v>10.71</v>
      </c>
      <c r="J100" s="104">
        <v>10.715</v>
      </c>
      <c r="M100" s="9">
        <f t="shared" si="7"/>
        <v>4.6685340802978572E-4</v>
      </c>
    </row>
    <row r="101" spans="2:13" ht="16.5" thickTop="1" thickBot="1">
      <c r="B101" s="121">
        <f>B100+1</f>
        <v>79</v>
      </c>
      <c r="C101" s="101" t="s">
        <v>134</v>
      </c>
      <c r="D101" s="102" t="s">
        <v>68</v>
      </c>
      <c r="E101" s="122">
        <v>40848</v>
      </c>
      <c r="F101" s="109" t="s">
        <v>31</v>
      </c>
      <c r="G101" s="132" t="s">
        <v>31</v>
      </c>
      <c r="H101" s="104">
        <v>10.125999999999999</v>
      </c>
      <c r="I101" s="104">
        <v>10.461</v>
      </c>
      <c r="J101" s="104">
        <v>10.468999999999999</v>
      </c>
      <c r="M101" s="9">
        <f t="shared" si="7"/>
        <v>7.6474524424042817E-4</v>
      </c>
    </row>
    <row r="102" spans="2:13" ht="16.5" thickTop="1" thickBot="1">
      <c r="B102" s="121">
        <f t="shared" si="8"/>
        <v>80</v>
      </c>
      <c r="C102" s="101" t="s">
        <v>135</v>
      </c>
      <c r="D102" s="102" t="s">
        <v>68</v>
      </c>
      <c r="E102" s="133">
        <v>40848</v>
      </c>
      <c r="F102" s="134" t="s">
        <v>31</v>
      </c>
      <c r="G102" s="135" t="s">
        <v>31</v>
      </c>
      <c r="H102" s="104">
        <v>10.132999999999999</v>
      </c>
      <c r="I102" s="104">
        <v>10.448</v>
      </c>
      <c r="J102" s="104">
        <v>10.45</v>
      </c>
      <c r="M102" s="9">
        <f t="shared" si="7"/>
        <v>1.9142419601827061E-4</v>
      </c>
    </row>
    <row r="103" spans="2:13" ht="16.5" thickTop="1" thickBot="1">
      <c r="B103" s="121">
        <f t="shared" si="8"/>
        <v>81</v>
      </c>
      <c r="C103" s="101" t="s">
        <v>136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126.02200000000001</v>
      </c>
      <c r="J103" s="104">
        <v>126.13200000000001</v>
      </c>
      <c r="M103" s="9">
        <f t="shared" si="7"/>
        <v>8.7286346828331109E-4</v>
      </c>
    </row>
    <row r="104" spans="2:13" ht="16.5" thickTop="1" thickBot="1">
      <c r="B104" s="121">
        <f t="shared" si="8"/>
        <v>82</v>
      </c>
      <c r="C104" s="105" t="s">
        <v>137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125.417</v>
      </c>
      <c r="J104" s="104">
        <v>125.70099999999999</v>
      </c>
      <c r="M104" s="9">
        <f t="shared" si="7"/>
        <v>2.2644458087818383E-3</v>
      </c>
    </row>
    <row r="105" spans="2:13" ht="16.5" thickTop="1" thickBot="1">
      <c r="B105" s="121">
        <f t="shared" si="8"/>
        <v>83</v>
      </c>
      <c r="C105" s="136" t="s">
        <v>138</v>
      </c>
      <c r="D105" s="137" t="s">
        <v>77</v>
      </c>
      <c r="E105" s="122">
        <v>40708</v>
      </c>
      <c r="F105" s="131" t="s">
        <v>31</v>
      </c>
      <c r="G105" s="138" t="s">
        <v>31</v>
      </c>
      <c r="H105" s="104">
        <v>10.196</v>
      </c>
      <c r="I105" s="104">
        <v>10.478</v>
      </c>
      <c r="J105" s="104">
        <v>10.499000000000001</v>
      </c>
      <c r="M105" s="9">
        <f t="shared" si="7"/>
        <v>2.0041992746708146E-3</v>
      </c>
    </row>
    <row r="106" spans="2:13" ht="16.5" thickTop="1" thickBot="1">
      <c r="B106" s="121">
        <f t="shared" si="8"/>
        <v>84</v>
      </c>
      <c r="C106" s="54" t="s">
        <v>139</v>
      </c>
      <c r="D106" s="55" t="s">
        <v>99</v>
      </c>
      <c r="E106" s="122">
        <v>39699</v>
      </c>
      <c r="F106" s="65">
        <v>40661</v>
      </c>
      <c r="G106" s="139">
        <v>0.94199999999999995</v>
      </c>
      <c r="H106" s="104">
        <v>117.51300000000001</v>
      </c>
      <c r="I106" s="104">
        <v>117.13200000000001</v>
      </c>
      <c r="J106" s="104">
        <v>117.2</v>
      </c>
      <c r="M106" s="9">
        <f t="shared" si="7"/>
        <v>5.8054161117370004E-4</v>
      </c>
    </row>
    <row r="107" spans="2:13" ht="16.5" thickTop="1" thickBot="1">
      <c r="B107" s="121">
        <f t="shared" si="8"/>
        <v>85</v>
      </c>
      <c r="C107" s="107" t="s">
        <v>140</v>
      </c>
      <c r="D107" s="108" t="s">
        <v>10</v>
      </c>
      <c r="E107" s="109">
        <v>39237</v>
      </c>
      <c r="F107" s="78">
        <v>40690</v>
      </c>
      <c r="G107" s="140">
        <v>0.13700000000000001</v>
      </c>
      <c r="H107" s="104">
        <v>19.771999999999998</v>
      </c>
      <c r="I107" s="104">
        <v>20.57</v>
      </c>
      <c r="J107" s="104">
        <v>20.597999999999999</v>
      </c>
      <c r="M107" s="9">
        <f t="shared" si="7"/>
        <v>1.361205639280442E-3</v>
      </c>
    </row>
    <row r="108" spans="2:13" ht="16.5" thickTop="1" thickBot="1">
      <c r="B108" s="121">
        <f t="shared" si="8"/>
        <v>86</v>
      </c>
      <c r="C108" s="101" t="s">
        <v>141</v>
      </c>
      <c r="D108" s="102" t="s">
        <v>35</v>
      </c>
      <c r="E108" s="122">
        <v>40725</v>
      </c>
      <c r="F108" s="122" t="s">
        <v>31</v>
      </c>
      <c r="G108" s="140" t="s">
        <v>31</v>
      </c>
      <c r="H108" s="104">
        <v>101.51300000000001</v>
      </c>
      <c r="I108" s="104">
        <v>98.972999999999999</v>
      </c>
      <c r="J108" s="104">
        <v>99.078999999999994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142</v>
      </c>
      <c r="D109" s="102" t="s">
        <v>35</v>
      </c>
      <c r="E109" s="122">
        <v>40725</v>
      </c>
      <c r="F109" s="141" t="s">
        <v>31</v>
      </c>
      <c r="G109" s="142" t="s">
        <v>31</v>
      </c>
      <c r="H109" s="143">
        <v>102.065</v>
      </c>
      <c r="I109" s="104">
        <v>99.769000000000005</v>
      </c>
      <c r="J109" s="104">
        <v>99.856999999999999</v>
      </c>
      <c r="M109" s="9" t="e">
        <f>+(#REF!-I109)/I109</f>
        <v>#REF!</v>
      </c>
    </row>
    <row r="110" spans="2:13" ht="16.5" thickTop="1" thickBot="1">
      <c r="B110" s="144">
        <f>B109+1</f>
        <v>88</v>
      </c>
      <c r="C110" s="145" t="s">
        <v>143</v>
      </c>
      <c r="D110" s="146" t="s">
        <v>144</v>
      </c>
      <c r="E110" s="147">
        <v>40910</v>
      </c>
      <c r="F110" s="148" t="s">
        <v>145</v>
      </c>
      <c r="G110" s="149" t="s">
        <v>145</v>
      </c>
      <c r="H110" s="150" t="s">
        <v>145</v>
      </c>
      <c r="I110" s="151">
        <v>100.389</v>
      </c>
      <c r="J110" s="151">
        <v>100.67700000000001</v>
      </c>
      <c r="M110" s="91"/>
    </row>
    <row r="111" spans="2:13" ht="18" customHeight="1" thickTop="1" thickBot="1">
      <c r="B111" s="174" t="s">
        <v>146</v>
      </c>
      <c r="C111" s="175"/>
      <c r="D111" s="175"/>
      <c r="E111" s="175"/>
      <c r="F111" s="175"/>
      <c r="G111" s="175"/>
      <c r="H111" s="175"/>
      <c r="I111" s="175"/>
      <c r="J111" s="176"/>
      <c r="M111" s="17"/>
    </row>
    <row r="112" spans="2:13" ht="16.5" thickTop="1" thickBot="1">
      <c r="B112" s="121">
        <v>89</v>
      </c>
      <c r="C112" s="54" t="s">
        <v>147</v>
      </c>
      <c r="D112" s="55" t="s">
        <v>20</v>
      </c>
      <c r="E112" s="65">
        <v>40210</v>
      </c>
      <c r="F112" s="65">
        <v>40702</v>
      </c>
      <c r="G112" s="139">
        <v>3.9249999999999998</v>
      </c>
      <c r="H112" s="152">
        <v>98.978999999999999</v>
      </c>
      <c r="I112" s="152">
        <v>100.339</v>
      </c>
      <c r="J112" s="152">
        <v>100.355</v>
      </c>
      <c r="K112" s="58" t="s">
        <v>45</v>
      </c>
      <c r="M112" s="9">
        <f t="shared" si="7"/>
        <v>1.5945943252379776E-4</v>
      </c>
    </row>
    <row r="113" spans="2:13" ht="16.5" thickTop="1" thickBot="1">
      <c r="B113" s="153">
        <f>B112+1</f>
        <v>90</v>
      </c>
      <c r="C113" s="54" t="s">
        <v>148</v>
      </c>
      <c r="D113" s="102" t="s">
        <v>20</v>
      </c>
      <c r="E113" s="122">
        <v>40630</v>
      </c>
      <c r="F113" s="65" t="s">
        <v>31</v>
      </c>
      <c r="G113" s="139" t="s">
        <v>31</v>
      </c>
      <c r="H113" s="154">
        <v>106.97</v>
      </c>
      <c r="I113" s="154">
        <v>110.05</v>
      </c>
      <c r="J113" s="154">
        <v>111.023</v>
      </c>
      <c r="K113" s="58" t="s">
        <v>45</v>
      </c>
      <c r="M113" s="9">
        <f t="shared" si="7"/>
        <v>8.8414357110404278E-3</v>
      </c>
    </row>
    <row r="114" spans="2:13" ht="16.5" thickTop="1" thickBot="1">
      <c r="B114" s="153">
        <f t="shared" ref="B114:B130" si="9">+B113+1</f>
        <v>91</v>
      </c>
      <c r="C114" s="105" t="s">
        <v>149</v>
      </c>
      <c r="D114" s="102" t="s">
        <v>74</v>
      </c>
      <c r="E114" s="122">
        <v>39097</v>
      </c>
      <c r="F114" s="65">
        <v>40651</v>
      </c>
      <c r="G114" s="132">
        <v>3.0640000000000001</v>
      </c>
      <c r="H114" s="104">
        <v>142.37</v>
      </c>
      <c r="I114" s="104">
        <v>143.22900000000001</v>
      </c>
      <c r="J114" s="104">
        <v>144.38200000000001</v>
      </c>
      <c r="K114" s="155" t="s">
        <v>150</v>
      </c>
      <c r="M114" s="9">
        <f t="shared" si="7"/>
        <v>8.0500457309622461E-3</v>
      </c>
    </row>
    <row r="115" spans="2:13" ht="16.5" thickTop="1" thickBot="1">
      <c r="B115" s="153">
        <f t="shared" si="9"/>
        <v>92</v>
      </c>
      <c r="C115" s="101" t="s">
        <v>151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11.253</v>
      </c>
      <c r="J115" s="104">
        <v>11.196</v>
      </c>
      <c r="K115" s="50" t="s">
        <v>41</v>
      </c>
      <c r="M115" s="9">
        <f t="shared" si="4"/>
        <v>-5.0653159157558322E-3</v>
      </c>
    </row>
    <row r="116" spans="2:13" ht="16.5" thickTop="1" thickBot="1">
      <c r="B116" s="153">
        <f t="shared" si="9"/>
        <v>93</v>
      </c>
      <c r="C116" s="101" t="s">
        <v>152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118.17700000000001</v>
      </c>
      <c r="J116" s="104">
        <v>118.69499999999999</v>
      </c>
      <c r="K116" s="50" t="s">
        <v>41</v>
      </c>
      <c r="M116" s="9">
        <f t="shared" si="4"/>
        <v>4.3832556250369059E-3</v>
      </c>
    </row>
    <row r="117" spans="2:13" ht="16.5" thickTop="1" thickBot="1">
      <c r="B117" s="153">
        <f t="shared" si="9"/>
        <v>94</v>
      </c>
      <c r="C117" s="101" t="s">
        <v>153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117.09399999999999</v>
      </c>
      <c r="J117" s="104">
        <v>117.354</v>
      </c>
      <c r="K117" s="50" t="s">
        <v>41</v>
      </c>
      <c r="M117" s="9">
        <f t="shared" si="4"/>
        <v>2.220438280355997E-3</v>
      </c>
    </row>
    <row r="118" spans="2:13" ht="16.5" thickTop="1" thickBot="1">
      <c r="B118" s="153">
        <f t="shared" si="9"/>
        <v>95</v>
      </c>
      <c r="C118" s="101" t="s">
        <v>154</v>
      </c>
      <c r="D118" s="108" t="s">
        <v>155</v>
      </c>
      <c r="E118" s="122">
        <v>40543</v>
      </c>
      <c r="F118" s="156" t="s">
        <v>31</v>
      </c>
      <c r="G118" s="110" t="s">
        <v>31</v>
      </c>
      <c r="H118" s="104">
        <v>102.389</v>
      </c>
      <c r="I118" s="104">
        <v>105.23699999999999</v>
      </c>
      <c r="J118" s="104">
        <v>105.43899999999999</v>
      </c>
      <c r="K118" s="53" t="s">
        <v>43</v>
      </c>
      <c r="M118" s="9">
        <f t="shared" si="4"/>
        <v>1.9194769900320059E-3</v>
      </c>
    </row>
    <row r="119" spans="2:13" ht="16.5" thickTop="1" thickBot="1">
      <c r="B119" s="153">
        <f t="shared" si="9"/>
        <v>96</v>
      </c>
      <c r="C119" s="101" t="s">
        <v>156</v>
      </c>
      <c r="D119" s="108" t="s">
        <v>155</v>
      </c>
      <c r="E119" s="122">
        <v>40543</v>
      </c>
      <c r="F119" s="157" t="s">
        <v>31</v>
      </c>
      <c r="G119" s="158" t="s">
        <v>31</v>
      </c>
      <c r="H119" s="104">
        <v>101.337</v>
      </c>
      <c r="I119" s="104">
        <v>104.05200000000001</v>
      </c>
      <c r="J119" s="104">
        <v>104.331</v>
      </c>
      <c r="K119" s="53" t="s">
        <v>43</v>
      </c>
      <c r="M119" s="9">
        <f t="shared" si="4"/>
        <v>2.6813516318763345E-3</v>
      </c>
    </row>
    <row r="120" spans="2:13" ht="16.5" thickTop="1" thickBot="1">
      <c r="B120" s="153">
        <f t="shared" si="9"/>
        <v>97</v>
      </c>
      <c r="C120" s="125" t="s">
        <v>157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182.66800000000001</v>
      </c>
      <c r="J120" s="104">
        <v>182.709</v>
      </c>
      <c r="K120" s="50" t="s">
        <v>41</v>
      </c>
      <c r="M120" s="9">
        <f t="shared" si="4"/>
        <v>2.2445091641665107E-4</v>
      </c>
    </row>
    <row r="121" spans="2:13" ht="16.5" thickTop="1" thickBot="1">
      <c r="B121" s="153">
        <f t="shared" si="9"/>
        <v>98</v>
      </c>
      <c r="C121" s="125" t="s">
        <v>158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164.20699999999999</v>
      </c>
      <c r="J121" s="104">
        <v>164.22900000000001</v>
      </c>
      <c r="K121" s="50" t="s">
        <v>41</v>
      </c>
      <c r="M121" s="9">
        <f t="shared" si="4"/>
        <v>1.3397723604974076E-4</v>
      </c>
    </row>
    <row r="122" spans="2:13" ht="16.5" thickTop="1" thickBot="1">
      <c r="B122" s="153">
        <f t="shared" si="9"/>
        <v>99</v>
      </c>
      <c r="C122" s="125" t="s">
        <v>159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142.91800000000001</v>
      </c>
      <c r="J122" s="104">
        <v>142.95599999999999</v>
      </c>
      <c r="K122" s="50" t="s">
        <v>41</v>
      </c>
      <c r="M122" s="9">
        <f t="shared" si="4"/>
        <v>2.6588673225193813E-4</v>
      </c>
    </row>
    <row r="123" spans="2:13" ht="15.75" customHeight="1" thickTop="1" thickBot="1">
      <c r="B123" s="153">
        <f t="shared" si="9"/>
        <v>100</v>
      </c>
      <c r="C123" s="125" t="s">
        <v>160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9929.7810000000009</v>
      </c>
      <c r="J123" s="123">
        <v>9935.51</v>
      </c>
      <c r="K123" s="50" t="s">
        <v>41</v>
      </c>
      <c r="M123" s="9">
        <f t="shared" si="4"/>
        <v>5.769512942933343E-4</v>
      </c>
    </row>
    <row r="124" spans="2:13" ht="16.5" thickTop="1" thickBot="1">
      <c r="B124" s="153">
        <f t="shared" si="9"/>
        <v>101</v>
      </c>
      <c r="C124" s="101" t="s">
        <v>161</v>
      </c>
      <c r="D124" s="102" t="s">
        <v>86</v>
      </c>
      <c r="E124" s="122">
        <v>40014</v>
      </c>
      <c r="F124" s="65" t="s">
        <v>31</v>
      </c>
      <c r="G124" s="132" t="s">
        <v>31</v>
      </c>
      <c r="H124" s="104">
        <v>195.636</v>
      </c>
      <c r="I124" s="104">
        <v>195.07300000000001</v>
      </c>
      <c r="J124" s="104">
        <v>195.51499999999999</v>
      </c>
      <c r="K124" s="50" t="s">
        <v>41</v>
      </c>
      <c r="M124" s="9">
        <f t="shared" si="4"/>
        <v>2.2658184372003243E-3</v>
      </c>
    </row>
    <row r="125" spans="2:13" ht="16.5" thickTop="1" thickBot="1">
      <c r="B125" s="153">
        <f t="shared" si="9"/>
        <v>102</v>
      </c>
      <c r="C125" s="101" t="s">
        <v>162</v>
      </c>
      <c r="D125" s="102" t="s">
        <v>86</v>
      </c>
      <c r="E125" s="122">
        <v>40455</v>
      </c>
      <c r="F125" s="65" t="s">
        <v>31</v>
      </c>
      <c r="G125" s="132" t="s">
        <v>31</v>
      </c>
      <c r="H125" s="104">
        <v>135.39099999999999</v>
      </c>
      <c r="I125" s="104">
        <v>136.37899999999999</v>
      </c>
      <c r="J125" s="104">
        <v>136.185</v>
      </c>
      <c r="K125" s="50" t="s">
        <v>41</v>
      </c>
      <c r="M125" s="9">
        <f t="shared" si="4"/>
        <v>-1.4225063976124508E-3</v>
      </c>
    </row>
    <row r="126" spans="2:13" ht="16.5" thickTop="1" thickBot="1">
      <c r="B126" s="153">
        <f t="shared" si="9"/>
        <v>103</v>
      </c>
      <c r="C126" s="101" t="s">
        <v>163</v>
      </c>
      <c r="D126" s="102" t="s">
        <v>97</v>
      </c>
      <c r="E126" s="122">
        <v>40057</v>
      </c>
      <c r="F126" s="65" t="s">
        <v>31</v>
      </c>
      <c r="G126" s="132" t="s">
        <v>31</v>
      </c>
      <c r="H126" s="123">
        <v>1499.251</v>
      </c>
      <c r="I126" s="123">
        <v>1554.3489999999999</v>
      </c>
      <c r="J126" s="123">
        <v>1555.1189999999999</v>
      </c>
      <c r="K126" s="50" t="s">
        <v>41</v>
      </c>
      <c r="M126" s="9">
        <f t="shared" si="4"/>
        <v>4.9538424124825366E-4</v>
      </c>
    </row>
    <row r="127" spans="2:13" ht="16.5" thickTop="1" thickBot="1">
      <c r="B127" s="153">
        <f t="shared" si="9"/>
        <v>104</v>
      </c>
      <c r="C127" s="101" t="s">
        <v>164</v>
      </c>
      <c r="D127" s="102" t="s">
        <v>97</v>
      </c>
      <c r="E127" s="122">
        <v>40690</v>
      </c>
      <c r="F127" s="65" t="s">
        <v>31</v>
      </c>
      <c r="G127" s="132" t="s">
        <v>31</v>
      </c>
      <c r="H127" s="104">
        <v>104.083</v>
      </c>
      <c r="I127" s="104">
        <v>109.59099999999999</v>
      </c>
      <c r="J127" s="104">
        <v>111.072</v>
      </c>
      <c r="K127" s="53" t="s">
        <v>43</v>
      </c>
      <c r="M127" s="9">
        <f t="shared" si="4"/>
        <v>1.3513883439333603E-2</v>
      </c>
    </row>
    <row r="128" spans="2:13" ht="16.5" thickTop="1" thickBot="1">
      <c r="B128" s="153">
        <f t="shared" si="9"/>
        <v>105</v>
      </c>
      <c r="C128" s="101" t="s">
        <v>165</v>
      </c>
      <c r="D128" s="159" t="s">
        <v>166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98.12</v>
      </c>
      <c r="J128" s="104">
        <v>97.953999999999994</v>
      </c>
      <c r="K128" s="58" t="s">
        <v>45</v>
      </c>
      <c r="M128" s="9">
        <f t="shared" si="4"/>
        <v>-1.6918059518957504E-3</v>
      </c>
    </row>
    <row r="129" spans="1:13" ht="16.5" thickTop="1" thickBot="1">
      <c r="B129" s="153">
        <f t="shared" si="9"/>
        <v>106</v>
      </c>
      <c r="C129" s="101" t="s">
        <v>167</v>
      </c>
      <c r="D129" s="159" t="s">
        <v>166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115.66800000000001</v>
      </c>
      <c r="J129" s="104">
        <v>115.616</v>
      </c>
      <c r="K129" s="58" t="s">
        <v>45</v>
      </c>
      <c r="M129" s="9">
        <f t="shared" si="4"/>
        <v>-4.49562541065867E-4</v>
      </c>
    </row>
    <row r="130" spans="1:13" ht="16.5" thickTop="1" thickBot="1">
      <c r="B130" s="160">
        <f t="shared" si="9"/>
        <v>107</v>
      </c>
      <c r="C130" s="161" t="s">
        <v>168</v>
      </c>
      <c r="D130" s="146" t="s">
        <v>144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10064.511</v>
      </c>
      <c r="J130" s="164">
        <v>10133.386</v>
      </c>
      <c r="K130" s="50" t="s">
        <v>41</v>
      </c>
      <c r="M130" s="9">
        <f t="shared" si="4"/>
        <v>6.8433528464522516E-3</v>
      </c>
    </row>
    <row r="131" spans="1:13" ht="11.25" customHeight="1" thickTop="1">
      <c r="A131" s="177" t="s">
        <v>169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 ht="16.5" customHeight="1">
      <c r="A132" s="177"/>
      <c r="B132" s="178"/>
      <c r="C132" s="178"/>
      <c r="D132" s="178"/>
      <c r="E132" s="178"/>
      <c r="F132" s="178"/>
      <c r="G132" s="178"/>
      <c r="H132" s="178"/>
      <c r="I132" s="178"/>
      <c r="J132" s="178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 t="s">
        <v>33</v>
      </c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VL26-03-2012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2012-03-26T13:42:36Z</dcterms:created>
  <dcterms:modified xsi:type="dcterms:W3CDTF">2012-03-26T13:43:57Z</dcterms:modified>
</cp:coreProperties>
</file>