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<sst xmlns="http://schemas.openxmlformats.org/spreadsheetml/2006/main" count="348" uniqueCount="193">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</sst>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D130" workbookViewId="0">
      <selection activeCell="Q146" sqref="Q14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153.87299999999999</v>
      </c>
      <c r="J6" s="41">
        <v>153.887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13.587999999999999</v>
      </c>
      <c r="J8" s="50">
        <v>13.589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100.038</v>
      </c>
      <c r="J9" s="56">
        <v>100.04300000000001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</v>
      </c>
      <c r="J11" s="41">
        <v>1.401</v>
      </c>
      <c r="K11" s="60" t="s">
        <v>19</v>
      </c>
      <c r="L11" s="42"/>
      <c r="M11" s="43">
        <f t="shared" ref="M11" si="0">+(J11-I11)/I11</f>
        <v>7.142857142857943E-4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37.61</v>
      </c>
      <c r="J13" s="68">
        <v>37.613999999999997</v>
      </c>
      <c r="K13" s="42"/>
      <c r="L13" s="42"/>
      <c r="M13" s="69">
        <f t="shared" ref="M13:M14" si="1">+(J13-I13)/I13</f>
        <v>1.0635469290076531E-4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51.152000000000001</v>
      </c>
      <c r="J14" s="75">
        <v>51.155999999999999</v>
      </c>
      <c r="K14" s="42"/>
      <c r="L14" s="42"/>
      <c r="M14" s="69">
        <f t="shared" si="1"/>
        <v>7.8198310916440867E-5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165.46600000000001</v>
      </c>
      <c r="J16" s="83">
        <v>165.274</v>
      </c>
      <c r="K16" s="42"/>
      <c r="L16" s="42"/>
      <c r="M16" s="84">
        <f>+(J16-I16)/I16</f>
        <v>-1.1603592278776743E-3</v>
      </c>
      <c r="N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587.40099999999995</v>
      </c>
      <c r="J17" s="67">
        <v>586.89</v>
      </c>
      <c r="K17" s="42"/>
      <c r="L17" s="42"/>
      <c r="M17" s="43">
        <f t="shared" ref="M17:M22" si="2">+(J17-I17)/I17</f>
        <v>-8.6993382714698701E-4</v>
      </c>
      <c r="N17" s="42"/>
    </row>
    <row r="18" spans="2:15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116.65600000000001</v>
      </c>
      <c r="J18" s="93">
        <v>116.581</v>
      </c>
      <c r="K18" s="42"/>
      <c r="L18" s="42"/>
      <c r="M18" s="43">
        <f>+(J18-I18)/I18</f>
        <v>-6.4291592374162354E-4</v>
      </c>
      <c r="N18" s="42"/>
    </row>
    <row r="19" spans="2:15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126.367</v>
      </c>
      <c r="J19" s="93">
        <v>126.205</v>
      </c>
      <c r="K19" s="42"/>
      <c r="L19" s="42"/>
      <c r="M19" s="43">
        <f t="shared" si="2"/>
        <v>-1.2819802638347523E-3</v>
      </c>
      <c r="N19" s="42"/>
    </row>
    <row r="20" spans="2:15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121.63200000000001</v>
      </c>
      <c r="J20" s="93">
        <v>121.58</v>
      </c>
      <c r="K20" s="42"/>
      <c r="L20" s="42"/>
      <c r="M20" s="43">
        <f t="shared" si="2"/>
        <v>-4.2751907392796885E-4</v>
      </c>
      <c r="N20" s="42"/>
    </row>
    <row r="21" spans="2:15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112.999</v>
      </c>
      <c r="J21" s="93">
        <v>112.908</v>
      </c>
      <c r="K21" s="42"/>
      <c r="L21" s="42"/>
      <c r="M21" s="43">
        <f t="shared" si="2"/>
        <v>-8.0531686121110789E-4</v>
      </c>
      <c r="N21" s="42"/>
    </row>
    <row r="22" spans="2:15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98.406000000000006</v>
      </c>
      <c r="J22" s="93">
        <v>98.55</v>
      </c>
      <c r="K22" s="42"/>
      <c r="L22" s="42"/>
      <c r="M22" s="43">
        <f t="shared" si="2"/>
        <v>1.4633254069872897E-3</v>
      </c>
      <c r="N22" s="42"/>
    </row>
    <row r="23" spans="2:15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132.66800000000001</v>
      </c>
      <c r="J23" s="93">
        <v>132.005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91.391999999999996</v>
      </c>
      <c r="J24" s="93">
        <v>90.448999999999998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103.26300000000001</v>
      </c>
      <c r="J25" s="105">
        <v>103.03100000000001</v>
      </c>
      <c r="K25" s="42"/>
      <c r="L25" s="42"/>
      <c r="M25" s="43"/>
      <c r="N25" s="42"/>
    </row>
    <row r="26" spans="2:15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103.64400000000001</v>
      </c>
      <c r="J26" s="106">
        <v>104.006</v>
      </c>
      <c r="K26" s="42"/>
      <c r="L26" s="42"/>
      <c r="M26" s="43"/>
      <c r="N26" s="42"/>
    </row>
    <row r="27" spans="2:15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104.26</v>
      </c>
      <c r="J27" s="106">
        <v>104.658</v>
      </c>
      <c r="K27" s="42"/>
      <c r="L27" s="42"/>
      <c r="M27" s="43">
        <f>+(J27-I27)/I27</f>
        <v>3.8173796278534061E-3</v>
      </c>
      <c r="N27" s="42"/>
    </row>
    <row r="28" spans="2:15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</row>
    <row r="29" spans="2:15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1458.7619999999999</v>
      </c>
      <c r="J29" s="120">
        <v>1459.0329999999999</v>
      </c>
      <c r="K29" s="121" t="s">
        <v>46</v>
      </c>
      <c r="M29" s="122">
        <f t="shared" ref="M29:M41" si="4">+(J29-I29)/I29</f>
        <v>1.8577396449863525E-4</v>
      </c>
      <c r="O29" s="115"/>
    </row>
    <row r="30" spans="2:15" ht="16.5" thickTop="1" thickBot="1">
      <c r="B30" s="62">
        <f t="shared" ref="B30:B41" si="5">+B29+1</f>
        <v>20</v>
      </c>
      <c r="C30" s="125" t="s">
        <v>47</v>
      </c>
      <c r="D30" s="79" t="s">
        <v>26</v>
      </c>
      <c r="E30" s="126">
        <v>38022</v>
      </c>
      <c r="F30" s="127"/>
      <c r="G30" s="128"/>
      <c r="H30" s="129">
        <v>2385.3049999999998</v>
      </c>
      <c r="I30" s="129">
        <v>2405.2049999999999</v>
      </c>
      <c r="J30" s="129">
        <v>2405.3980000000001</v>
      </c>
      <c r="K30" s="130" t="s">
        <v>48</v>
      </c>
      <c r="M30" s="122">
        <f t="shared" si="4"/>
        <v>8.0242640440299692E-5</v>
      </c>
      <c r="O30" s="115"/>
    </row>
    <row r="31" spans="2:15" ht="16.5" thickTop="1" thickBot="1">
      <c r="B31" s="62">
        <f t="shared" si="5"/>
        <v>21</v>
      </c>
      <c r="C31" s="131" t="s">
        <v>49</v>
      </c>
      <c r="D31" s="132" t="s">
        <v>22</v>
      </c>
      <c r="E31" s="133">
        <v>40210</v>
      </c>
      <c r="F31" s="127"/>
      <c r="G31" s="134"/>
      <c r="H31" s="135">
        <v>112.11499999999999</v>
      </c>
      <c r="I31" s="135">
        <v>111.729</v>
      </c>
      <c r="J31" s="135">
        <v>111.508</v>
      </c>
      <c r="K31" s="136" t="s">
        <v>50</v>
      </c>
      <c r="M31" s="122">
        <f t="shared" si="4"/>
        <v>-1.9780003401086883E-3</v>
      </c>
    </row>
    <row r="32" spans="2:15" ht="16.5" thickTop="1" thickBot="1">
      <c r="B32" s="62">
        <f t="shared" si="5"/>
        <v>22</v>
      </c>
      <c r="C32" s="137" t="s">
        <v>51</v>
      </c>
      <c r="D32" s="138" t="s">
        <v>52</v>
      </c>
      <c r="E32" s="139">
        <v>39745</v>
      </c>
      <c r="F32" s="127"/>
      <c r="G32" s="140"/>
      <c r="H32" s="141">
        <v>104.58</v>
      </c>
      <c r="I32" s="141">
        <v>104.291</v>
      </c>
      <c r="J32" s="141">
        <v>104.297</v>
      </c>
      <c r="K32" s="121" t="s">
        <v>46</v>
      </c>
      <c r="M32" s="122">
        <f t="shared" si="4"/>
        <v>5.7531330603793496E-5</v>
      </c>
    </row>
    <row r="33" spans="1:14" ht="16.5" thickTop="1" thickBot="1">
      <c r="B33" s="62">
        <f t="shared" si="5"/>
        <v>23</v>
      </c>
      <c r="C33" s="137" t="s">
        <v>53</v>
      </c>
      <c r="D33" s="138" t="s">
        <v>52</v>
      </c>
      <c r="E33" s="139">
        <v>39748</v>
      </c>
      <c r="F33" s="127"/>
      <c r="G33" s="128"/>
      <c r="H33" s="142">
        <v>130.887</v>
      </c>
      <c r="I33" s="142">
        <v>132.02199999999999</v>
      </c>
      <c r="J33" s="142">
        <v>131.773</v>
      </c>
      <c r="K33" s="121" t="s">
        <v>46</v>
      </c>
      <c r="M33" s="122">
        <f t="shared" si="4"/>
        <v>-1.8860492948144646E-3</v>
      </c>
    </row>
    <row r="34" spans="1:14" ht="16.5" thickTop="1" thickBot="1">
      <c r="B34" s="62">
        <f t="shared" si="5"/>
        <v>24</v>
      </c>
      <c r="C34" s="137" t="s">
        <v>54</v>
      </c>
      <c r="D34" s="143" t="s">
        <v>55</v>
      </c>
      <c r="E34" s="139">
        <v>39535</v>
      </c>
      <c r="F34" s="127"/>
      <c r="G34" s="128"/>
      <c r="H34" s="144">
        <v>1207.0350000000001</v>
      </c>
      <c r="I34" s="144">
        <v>1232.136</v>
      </c>
      <c r="J34" s="144">
        <v>1221.75</v>
      </c>
      <c r="K34" s="145" t="s">
        <v>19</v>
      </c>
      <c r="M34" s="122">
        <f t="shared" si="4"/>
        <v>-8.4292643019926103E-3</v>
      </c>
    </row>
    <row r="35" spans="1:14" ht="16.5" thickTop="1" thickBot="1">
      <c r="B35" s="62">
        <f t="shared" si="5"/>
        <v>25</v>
      </c>
      <c r="C35" s="146" t="s">
        <v>56</v>
      </c>
      <c r="D35" s="147" t="s">
        <v>29</v>
      </c>
      <c r="E35" s="148">
        <v>39937</v>
      </c>
      <c r="F35" s="149"/>
      <c r="G35" s="150"/>
      <c r="H35" s="151">
        <v>133.03299999999999</v>
      </c>
      <c r="I35" s="151">
        <v>132.524</v>
      </c>
      <c r="J35" s="151">
        <v>132.625</v>
      </c>
      <c r="K35" s="121" t="s">
        <v>46</v>
      </c>
      <c r="M35" s="122">
        <f t="shared" si="4"/>
        <v>7.6212610546013619E-4</v>
      </c>
    </row>
    <row r="36" spans="1:14" ht="16.5" thickTop="1" thickBot="1">
      <c r="B36" s="62">
        <f t="shared" si="5"/>
        <v>26</v>
      </c>
      <c r="C36" s="152" t="s">
        <v>57</v>
      </c>
      <c r="D36" s="153" t="s">
        <v>10</v>
      </c>
      <c r="E36" s="154">
        <v>39888</v>
      </c>
      <c r="F36" s="155"/>
      <c r="G36" s="156"/>
      <c r="H36" s="141">
        <v>16.254999999999999</v>
      </c>
      <c r="I36" s="141">
        <v>16.373999999999999</v>
      </c>
      <c r="J36" s="141">
        <v>16.364000000000001</v>
      </c>
      <c r="K36" s="121" t="s">
        <v>46</v>
      </c>
      <c r="M36" s="122">
        <f t="shared" si="4"/>
        <v>-6.1072431904226276E-4</v>
      </c>
    </row>
    <row r="37" spans="1:14" ht="16.5" thickTop="1" thickBot="1">
      <c r="B37" s="62">
        <f t="shared" si="5"/>
        <v>27</v>
      </c>
      <c r="C37" s="157" t="s">
        <v>58</v>
      </c>
      <c r="D37" s="158" t="s">
        <v>10</v>
      </c>
      <c r="E37" s="159">
        <v>41183</v>
      </c>
      <c r="F37" s="160"/>
      <c r="G37" s="161"/>
      <c r="H37" s="162">
        <v>5158.9629999999997</v>
      </c>
      <c r="I37" s="162">
        <v>5169.7359999999999</v>
      </c>
      <c r="J37" s="162">
        <v>5186.0379999999996</v>
      </c>
      <c r="K37" s="121"/>
      <c r="M37" s="122">
        <f t="shared" si="4"/>
        <v>3.1533525116175525E-3</v>
      </c>
    </row>
    <row r="38" spans="1:14" ht="16.5" thickTop="1" thickBot="1">
      <c r="B38" s="62">
        <f t="shared" si="5"/>
        <v>28</v>
      </c>
      <c r="C38" s="157" t="s">
        <v>59</v>
      </c>
      <c r="D38" s="158" t="s">
        <v>10</v>
      </c>
      <c r="E38" s="159">
        <v>41579</v>
      </c>
      <c r="F38" s="160"/>
      <c r="G38" s="161"/>
      <c r="H38" s="163">
        <v>5004.7030000000004</v>
      </c>
      <c r="I38" s="163">
        <v>5013.3029999999999</v>
      </c>
      <c r="J38" s="163">
        <v>5032.6809999999996</v>
      </c>
      <c r="K38" s="121"/>
      <c r="M38" s="122">
        <f t="shared" si="4"/>
        <v>3.8653159404088886E-3</v>
      </c>
    </row>
    <row r="39" spans="1:14" ht="16.5" thickTop="1" thickBot="1">
      <c r="B39" s="62">
        <f t="shared" si="5"/>
        <v>29</v>
      </c>
      <c r="C39" s="164" t="s">
        <v>60</v>
      </c>
      <c r="D39" s="165" t="s">
        <v>18</v>
      </c>
      <c r="E39" s="166">
        <v>38740</v>
      </c>
      <c r="F39" s="167"/>
      <c r="G39" s="168"/>
      <c r="H39" s="144">
        <v>2.3290000000000002</v>
      </c>
      <c r="I39" s="141">
        <v>2.355</v>
      </c>
      <c r="J39" s="141">
        <v>2.355</v>
      </c>
      <c r="K39" s="145" t="s">
        <v>19</v>
      </c>
      <c r="M39" s="122">
        <f t="shared" si="4"/>
        <v>0</v>
      </c>
    </row>
    <row r="40" spans="1:14" ht="16.5" thickTop="1" thickBot="1">
      <c r="A40" s="9" t="s">
        <v>61</v>
      </c>
      <c r="B40" s="62">
        <f t="shared" si="5"/>
        <v>30</v>
      </c>
      <c r="C40" s="169" t="s">
        <v>62</v>
      </c>
      <c r="D40" s="170" t="s">
        <v>18</v>
      </c>
      <c r="E40" s="171">
        <v>38740</v>
      </c>
      <c r="F40" s="172"/>
      <c r="G40" s="173"/>
      <c r="H40" s="141">
        <v>2.0219999999999998</v>
      </c>
      <c r="I40" s="141">
        <v>2.0489999999999999</v>
      </c>
      <c r="J40" s="141">
        <v>2.052</v>
      </c>
      <c r="K40" s="145" t="s">
        <v>19</v>
      </c>
      <c r="M40" s="122">
        <f t="shared" si="4"/>
        <v>1.4641288433382693E-3</v>
      </c>
    </row>
    <row r="41" spans="1:14" ht="16.5" thickTop="1" thickBot="1">
      <c r="B41" s="62">
        <f t="shared" si="5"/>
        <v>31</v>
      </c>
      <c r="C41" s="174" t="s">
        <v>63</v>
      </c>
      <c r="D41" s="175" t="s">
        <v>18</v>
      </c>
      <c r="E41" s="54">
        <v>40071</v>
      </c>
      <c r="F41" s="73"/>
      <c r="G41" s="176"/>
      <c r="H41" s="177">
        <v>1.1160000000000001</v>
      </c>
      <c r="I41" s="177">
        <v>1.115</v>
      </c>
      <c r="J41" s="177">
        <v>1.1060000000000001</v>
      </c>
      <c r="K41" s="136" t="s">
        <v>50</v>
      </c>
      <c r="M41" s="122">
        <f t="shared" si="4"/>
        <v>-8.0717488789236753E-3</v>
      </c>
    </row>
    <row r="42" spans="1:14" ht="18" customHeight="1" thickTop="1" thickBot="1">
      <c r="B42" s="178" t="s">
        <v>64</v>
      </c>
      <c r="C42" s="179"/>
      <c r="D42" s="179"/>
      <c r="E42" s="179"/>
      <c r="F42" s="179"/>
      <c r="G42" s="179"/>
      <c r="H42" s="179"/>
      <c r="I42" s="179"/>
      <c r="J42" s="180"/>
    </row>
    <row r="43" spans="1:14" ht="14.25" customHeight="1" thickTop="1" thickBot="1">
      <c r="B43" s="181" t="s">
        <v>0</v>
      </c>
      <c r="C43" s="182"/>
      <c r="D43" s="183" t="s">
        <v>1</v>
      </c>
      <c r="E43" s="184" t="s">
        <v>2</v>
      </c>
      <c r="F43" s="185" t="s">
        <v>65</v>
      </c>
      <c r="G43" s="186"/>
      <c r="H43" s="187" t="s">
        <v>3</v>
      </c>
      <c r="I43" s="187" t="s">
        <v>4</v>
      </c>
      <c r="J43" s="188" t="s">
        <v>5</v>
      </c>
      <c r="M43" s="9"/>
    </row>
    <row r="44" spans="1:14" ht="13.5" customHeight="1">
      <c r="B44" s="11"/>
      <c r="C44" s="12"/>
      <c r="D44" s="13"/>
      <c r="E44" s="189"/>
      <c r="F44" s="190" t="s">
        <v>66</v>
      </c>
      <c r="G44" s="190" t="s">
        <v>67</v>
      </c>
      <c r="H44" s="191"/>
      <c r="I44" s="191"/>
      <c r="J44" s="192"/>
      <c r="M44" s="9"/>
    </row>
    <row r="45" spans="1:14" ht="18" customHeight="1" thickBot="1">
      <c r="B45" s="19"/>
      <c r="C45" s="20"/>
      <c r="D45" s="21"/>
      <c r="E45" s="193"/>
      <c r="F45" s="194"/>
      <c r="G45" s="194"/>
      <c r="H45" s="194"/>
      <c r="I45" s="194"/>
      <c r="J45" s="195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6">
        <v>32</v>
      </c>
      <c r="C47" s="197" t="s">
        <v>69</v>
      </c>
      <c r="D47" s="132" t="s">
        <v>13</v>
      </c>
      <c r="E47" s="198">
        <v>36831</v>
      </c>
      <c r="F47" s="198">
        <v>41772</v>
      </c>
      <c r="G47" s="199">
        <v>4.0940000000000003</v>
      </c>
      <c r="H47" s="68">
        <v>108.488</v>
      </c>
      <c r="I47" s="68">
        <v>109.18300000000001</v>
      </c>
      <c r="J47" s="68">
        <v>109.19499999999999</v>
      </c>
      <c r="K47" s="42"/>
      <c r="L47" s="42"/>
      <c r="M47" s="43"/>
      <c r="N47" s="42"/>
    </row>
    <row r="48" spans="1:14" ht="16.5" thickTop="1" thickBot="1">
      <c r="B48" s="200">
        <f t="shared" ref="B48:B71" si="6">B47+1</f>
        <v>33</v>
      </c>
      <c r="C48" s="201" t="s">
        <v>70</v>
      </c>
      <c r="D48" s="202" t="s">
        <v>22</v>
      </c>
      <c r="E48" s="198">
        <v>101.60599999999999</v>
      </c>
      <c r="F48" s="198">
        <v>41743</v>
      </c>
      <c r="G48" s="203">
        <v>3.7269999999999999</v>
      </c>
      <c r="H48" s="105">
        <v>103.995</v>
      </c>
      <c r="I48" s="105">
        <v>104.569</v>
      </c>
      <c r="J48" s="105">
        <v>104.58</v>
      </c>
      <c r="K48" s="42"/>
      <c r="L48" s="42"/>
      <c r="M48" s="43"/>
      <c r="N48" s="42"/>
    </row>
    <row r="49" spans="2:14" ht="16.5" thickTop="1" thickBot="1">
      <c r="B49" s="200">
        <f t="shared" si="6"/>
        <v>34</v>
      </c>
      <c r="C49" s="204" t="s">
        <v>71</v>
      </c>
      <c r="D49" s="202" t="s">
        <v>22</v>
      </c>
      <c r="E49" s="198">
        <v>38847</v>
      </c>
      <c r="F49" s="198">
        <v>41746</v>
      </c>
      <c r="G49" s="203">
        <v>3.8650000000000002</v>
      </c>
      <c r="H49" s="141">
        <v>106.02</v>
      </c>
      <c r="I49" s="141">
        <v>106.65600000000001</v>
      </c>
      <c r="J49" s="141">
        <v>106.66800000000001</v>
      </c>
      <c r="K49" s="42"/>
      <c r="L49" s="42"/>
      <c r="M49" s="43"/>
      <c r="N49" s="42"/>
    </row>
    <row r="50" spans="2:14" ht="16.5" thickTop="1" thickBot="1">
      <c r="B50" s="200">
        <f t="shared" si="6"/>
        <v>35</v>
      </c>
      <c r="C50" s="204" t="s">
        <v>72</v>
      </c>
      <c r="D50" s="202" t="s">
        <v>73</v>
      </c>
      <c r="E50" s="198">
        <v>36831</v>
      </c>
      <c r="F50" s="198">
        <v>41785</v>
      </c>
      <c r="G50" s="203">
        <v>4.08</v>
      </c>
      <c r="H50" s="205">
        <v>102.733</v>
      </c>
      <c r="I50" s="205">
        <v>103.371</v>
      </c>
      <c r="J50" s="205">
        <v>103.383</v>
      </c>
      <c r="K50" s="42"/>
      <c r="L50" s="42"/>
      <c r="M50" s="43"/>
      <c r="N50" s="42"/>
    </row>
    <row r="51" spans="2:14" ht="16.5" thickTop="1" thickBot="1">
      <c r="B51" s="206">
        <f t="shared" si="6"/>
        <v>36</v>
      </c>
      <c r="C51" s="207" t="s">
        <v>74</v>
      </c>
      <c r="D51" s="208" t="s">
        <v>75</v>
      </c>
      <c r="E51" s="198">
        <v>39209</v>
      </c>
      <c r="F51" s="198">
        <v>41771</v>
      </c>
      <c r="G51" s="209">
        <v>4.0119999999999996</v>
      </c>
      <c r="H51" s="93">
        <v>103.916</v>
      </c>
      <c r="I51" s="93">
        <v>104.621</v>
      </c>
      <c r="J51" s="93">
        <v>104.634</v>
      </c>
      <c r="K51" s="42"/>
      <c r="L51" s="42"/>
      <c r="M51" s="43"/>
      <c r="N51" s="42"/>
    </row>
    <row r="52" spans="2:14" ht="16.5" thickTop="1" thickBot="1">
      <c r="B52" s="206">
        <f t="shared" si="6"/>
        <v>37</v>
      </c>
      <c r="C52" s="207" t="s">
        <v>76</v>
      </c>
      <c r="D52" s="208" t="s">
        <v>26</v>
      </c>
      <c r="E52" s="198">
        <v>37865</v>
      </c>
      <c r="F52" s="198">
        <v>41785</v>
      </c>
      <c r="G52" s="209">
        <v>3.6120000000000001</v>
      </c>
      <c r="H52" s="93">
        <v>106.837</v>
      </c>
      <c r="I52" s="93">
        <v>107.379</v>
      </c>
      <c r="J52" s="93">
        <v>107.39</v>
      </c>
      <c r="K52" s="42"/>
      <c r="L52" s="42"/>
      <c r="M52" s="43"/>
      <c r="N52" s="42"/>
    </row>
    <row r="53" spans="2:14" ht="16.5" thickTop="1" thickBot="1">
      <c r="B53" s="210">
        <f t="shared" si="6"/>
        <v>38</v>
      </c>
      <c r="C53" s="211" t="s">
        <v>77</v>
      </c>
      <c r="D53" s="208" t="s">
        <v>52</v>
      </c>
      <c r="E53" s="198">
        <v>35436</v>
      </c>
      <c r="F53" s="198">
        <v>41785</v>
      </c>
      <c r="G53" s="209">
        <v>4.2229999999999999</v>
      </c>
      <c r="H53" s="93">
        <v>104.303</v>
      </c>
      <c r="I53" s="93">
        <v>105.06100000000001</v>
      </c>
      <c r="J53" s="93">
        <v>105.07299999999999</v>
      </c>
      <c r="K53" s="42"/>
      <c r="L53" s="42"/>
      <c r="M53" s="43"/>
      <c r="N53" s="42"/>
    </row>
    <row r="54" spans="2:14" ht="16.5" thickTop="1" thickBot="1">
      <c r="B54" s="210">
        <f t="shared" si="6"/>
        <v>39</v>
      </c>
      <c r="C54" s="211" t="s">
        <v>78</v>
      </c>
      <c r="D54" s="208" t="s">
        <v>79</v>
      </c>
      <c r="E54" s="198">
        <v>35464</v>
      </c>
      <c r="F54" s="198">
        <v>41764</v>
      </c>
      <c r="G54" s="209">
        <v>4.1269999999999998</v>
      </c>
      <c r="H54" s="93">
        <v>102.996</v>
      </c>
      <c r="I54" s="93">
        <v>103.574</v>
      </c>
      <c r="J54" s="93">
        <v>103.58499999999999</v>
      </c>
      <c r="K54" s="42"/>
      <c r="L54" s="42"/>
      <c r="M54" s="57"/>
      <c r="N54" s="42"/>
    </row>
    <row r="55" spans="2:14" ht="16.5" thickTop="1" thickBot="1">
      <c r="B55" s="210">
        <f t="shared" si="6"/>
        <v>40</v>
      </c>
      <c r="C55" s="207" t="s">
        <v>80</v>
      </c>
      <c r="D55" s="208" t="s">
        <v>79</v>
      </c>
      <c r="E55" s="198">
        <v>39188</v>
      </c>
      <c r="F55" s="198">
        <v>41764</v>
      </c>
      <c r="G55" s="209">
        <v>3.8769999999999998</v>
      </c>
      <c r="H55" s="93">
        <v>103.089</v>
      </c>
      <c r="I55" s="93">
        <v>103.589</v>
      </c>
      <c r="J55" s="93">
        <v>103.598</v>
      </c>
      <c r="K55" s="42"/>
      <c r="L55" s="42"/>
      <c r="M55" s="43"/>
      <c r="N55" s="42"/>
    </row>
    <row r="56" spans="2:14" ht="15" customHeight="1" thickTop="1" thickBot="1">
      <c r="B56" s="210">
        <f t="shared" si="6"/>
        <v>41</v>
      </c>
      <c r="C56" s="211" t="s">
        <v>81</v>
      </c>
      <c r="D56" s="208" t="s">
        <v>82</v>
      </c>
      <c r="E56" s="198">
        <v>37207</v>
      </c>
      <c r="F56" s="212">
        <v>41782</v>
      </c>
      <c r="G56" s="209">
        <v>3.802</v>
      </c>
      <c r="H56" s="205">
        <v>105.095</v>
      </c>
      <c r="I56" s="205">
        <v>105.69799999999999</v>
      </c>
      <c r="J56" s="205">
        <v>105.708</v>
      </c>
    </row>
    <row r="57" spans="2:14" ht="16.5" thickTop="1" thickBot="1">
      <c r="B57" s="210">
        <f t="shared" si="6"/>
        <v>42</v>
      </c>
      <c r="C57" s="211" t="s">
        <v>83</v>
      </c>
      <c r="D57" s="208" t="s">
        <v>84</v>
      </c>
      <c r="E57" s="198">
        <v>37043</v>
      </c>
      <c r="F57" s="198">
        <v>41789</v>
      </c>
      <c r="G57" s="209">
        <v>3.6389999999999998</v>
      </c>
      <c r="H57" s="205">
        <v>102.119</v>
      </c>
      <c r="I57" s="205">
        <v>102.67</v>
      </c>
      <c r="J57" s="205">
        <v>102.678</v>
      </c>
      <c r="K57" s="42"/>
      <c r="L57" s="42"/>
      <c r="M57" s="43"/>
      <c r="N57" s="42"/>
    </row>
    <row r="58" spans="2:14" ht="16.5" thickTop="1" thickBot="1">
      <c r="B58" s="210">
        <f t="shared" si="6"/>
        <v>43</v>
      </c>
      <c r="C58" s="211" t="s">
        <v>85</v>
      </c>
      <c r="D58" s="208" t="s">
        <v>86</v>
      </c>
      <c r="E58" s="198">
        <v>37242</v>
      </c>
      <c r="F58" s="198">
        <v>41778</v>
      </c>
      <c r="G58" s="209">
        <v>3.9060000000000001</v>
      </c>
      <c r="H58" s="93">
        <v>104.16500000000001</v>
      </c>
      <c r="I58" s="93">
        <v>104.795</v>
      </c>
      <c r="J58" s="93">
        <v>104.806</v>
      </c>
      <c r="K58" s="42"/>
      <c r="L58" s="42"/>
      <c r="M58" s="43"/>
      <c r="N58" s="42"/>
    </row>
    <row r="59" spans="2:14" ht="15.75" customHeight="1" thickTop="1" thickBot="1">
      <c r="B59" s="210">
        <f t="shared" si="6"/>
        <v>44</v>
      </c>
      <c r="C59" s="207" t="s">
        <v>87</v>
      </c>
      <c r="D59" s="208" t="s">
        <v>55</v>
      </c>
      <c r="E59" s="198">
        <v>39489</v>
      </c>
      <c r="F59" s="198">
        <v>41788</v>
      </c>
      <c r="G59" s="209">
        <v>3.4849999999999999</v>
      </c>
      <c r="H59" s="93">
        <v>104.217</v>
      </c>
      <c r="I59" s="93">
        <v>104.813</v>
      </c>
      <c r="J59" s="93">
        <v>104.82299999999999</v>
      </c>
      <c r="K59" s="42"/>
      <c r="L59" s="42"/>
      <c r="M59" s="43"/>
      <c r="N59" s="42"/>
    </row>
    <row r="60" spans="2:14" ht="17.25" customHeight="1" thickTop="1" thickBot="1">
      <c r="B60" s="210">
        <f t="shared" si="6"/>
        <v>45</v>
      </c>
      <c r="C60" s="207" t="s">
        <v>88</v>
      </c>
      <c r="D60" s="208" t="s">
        <v>89</v>
      </c>
      <c r="E60" s="198">
        <v>36075</v>
      </c>
      <c r="F60" s="198">
        <v>41780</v>
      </c>
      <c r="G60" s="209">
        <v>3.8879999999999999</v>
      </c>
      <c r="H60" s="93">
        <v>106.676</v>
      </c>
      <c r="I60" s="93">
        <v>107.292</v>
      </c>
      <c r="J60" s="93">
        <v>107.303</v>
      </c>
      <c r="K60" s="42"/>
      <c r="L60" s="42"/>
      <c r="M60" s="43"/>
      <c r="N60" s="42"/>
    </row>
    <row r="61" spans="2:14" ht="16.5" thickTop="1" thickBot="1">
      <c r="B61" s="210">
        <f t="shared" si="6"/>
        <v>46</v>
      </c>
      <c r="C61" s="207" t="s">
        <v>90</v>
      </c>
      <c r="D61" s="208" t="s">
        <v>91</v>
      </c>
      <c r="E61" s="198">
        <v>37396</v>
      </c>
      <c r="F61" s="198">
        <v>41751</v>
      </c>
      <c r="G61" s="209">
        <v>3.9140000000000001</v>
      </c>
      <c r="H61" s="93">
        <v>105.639</v>
      </c>
      <c r="I61" s="93">
        <v>106.27</v>
      </c>
      <c r="J61" s="93">
        <v>106.282</v>
      </c>
      <c r="K61" s="42"/>
      <c r="L61" s="42"/>
      <c r="M61" s="43"/>
      <c r="N61" s="42"/>
    </row>
    <row r="62" spans="2:14" ht="16.5" thickTop="1" thickBot="1">
      <c r="B62" s="210">
        <f t="shared" si="6"/>
        <v>47</v>
      </c>
      <c r="C62" s="207" t="s">
        <v>92</v>
      </c>
      <c r="D62" s="208" t="s">
        <v>29</v>
      </c>
      <c r="E62" s="198">
        <v>40211</v>
      </c>
      <c r="F62" s="198">
        <v>41792</v>
      </c>
      <c r="G62" s="209">
        <v>3.121</v>
      </c>
      <c r="H62" s="93">
        <v>103.337</v>
      </c>
      <c r="I62" s="93">
        <v>103.886</v>
      </c>
      <c r="J62" s="93">
        <v>103.895</v>
      </c>
      <c r="K62" s="42"/>
      <c r="L62" s="42"/>
      <c r="M62" s="43"/>
      <c r="N62" s="42"/>
    </row>
    <row r="63" spans="2:14" ht="16.5" thickTop="1" thickBot="1">
      <c r="B63" s="210">
        <f t="shared" si="6"/>
        <v>48</v>
      </c>
      <c r="C63" s="211" t="s">
        <v>93</v>
      </c>
      <c r="D63" s="208" t="s">
        <v>94</v>
      </c>
      <c r="E63" s="198">
        <v>33910</v>
      </c>
      <c r="F63" s="213">
        <v>11396</v>
      </c>
      <c r="G63" s="209">
        <v>3.7029999999999998</v>
      </c>
      <c r="H63" s="93">
        <v>102.629</v>
      </c>
      <c r="I63" s="93">
        <v>103.22199999999999</v>
      </c>
      <c r="J63" s="93">
        <v>103.233</v>
      </c>
      <c r="K63" s="42"/>
      <c r="L63" s="42"/>
      <c r="M63" s="43"/>
      <c r="N63" s="42"/>
    </row>
    <row r="64" spans="2:14" ht="16.5" thickTop="1" thickBot="1">
      <c r="B64" s="210">
        <f t="shared" si="6"/>
        <v>49</v>
      </c>
      <c r="C64" s="207" t="s">
        <v>95</v>
      </c>
      <c r="D64" s="208" t="s">
        <v>96</v>
      </c>
      <c r="E64" s="198">
        <v>36815</v>
      </c>
      <c r="F64" s="198">
        <v>41788</v>
      </c>
      <c r="G64" s="209">
        <v>3.802</v>
      </c>
      <c r="H64" s="93">
        <v>104.702</v>
      </c>
      <c r="I64" s="93">
        <v>105.343</v>
      </c>
      <c r="J64" s="93">
        <v>105.354</v>
      </c>
      <c r="K64" s="42"/>
      <c r="L64" s="42"/>
      <c r="M64" s="43"/>
      <c r="N64" s="42"/>
    </row>
    <row r="65" spans="1:14" ht="16.5" thickTop="1" thickBot="1">
      <c r="B65" s="210">
        <f t="shared" si="6"/>
        <v>50</v>
      </c>
      <c r="C65" s="214" t="s">
        <v>97</v>
      </c>
      <c r="D65" s="215" t="s">
        <v>98</v>
      </c>
      <c r="E65" s="212">
        <v>35744</v>
      </c>
      <c r="F65" s="198">
        <v>41789</v>
      </c>
      <c r="G65" s="216">
        <v>4.0350000000000001</v>
      </c>
      <c r="H65" s="93">
        <v>102.786</v>
      </c>
      <c r="I65" s="93">
        <v>103.43600000000001</v>
      </c>
      <c r="J65" s="93">
        <v>103.447</v>
      </c>
      <c r="K65" s="42"/>
      <c r="L65" s="42"/>
      <c r="M65" s="43"/>
      <c r="N65" s="42"/>
    </row>
    <row r="66" spans="1:14" ht="16.5" thickTop="1" thickBot="1">
      <c r="B66" s="210">
        <f t="shared" si="6"/>
        <v>51</v>
      </c>
      <c r="C66" s="217" t="s">
        <v>99</v>
      </c>
      <c r="D66" s="218" t="s">
        <v>100</v>
      </c>
      <c r="E66" s="219">
        <v>40000</v>
      </c>
      <c r="F66" s="198">
        <v>41788</v>
      </c>
      <c r="G66" s="220">
        <v>3.5960000000000001</v>
      </c>
      <c r="H66" s="93">
        <v>103.70699999999999</v>
      </c>
      <c r="I66" s="93">
        <v>104.339</v>
      </c>
      <c r="J66" s="93">
        <v>104.351</v>
      </c>
      <c r="K66" s="42"/>
      <c r="L66" s="42"/>
      <c r="M66" s="43"/>
      <c r="N66" s="42"/>
    </row>
    <row r="67" spans="1:14" ht="16.5" thickTop="1" thickBot="1">
      <c r="B67" s="210">
        <f t="shared" si="6"/>
        <v>52</v>
      </c>
      <c r="C67" s="221" t="s">
        <v>101</v>
      </c>
      <c r="D67" s="132" t="s">
        <v>102</v>
      </c>
      <c r="E67" s="198">
        <v>39604</v>
      </c>
      <c r="F67" s="198">
        <v>41792</v>
      </c>
      <c r="G67" s="199">
        <v>3.198</v>
      </c>
      <c r="H67" s="205">
        <v>104.892</v>
      </c>
      <c r="I67" s="222">
        <v>105.479</v>
      </c>
      <c r="J67" s="222">
        <v>105.489</v>
      </c>
      <c r="K67" s="33"/>
      <c r="L67" s="33"/>
      <c r="M67" s="223"/>
      <c r="N67" s="33"/>
    </row>
    <row r="68" spans="1:14" ht="16.5" thickTop="1" thickBot="1">
      <c r="B68" s="210">
        <f t="shared" si="6"/>
        <v>53</v>
      </c>
      <c r="C68" s="211" t="s">
        <v>103</v>
      </c>
      <c r="D68" s="208" t="s">
        <v>104</v>
      </c>
      <c r="E68" s="198">
        <v>35481</v>
      </c>
      <c r="F68" s="198">
        <v>41785</v>
      </c>
      <c r="G68" s="209">
        <v>4.0940000000000003</v>
      </c>
      <c r="H68" s="93">
        <v>102.652</v>
      </c>
      <c r="I68" s="93">
        <v>103.316</v>
      </c>
      <c r="J68" s="93">
        <v>103.328</v>
      </c>
      <c r="K68" s="42"/>
      <c r="L68" s="42"/>
      <c r="M68" s="43"/>
      <c r="N68" s="42"/>
    </row>
    <row r="69" spans="1:14" ht="16.5" thickTop="1" thickBot="1">
      <c r="A69" s="9">
        <v>0</v>
      </c>
      <c r="B69" s="210">
        <f t="shared" si="6"/>
        <v>54</v>
      </c>
      <c r="C69" s="207" t="s">
        <v>105</v>
      </c>
      <c r="D69" s="208" t="s">
        <v>36</v>
      </c>
      <c r="E69" s="198">
        <v>39706</v>
      </c>
      <c r="F69" s="198">
        <v>41743</v>
      </c>
      <c r="G69" s="209">
        <v>4.0129999999999999</v>
      </c>
      <c r="H69" s="93">
        <v>103.61499999999999</v>
      </c>
      <c r="I69" s="93">
        <v>104.25700000000001</v>
      </c>
      <c r="J69" s="93">
        <v>104.268</v>
      </c>
      <c r="K69" s="42"/>
      <c r="L69" s="42"/>
      <c r="M69" s="43"/>
      <c r="N69" s="42"/>
    </row>
    <row r="70" spans="1:14" ht="16.5" thickTop="1" thickBot="1">
      <c r="A70" s="9">
        <v>103</v>
      </c>
      <c r="B70" s="210">
        <f t="shared" si="6"/>
        <v>55</v>
      </c>
      <c r="C70" s="207" t="s">
        <v>106</v>
      </c>
      <c r="D70" s="208" t="s">
        <v>10</v>
      </c>
      <c r="E70" s="198">
        <v>38565</v>
      </c>
      <c r="F70" s="198">
        <v>41789</v>
      </c>
      <c r="G70" s="209">
        <v>3.27</v>
      </c>
      <c r="H70" s="205">
        <v>104.95699999999999</v>
      </c>
      <c r="I70" s="205">
        <v>105.505</v>
      </c>
      <c r="J70" s="205">
        <v>105.515</v>
      </c>
      <c r="K70" s="42"/>
      <c r="L70" s="42"/>
      <c r="M70" s="43"/>
      <c r="N70" s="42"/>
    </row>
    <row r="71" spans="1:14" ht="16.5" thickTop="1" thickBot="1">
      <c r="B71" s="224">
        <f t="shared" si="6"/>
        <v>56</v>
      </c>
      <c r="C71" s="225" t="s">
        <v>107</v>
      </c>
      <c r="D71" s="215" t="s">
        <v>108</v>
      </c>
      <c r="E71" s="226">
        <v>34288</v>
      </c>
      <c r="F71" s="226">
        <v>41775</v>
      </c>
      <c r="G71" s="216">
        <v>3.5270000000000001</v>
      </c>
      <c r="H71" s="75">
        <v>102.377</v>
      </c>
      <c r="I71" s="75">
        <v>102.96</v>
      </c>
      <c r="J71" s="75">
        <v>102.97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7"/>
      <c r="I72" s="227"/>
      <c r="J72" s="228"/>
      <c r="K72" s="42"/>
      <c r="L72" s="42"/>
      <c r="M72" s="43"/>
      <c r="N72" s="42"/>
    </row>
    <row r="73" spans="1:14" ht="16.5" thickTop="1" thickBot="1">
      <c r="B73" s="229">
        <v>57</v>
      </c>
      <c r="C73" s="230" t="s">
        <v>110</v>
      </c>
      <c r="D73" s="231" t="s">
        <v>13</v>
      </c>
      <c r="E73" s="198">
        <v>39084</v>
      </c>
      <c r="F73" s="198">
        <v>41750</v>
      </c>
      <c r="G73" s="199">
        <v>0.36499999999999999</v>
      </c>
      <c r="H73" s="68">
        <v>10.526999999999999</v>
      </c>
      <c r="I73" s="68">
        <v>10.59</v>
      </c>
      <c r="J73" s="68">
        <v>10.590999999999999</v>
      </c>
      <c r="K73" s="42"/>
      <c r="L73" s="42"/>
      <c r="M73" s="43"/>
      <c r="N73" s="42"/>
    </row>
    <row r="74" spans="1:14" ht="16.5" thickTop="1" thickBot="1">
      <c r="A74" s="9" t="s">
        <v>61</v>
      </c>
      <c r="B74" s="232">
        <f>+B73+1</f>
        <v>58</v>
      </c>
      <c r="C74" s="233" t="s">
        <v>111</v>
      </c>
      <c r="D74" s="234" t="s">
        <v>26</v>
      </c>
      <c r="E74" s="235">
        <v>39762</v>
      </c>
      <c r="F74" s="198">
        <v>41789</v>
      </c>
      <c r="G74" s="209">
        <v>3.6669999999999998</v>
      </c>
      <c r="H74" s="236">
        <v>102.82299999999999</v>
      </c>
      <c r="I74" s="236">
        <v>103.363</v>
      </c>
      <c r="J74" s="236">
        <v>103.374</v>
      </c>
      <c r="M74" s="122"/>
    </row>
    <row r="75" spans="1:14" ht="16.5" thickTop="1" thickBot="1">
      <c r="B75" s="232">
        <f t="shared" ref="B75:B76" si="7">+B74+1</f>
        <v>59</v>
      </c>
      <c r="C75" s="237" t="s">
        <v>112</v>
      </c>
      <c r="D75" s="238" t="s">
        <v>113</v>
      </c>
      <c r="E75" s="239">
        <v>40543</v>
      </c>
      <c r="F75" s="212">
        <v>41775</v>
      </c>
      <c r="G75" s="216">
        <v>3.5430000000000001</v>
      </c>
      <c r="H75" s="240">
        <v>104.004</v>
      </c>
      <c r="I75" s="240">
        <v>104.67400000000001</v>
      </c>
      <c r="J75" s="240">
        <v>104.68600000000001</v>
      </c>
      <c r="M75" s="122"/>
    </row>
    <row r="76" spans="1:14" ht="16.5" thickTop="1" thickBot="1">
      <c r="B76" s="241">
        <f t="shared" si="7"/>
        <v>60</v>
      </c>
      <c r="C76" s="242" t="s">
        <v>114</v>
      </c>
      <c r="D76" s="243" t="s">
        <v>115</v>
      </c>
      <c r="E76" s="244">
        <v>42024</v>
      </c>
      <c r="F76" s="245" t="s">
        <v>116</v>
      </c>
      <c r="G76" s="246" t="s">
        <v>116</v>
      </c>
      <c r="H76" s="247" t="s">
        <v>117</v>
      </c>
      <c r="I76" s="247">
        <v>99.968999999999994</v>
      </c>
      <c r="J76" s="247">
        <v>99.975999999999999</v>
      </c>
      <c r="M76" s="122"/>
    </row>
    <row r="77" spans="1:14" ht="13.5" customHeight="1" thickTop="1" thickBot="1">
      <c r="B77" s="248" t="s">
        <v>118</v>
      </c>
      <c r="C77" s="227"/>
      <c r="D77" s="227"/>
      <c r="E77" s="227"/>
      <c r="F77" s="227"/>
      <c r="G77" s="227"/>
      <c r="H77" s="227"/>
      <c r="I77" s="227"/>
      <c r="J77" s="228"/>
      <c r="M77" s="122"/>
    </row>
    <row r="78" spans="1:14" ht="15" customHeight="1" thickTop="1" thickBot="1">
      <c r="B78" s="249">
        <v>61</v>
      </c>
      <c r="C78" s="250" t="s">
        <v>119</v>
      </c>
      <c r="D78" s="251" t="s">
        <v>82</v>
      </c>
      <c r="E78" s="252">
        <v>39503</v>
      </c>
      <c r="F78" s="252">
        <v>41782</v>
      </c>
      <c r="G78" s="253">
        <v>3.766</v>
      </c>
      <c r="H78" s="254">
        <v>101.462</v>
      </c>
      <c r="I78" s="254">
        <v>102.036</v>
      </c>
      <c r="J78" s="254">
        <v>102.11499999999999</v>
      </c>
      <c r="K78" s="124"/>
      <c r="L78" s="123">
        <v>12769294</v>
      </c>
      <c r="M78" s="255">
        <f>+(J78-I78)/I78</f>
        <v>7.7423654396481165E-4</v>
      </c>
    </row>
    <row r="79" spans="1:14" ht="13.5" customHeight="1" thickTop="1" thickBot="1">
      <c r="A79" s="256" t="s">
        <v>120</v>
      </c>
      <c r="B79" s="256"/>
      <c r="C79" s="256"/>
      <c r="D79" s="256"/>
      <c r="E79" s="256"/>
      <c r="F79" s="256"/>
      <c r="G79" s="256"/>
      <c r="H79" s="256"/>
      <c r="I79" s="256"/>
      <c r="J79" s="257"/>
      <c r="M79" s="258"/>
    </row>
    <row r="80" spans="1:14" ht="16.5" thickTop="1" thickBot="1">
      <c r="B80" s="259">
        <v>62</v>
      </c>
      <c r="C80" s="260" t="s">
        <v>121</v>
      </c>
      <c r="D80" s="261" t="s">
        <v>13</v>
      </c>
      <c r="E80" s="262">
        <v>34561</v>
      </c>
      <c r="F80" s="262">
        <v>41772</v>
      </c>
      <c r="G80" s="263">
        <v>0.76300000000000001</v>
      </c>
      <c r="H80" s="264">
        <v>65.83</v>
      </c>
      <c r="I80" s="264">
        <v>65.349000000000004</v>
      </c>
      <c r="J80" s="264">
        <v>65.186999999999998</v>
      </c>
      <c r="K80" s="42"/>
      <c r="L80" s="42"/>
      <c r="M80" s="265"/>
      <c r="N80" s="42"/>
    </row>
    <row r="81" spans="1:14" ht="16.5" thickTop="1" thickBot="1">
      <c r="B81" s="266">
        <f>B80+1</f>
        <v>63</v>
      </c>
      <c r="C81" s="207" t="s">
        <v>122</v>
      </c>
      <c r="D81" s="267" t="s">
        <v>73</v>
      </c>
      <c r="E81" s="198">
        <v>34415</v>
      </c>
      <c r="F81" s="198">
        <v>41785</v>
      </c>
      <c r="G81" s="199">
        <v>2.427</v>
      </c>
      <c r="H81" s="93">
        <v>148.72399999999999</v>
      </c>
      <c r="I81" s="93">
        <v>146.39500000000001</v>
      </c>
      <c r="J81" s="93">
        <v>146.55199999999999</v>
      </c>
      <c r="K81" s="42"/>
      <c r="L81" s="42"/>
      <c r="M81" s="265"/>
      <c r="N81" s="42"/>
    </row>
    <row r="82" spans="1:14" ht="16.5" thickTop="1" thickBot="1">
      <c r="B82" s="266">
        <f t="shared" ref="B82:B94" si="8">B81+1</f>
        <v>64</v>
      </c>
      <c r="C82" s="207" t="s">
        <v>123</v>
      </c>
      <c r="D82" s="208" t="s">
        <v>73</v>
      </c>
      <c r="E82" s="268">
        <v>34415</v>
      </c>
      <c r="F82" s="198">
        <v>41785</v>
      </c>
      <c r="G82" s="209">
        <v>24.533000000000001</v>
      </c>
      <c r="H82" s="129">
        <v>1489.82</v>
      </c>
      <c r="I82" s="129">
        <v>1476.52</v>
      </c>
      <c r="J82" s="129">
        <v>1477.8810000000001</v>
      </c>
      <c r="K82" s="42"/>
      <c r="L82" s="42"/>
      <c r="M82" s="265"/>
      <c r="N82" s="42"/>
    </row>
    <row r="83" spans="1:14" ht="16.5" thickTop="1" thickBot="1">
      <c r="B83" s="266">
        <f t="shared" si="8"/>
        <v>65</v>
      </c>
      <c r="C83" s="207" t="s">
        <v>124</v>
      </c>
      <c r="D83" s="269" t="s">
        <v>79</v>
      </c>
      <c r="E83" s="268">
        <v>34449</v>
      </c>
      <c r="F83" s="198">
        <v>41764</v>
      </c>
      <c r="G83" s="209">
        <v>3.0419999999999998</v>
      </c>
      <c r="H83" s="93">
        <v>113.033</v>
      </c>
      <c r="I83" s="93">
        <v>113.949</v>
      </c>
      <c r="J83" s="93">
        <v>113.952</v>
      </c>
      <c r="K83" s="42"/>
      <c r="L83" s="42"/>
      <c r="M83" s="265"/>
      <c r="N83" s="42"/>
    </row>
    <row r="84" spans="1:14" ht="16.5" thickTop="1" thickBot="1">
      <c r="B84" s="266">
        <f t="shared" si="8"/>
        <v>66</v>
      </c>
      <c r="C84" s="270" t="s">
        <v>125</v>
      </c>
      <c r="D84" s="269" t="s">
        <v>79</v>
      </c>
      <c r="E84" s="268">
        <v>681</v>
      </c>
      <c r="F84" s="198">
        <v>41764</v>
      </c>
      <c r="G84" s="209">
        <v>1.82</v>
      </c>
      <c r="H84" s="93">
        <v>112.063</v>
      </c>
      <c r="I84" s="93">
        <v>112.878</v>
      </c>
      <c r="J84" s="93">
        <v>112.79600000000001</v>
      </c>
      <c r="K84" s="42"/>
      <c r="L84" s="42"/>
      <c r="M84" s="265"/>
      <c r="N84" s="42"/>
    </row>
    <row r="85" spans="1:14" ht="16.5" thickTop="1" thickBot="1">
      <c r="B85" s="266">
        <f t="shared" si="8"/>
        <v>67</v>
      </c>
      <c r="C85" s="207" t="s">
        <v>126</v>
      </c>
      <c r="D85" s="234" t="s">
        <v>52</v>
      </c>
      <c r="E85" s="268">
        <v>105.764</v>
      </c>
      <c r="F85" s="198">
        <v>41785</v>
      </c>
      <c r="G85" s="209">
        <v>0.55900000000000005</v>
      </c>
      <c r="H85" s="93">
        <v>85.43</v>
      </c>
      <c r="I85" s="93">
        <v>84.558999999999997</v>
      </c>
      <c r="J85" s="93">
        <v>84.597999999999999</v>
      </c>
      <c r="K85" s="42"/>
      <c r="L85" s="42"/>
      <c r="M85" s="265"/>
      <c r="N85" s="42"/>
    </row>
    <row r="86" spans="1:14" ht="15.75" thickTop="1">
      <c r="B86" s="266">
        <f t="shared" si="8"/>
        <v>68</v>
      </c>
      <c r="C86" s="207" t="s">
        <v>127</v>
      </c>
      <c r="D86" s="234" t="s">
        <v>86</v>
      </c>
      <c r="E86" s="268">
        <v>36367</v>
      </c>
      <c r="F86" s="198">
        <v>41778</v>
      </c>
      <c r="G86" s="209">
        <v>0.40899999999999997</v>
      </c>
      <c r="H86" s="93">
        <v>17.175999999999998</v>
      </c>
      <c r="I86" s="93">
        <v>17.425000000000001</v>
      </c>
      <c r="J86" s="93">
        <v>17.43</v>
      </c>
      <c r="K86" s="93"/>
      <c r="L86" s="93"/>
      <c r="M86" s="93"/>
      <c r="N86" s="271"/>
    </row>
    <row r="87" spans="1:14" ht="15.75" thickBot="1">
      <c r="B87" s="272">
        <f t="shared" si="8"/>
        <v>69</v>
      </c>
      <c r="C87" s="207" t="s">
        <v>128</v>
      </c>
      <c r="D87" s="234" t="s">
        <v>94</v>
      </c>
      <c r="E87" s="268">
        <v>36857</v>
      </c>
      <c r="F87" s="213">
        <v>11396</v>
      </c>
      <c r="G87" s="209">
        <v>6.2649999999999997</v>
      </c>
      <c r="H87" s="93">
        <v>272.65800000000002</v>
      </c>
      <c r="I87" s="93">
        <v>278.404</v>
      </c>
      <c r="J87" s="93">
        <v>280.13200000000001</v>
      </c>
      <c r="K87" s="93"/>
      <c r="L87" s="93"/>
      <c r="M87" s="93"/>
      <c r="N87" s="271"/>
    </row>
    <row r="88" spans="1:14" ht="16.5" thickTop="1" thickBot="1">
      <c r="B88" s="273">
        <f t="shared" si="8"/>
        <v>70</v>
      </c>
      <c r="C88" s="207" t="s">
        <v>129</v>
      </c>
      <c r="D88" s="208" t="s">
        <v>98</v>
      </c>
      <c r="E88" s="268">
        <v>34599</v>
      </c>
      <c r="F88" s="274">
        <v>41789</v>
      </c>
      <c r="G88" s="209">
        <v>0.95</v>
      </c>
      <c r="H88" s="93">
        <v>32.348999999999997</v>
      </c>
      <c r="I88" s="93">
        <v>31.888999999999999</v>
      </c>
      <c r="J88" s="93">
        <v>31.861000000000001</v>
      </c>
      <c r="K88" s="42"/>
      <c r="L88" s="42"/>
      <c r="M88" s="265"/>
      <c r="N88" s="42"/>
    </row>
    <row r="89" spans="1:14" ht="14.25" customHeight="1" thickTop="1" thickBot="1">
      <c r="A89" s="9">
        <v>23</v>
      </c>
      <c r="B89" s="273">
        <f t="shared" si="8"/>
        <v>71</v>
      </c>
      <c r="C89" s="270" t="s">
        <v>130</v>
      </c>
      <c r="D89" s="208" t="s">
        <v>102</v>
      </c>
      <c r="E89" s="268">
        <v>38777</v>
      </c>
      <c r="F89" s="274">
        <v>41789</v>
      </c>
      <c r="G89" s="209">
        <v>26.541</v>
      </c>
      <c r="H89" s="129">
        <v>2419.7060000000001</v>
      </c>
      <c r="I89" s="129">
        <v>2406.8090000000002</v>
      </c>
      <c r="J89" s="129">
        <v>2404.0390000000002</v>
      </c>
      <c r="K89" s="42"/>
      <c r="L89" s="42"/>
      <c r="M89" s="265"/>
      <c r="N89" s="42"/>
    </row>
    <row r="90" spans="1:14" ht="13.5" customHeight="1" thickTop="1" thickBot="1">
      <c r="B90" s="273">
        <f t="shared" si="8"/>
        <v>72</v>
      </c>
      <c r="C90" s="207" t="s">
        <v>131</v>
      </c>
      <c r="D90" s="208" t="s">
        <v>104</v>
      </c>
      <c r="E90" s="268">
        <v>34423</v>
      </c>
      <c r="F90" s="274">
        <v>41774</v>
      </c>
      <c r="G90" s="209">
        <v>2.0169999999999999</v>
      </c>
      <c r="H90" s="93">
        <v>78.209000000000003</v>
      </c>
      <c r="I90" s="93">
        <v>77.322999999999993</v>
      </c>
      <c r="J90" s="93">
        <v>76.917000000000002</v>
      </c>
      <c r="K90" s="42"/>
      <c r="L90" s="42"/>
      <c r="M90" s="265"/>
      <c r="N90" s="42"/>
    </row>
    <row r="91" spans="1:14" ht="16.5" thickTop="1" thickBot="1">
      <c r="B91" s="273">
        <f t="shared" si="8"/>
        <v>73</v>
      </c>
      <c r="C91" s="207" t="s">
        <v>132</v>
      </c>
      <c r="D91" s="208" t="s">
        <v>104</v>
      </c>
      <c r="E91" s="268">
        <v>34731</v>
      </c>
      <c r="F91" s="274">
        <v>41772</v>
      </c>
      <c r="G91" s="209">
        <v>1.369</v>
      </c>
      <c r="H91" s="93">
        <v>57.857999999999997</v>
      </c>
      <c r="I91" s="93">
        <v>57.796999999999997</v>
      </c>
      <c r="J91" s="93">
        <v>57.673999999999999</v>
      </c>
      <c r="K91" s="42"/>
      <c r="L91" s="42"/>
      <c r="M91" s="265"/>
      <c r="N91" s="42"/>
    </row>
    <row r="92" spans="1:14" ht="16.5" thickTop="1" thickBot="1">
      <c r="B92" s="273">
        <f t="shared" si="8"/>
        <v>74</v>
      </c>
      <c r="C92" s="275" t="s">
        <v>133</v>
      </c>
      <c r="D92" s="238" t="s">
        <v>108</v>
      </c>
      <c r="E92" s="268">
        <v>36192</v>
      </c>
      <c r="F92" s="226">
        <v>41775</v>
      </c>
      <c r="G92" s="216">
        <v>1.198</v>
      </c>
      <c r="H92" s="93">
        <v>100.944</v>
      </c>
      <c r="I92" s="141">
        <v>98.644999999999996</v>
      </c>
      <c r="J92" s="141">
        <v>98.334000000000003</v>
      </c>
      <c r="K92" s="42"/>
      <c r="L92" s="42"/>
      <c r="M92" s="265"/>
      <c r="N92" s="42"/>
    </row>
    <row r="93" spans="1:14" ht="16.5" thickTop="1" thickBot="1">
      <c r="B93" s="273">
        <f t="shared" si="8"/>
        <v>75</v>
      </c>
      <c r="C93" s="217" t="s">
        <v>134</v>
      </c>
      <c r="D93" s="234" t="s">
        <v>108</v>
      </c>
      <c r="E93" s="268">
        <v>36297</v>
      </c>
      <c r="F93" s="226">
        <v>41775</v>
      </c>
      <c r="G93" s="209">
        <v>1.014</v>
      </c>
      <c r="H93" s="93">
        <v>110.547</v>
      </c>
      <c r="I93" s="93">
        <v>105.694</v>
      </c>
      <c r="J93" s="93">
        <v>105.21599999999999</v>
      </c>
      <c r="K93" s="42"/>
      <c r="L93" s="42"/>
      <c r="M93" s="265"/>
      <c r="N93" s="42"/>
    </row>
    <row r="94" spans="1:14" ht="16.5" thickTop="1" thickBot="1">
      <c r="B94" s="276">
        <f t="shared" si="8"/>
        <v>76</v>
      </c>
      <c r="C94" s="277" t="s">
        <v>135</v>
      </c>
      <c r="D94" s="238" t="s">
        <v>108</v>
      </c>
      <c r="E94" s="226">
        <v>36626</v>
      </c>
      <c r="F94" s="226">
        <v>41775</v>
      </c>
      <c r="G94" s="216">
        <v>0.17799999999999999</v>
      </c>
      <c r="H94" s="278">
        <v>97.572999999999993</v>
      </c>
      <c r="I94" s="278">
        <v>93.515000000000001</v>
      </c>
      <c r="J94" s="278">
        <v>92.85</v>
      </c>
      <c r="K94" s="42"/>
      <c r="L94" s="42"/>
      <c r="M94" s="265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6"/>
      <c r="I95" s="256"/>
      <c r="J95" s="257"/>
      <c r="M95" s="114"/>
    </row>
    <row r="96" spans="1:14" ht="16.5" thickTop="1" thickBot="1">
      <c r="B96" s="279">
        <v>77</v>
      </c>
      <c r="C96" s="280" t="s">
        <v>137</v>
      </c>
      <c r="D96" s="281" t="s">
        <v>13</v>
      </c>
      <c r="E96" s="274">
        <v>39084</v>
      </c>
      <c r="F96" s="274">
        <v>41750</v>
      </c>
      <c r="G96" s="199">
        <v>0.245</v>
      </c>
      <c r="H96" s="264">
        <v>11.420999999999999</v>
      </c>
      <c r="I96" s="282">
        <v>11.436</v>
      </c>
      <c r="J96" s="282">
        <v>11.43</v>
      </c>
      <c r="K96" s="42"/>
      <c r="L96" s="265"/>
      <c r="M96" s="42"/>
      <c r="N96" s="60"/>
    </row>
    <row r="97" spans="1:14" ht="16.5" thickTop="1" thickBot="1">
      <c r="B97" s="283">
        <f t="shared" ref="B97:B117" si="9">B96+1</f>
        <v>78</v>
      </c>
      <c r="C97" s="233" t="s">
        <v>138</v>
      </c>
      <c r="D97" s="208" t="s">
        <v>13</v>
      </c>
      <c r="E97" s="268">
        <v>39084</v>
      </c>
      <c r="F97" s="274">
        <v>41750</v>
      </c>
      <c r="G97" s="209">
        <v>0.152</v>
      </c>
      <c r="H97" s="93">
        <v>12.387</v>
      </c>
      <c r="I97" s="284">
        <v>12.522</v>
      </c>
      <c r="J97" s="284">
        <v>12.52</v>
      </c>
      <c r="K97" s="42"/>
      <c r="L97" s="265"/>
      <c r="M97" s="42"/>
      <c r="N97" s="60"/>
    </row>
    <row r="98" spans="1:14" ht="16.5" thickTop="1" thickBot="1">
      <c r="B98" s="283">
        <f t="shared" si="9"/>
        <v>79</v>
      </c>
      <c r="C98" s="233" t="s">
        <v>139</v>
      </c>
      <c r="D98" s="208" t="s">
        <v>13</v>
      </c>
      <c r="E98" s="268">
        <v>39084</v>
      </c>
      <c r="F98" s="274">
        <v>41750</v>
      </c>
      <c r="G98" s="209">
        <v>0.122</v>
      </c>
      <c r="H98" s="93">
        <v>15.946</v>
      </c>
      <c r="I98" s="284">
        <v>16.068999999999999</v>
      </c>
      <c r="J98" s="284">
        <v>16.047999999999998</v>
      </c>
      <c r="K98" s="42"/>
      <c r="L98" s="265"/>
      <c r="M98" s="42"/>
      <c r="N98" s="60"/>
    </row>
    <row r="99" spans="1:14" ht="17.25" customHeight="1" thickTop="1" thickBot="1">
      <c r="B99" s="283">
        <f t="shared" si="9"/>
        <v>80</v>
      </c>
      <c r="C99" s="233" t="s">
        <v>140</v>
      </c>
      <c r="D99" s="208" t="s">
        <v>13</v>
      </c>
      <c r="E99" s="268">
        <v>39084</v>
      </c>
      <c r="F99" s="274">
        <v>41750</v>
      </c>
      <c r="G99" s="209">
        <v>0.27300000000000002</v>
      </c>
      <c r="H99" s="93">
        <v>14.845000000000001</v>
      </c>
      <c r="I99" s="284">
        <v>15.116</v>
      </c>
      <c r="J99" s="284">
        <v>15.102</v>
      </c>
      <c r="K99" s="42"/>
      <c r="L99" s="265"/>
      <c r="M99" s="42"/>
      <c r="N99" s="60"/>
    </row>
    <row r="100" spans="1:14" ht="16.5" thickTop="1" thickBot="1">
      <c r="B100" s="283">
        <f t="shared" si="9"/>
        <v>81</v>
      </c>
      <c r="C100" s="285" t="s">
        <v>141</v>
      </c>
      <c r="D100" s="234" t="s">
        <v>73</v>
      </c>
      <c r="E100" s="268">
        <v>39994</v>
      </c>
      <c r="F100" s="274">
        <v>41785</v>
      </c>
      <c r="G100" s="286">
        <v>0.23200000000000001</v>
      </c>
      <c r="H100" s="240">
        <v>13.041</v>
      </c>
      <c r="I100" s="284">
        <v>13.166</v>
      </c>
      <c r="J100" s="284">
        <v>13.173</v>
      </c>
      <c r="K100" s="42"/>
      <c r="L100" s="265"/>
      <c r="M100" s="42"/>
      <c r="N100" s="60"/>
    </row>
    <row r="101" spans="1:14" ht="15.75" customHeight="1" thickTop="1" thickBot="1">
      <c r="B101" s="283">
        <f t="shared" si="9"/>
        <v>82</v>
      </c>
      <c r="C101" s="285" t="s">
        <v>142</v>
      </c>
      <c r="D101" s="208" t="s">
        <v>73</v>
      </c>
      <c r="E101" s="268">
        <v>40848</v>
      </c>
      <c r="F101" s="274">
        <v>41785</v>
      </c>
      <c r="G101" s="286">
        <v>8.3000000000000004E-2</v>
      </c>
      <c r="H101" s="93">
        <v>11.558999999999999</v>
      </c>
      <c r="I101" s="284">
        <v>11.503</v>
      </c>
      <c r="J101" s="284">
        <v>11.505000000000001</v>
      </c>
      <c r="K101" s="42"/>
      <c r="L101" s="265"/>
      <c r="M101" s="42"/>
      <c r="N101" s="60"/>
    </row>
    <row r="102" spans="1:14" ht="16.5" thickTop="1" thickBot="1">
      <c r="B102" s="283">
        <f t="shared" si="9"/>
        <v>83</v>
      </c>
      <c r="C102" s="285" t="s">
        <v>143</v>
      </c>
      <c r="D102" s="234" t="s">
        <v>73</v>
      </c>
      <c r="E102" s="268">
        <v>40848</v>
      </c>
      <c r="F102" s="274">
        <v>41785</v>
      </c>
      <c r="G102" s="209">
        <v>0.16200000000000001</v>
      </c>
      <c r="H102" s="93">
        <v>10.670999999999999</v>
      </c>
      <c r="I102" s="284">
        <v>10.634</v>
      </c>
      <c r="J102" s="284">
        <v>10.628</v>
      </c>
      <c r="K102" s="42"/>
      <c r="L102" s="265"/>
      <c r="M102" s="42"/>
      <c r="N102" s="60"/>
    </row>
    <row r="103" spans="1:14" ht="16.5" thickTop="1" thickBot="1">
      <c r="B103" s="283">
        <f t="shared" si="9"/>
        <v>84</v>
      </c>
      <c r="C103" s="285" t="s">
        <v>144</v>
      </c>
      <c r="D103" s="208" t="s">
        <v>73</v>
      </c>
      <c r="E103" s="287">
        <v>40848</v>
      </c>
      <c r="F103" s="274">
        <v>41785</v>
      </c>
      <c r="G103" s="288">
        <v>0.25900000000000001</v>
      </c>
      <c r="H103" s="93">
        <v>10.723000000000001</v>
      </c>
      <c r="I103" s="141">
        <v>10.768000000000001</v>
      </c>
      <c r="J103" s="141">
        <v>10.769</v>
      </c>
      <c r="K103" s="42"/>
      <c r="L103" s="265"/>
      <c r="M103" s="42"/>
      <c r="N103" s="60"/>
    </row>
    <row r="104" spans="1:14" ht="16.5" thickTop="1" thickBot="1">
      <c r="B104" s="283">
        <f t="shared" si="9"/>
        <v>85</v>
      </c>
      <c r="C104" s="289" t="s">
        <v>145</v>
      </c>
      <c r="D104" s="234" t="s">
        <v>52</v>
      </c>
      <c r="E104" s="268">
        <v>39175</v>
      </c>
      <c r="F104" s="274">
        <v>41779</v>
      </c>
      <c r="G104" s="209">
        <v>1.2130000000000001</v>
      </c>
      <c r="H104" s="93">
        <v>127.42</v>
      </c>
      <c r="I104" s="284">
        <v>127.248</v>
      </c>
      <c r="J104" s="284">
        <v>127.169</v>
      </c>
      <c r="K104" s="42"/>
      <c r="L104" s="265"/>
      <c r="M104" s="42"/>
      <c r="N104" s="60"/>
    </row>
    <row r="105" spans="1:14" ht="16.5" thickTop="1" thickBot="1">
      <c r="B105" s="283">
        <f t="shared" si="9"/>
        <v>86</v>
      </c>
      <c r="C105" s="290" t="s">
        <v>146</v>
      </c>
      <c r="D105" s="234" t="s">
        <v>52</v>
      </c>
      <c r="E105" s="268">
        <v>39175</v>
      </c>
      <c r="F105" s="274">
        <v>41779</v>
      </c>
      <c r="G105" s="286">
        <v>1.7390000000000001</v>
      </c>
      <c r="H105" s="93">
        <v>124.932</v>
      </c>
      <c r="I105" s="284">
        <v>123.71599999999999</v>
      </c>
      <c r="J105" s="284">
        <v>123.761</v>
      </c>
      <c r="K105" s="42"/>
      <c r="L105" s="265"/>
      <c r="M105" s="42"/>
      <c r="N105" s="60"/>
    </row>
    <row r="106" spans="1:14" ht="16.5" thickTop="1" thickBot="1">
      <c r="B106" s="283">
        <f t="shared" si="9"/>
        <v>87</v>
      </c>
      <c r="C106" s="291" t="s">
        <v>147</v>
      </c>
      <c r="D106" s="292" t="s">
        <v>82</v>
      </c>
      <c r="E106" s="268">
        <v>40708</v>
      </c>
      <c r="F106" s="212">
        <v>41782</v>
      </c>
      <c r="G106" s="293">
        <v>0.27800000000000002</v>
      </c>
      <c r="H106" s="93">
        <v>11.08</v>
      </c>
      <c r="I106" s="284">
        <v>10.571</v>
      </c>
      <c r="J106" s="284">
        <v>10.528</v>
      </c>
      <c r="K106" s="42"/>
      <c r="L106" s="265"/>
      <c r="M106" s="42"/>
      <c r="N106" s="60"/>
    </row>
    <row r="107" spans="1:14" ht="16.5" thickTop="1" thickBot="1">
      <c r="B107" s="283">
        <f t="shared" si="9"/>
        <v>88</v>
      </c>
      <c r="C107" s="294" t="s">
        <v>148</v>
      </c>
      <c r="D107" s="281" t="s">
        <v>104</v>
      </c>
      <c r="E107" s="268">
        <v>39699</v>
      </c>
      <c r="F107" s="295">
        <v>41764</v>
      </c>
      <c r="G107" s="293">
        <v>2.6419999999999999</v>
      </c>
      <c r="H107" s="93">
        <v>109.024</v>
      </c>
      <c r="I107" s="284">
        <v>105.53700000000001</v>
      </c>
      <c r="J107" s="284">
        <v>105.315</v>
      </c>
      <c r="K107" s="42"/>
      <c r="L107" s="265"/>
      <c r="M107" s="42"/>
      <c r="N107" s="60"/>
    </row>
    <row r="108" spans="1:14" ht="16.5" thickTop="1" thickBot="1">
      <c r="B108" s="283">
        <f t="shared" si="9"/>
        <v>89</v>
      </c>
      <c r="C108" s="296" t="s">
        <v>149</v>
      </c>
      <c r="D108" s="215" t="s">
        <v>10</v>
      </c>
      <c r="E108" s="226">
        <v>39237</v>
      </c>
      <c r="F108" s="212">
        <v>41789</v>
      </c>
      <c r="G108" s="297">
        <v>0.218</v>
      </c>
      <c r="H108" s="83">
        <v>20.475000000000001</v>
      </c>
      <c r="I108" s="284">
        <v>20.635000000000002</v>
      </c>
      <c r="J108" s="284">
        <v>20.629000000000001</v>
      </c>
      <c r="K108" s="42"/>
      <c r="L108" s="265"/>
      <c r="M108" s="42"/>
      <c r="N108" s="60"/>
    </row>
    <row r="109" spans="1:14" ht="16.5" thickTop="1" thickBot="1">
      <c r="B109" s="283">
        <f t="shared" si="9"/>
        <v>90</v>
      </c>
      <c r="C109" s="285" t="s">
        <v>150</v>
      </c>
      <c r="D109" s="208" t="s">
        <v>36</v>
      </c>
      <c r="E109" s="268">
        <v>40725</v>
      </c>
      <c r="F109" s="212">
        <v>41779</v>
      </c>
      <c r="G109" s="297">
        <v>0.20200000000000001</v>
      </c>
      <c r="H109" s="93">
        <v>76.591999999999999</v>
      </c>
      <c r="I109" s="284">
        <v>75.23</v>
      </c>
      <c r="J109" s="284">
        <v>74.477999999999994</v>
      </c>
      <c r="K109" s="42"/>
      <c r="L109" s="265"/>
      <c r="M109" s="42"/>
      <c r="N109" s="60"/>
    </row>
    <row r="110" spans="1:14" ht="16.5" thickTop="1" thickBot="1">
      <c r="A110" s="9" t="s">
        <v>61</v>
      </c>
      <c r="B110" s="283">
        <f t="shared" si="9"/>
        <v>91</v>
      </c>
      <c r="C110" s="285" t="s">
        <v>151</v>
      </c>
      <c r="D110" s="208" t="s">
        <v>36</v>
      </c>
      <c r="E110" s="287">
        <v>40725</v>
      </c>
      <c r="F110" s="298" t="s">
        <v>116</v>
      </c>
      <c r="G110" s="299" t="s">
        <v>116</v>
      </c>
      <c r="H110" s="93">
        <v>79.825000000000003</v>
      </c>
      <c r="I110" s="284">
        <v>77.563000000000002</v>
      </c>
      <c r="J110" s="284">
        <v>76.784000000000006</v>
      </c>
      <c r="K110" s="42"/>
      <c r="L110" s="265"/>
      <c r="M110" s="42"/>
      <c r="N110" s="60"/>
    </row>
    <row r="111" spans="1:14" ht="16.5" thickTop="1" thickBot="1">
      <c r="B111" s="283">
        <f t="shared" si="9"/>
        <v>92</v>
      </c>
      <c r="C111" s="300" t="s">
        <v>152</v>
      </c>
      <c r="D111" s="215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97.608000000000004</v>
      </c>
      <c r="J111" s="304">
        <v>97.421000000000006</v>
      </c>
      <c r="K111" s="42"/>
      <c r="L111" s="305"/>
      <c r="M111" s="42"/>
      <c r="N111" s="60"/>
    </row>
    <row r="112" spans="1:14" ht="16.5" thickTop="1" thickBot="1">
      <c r="B112" s="283">
        <f t="shared" si="9"/>
        <v>93</v>
      </c>
      <c r="C112" s="285" t="s">
        <v>154</v>
      </c>
      <c r="D112" s="208" t="s">
        <v>79</v>
      </c>
      <c r="E112" s="287">
        <v>41169</v>
      </c>
      <c r="F112" s="298" t="s">
        <v>117</v>
      </c>
      <c r="G112" s="306" t="s">
        <v>117</v>
      </c>
      <c r="H112" s="93">
        <v>86.054000000000002</v>
      </c>
      <c r="I112" s="284">
        <v>85.807000000000002</v>
      </c>
      <c r="J112" s="284">
        <v>85.849000000000004</v>
      </c>
      <c r="K112" s="42"/>
      <c r="L112" s="42"/>
      <c r="M112" s="265"/>
      <c r="N112" s="42"/>
    </row>
    <row r="113" spans="2:14" ht="16.5" thickTop="1" thickBot="1">
      <c r="B113" s="283">
        <f t="shared" si="9"/>
        <v>94</v>
      </c>
      <c r="C113" s="285" t="s">
        <v>155</v>
      </c>
      <c r="D113" s="208" t="s">
        <v>79</v>
      </c>
      <c r="E113" s="287">
        <v>41169</v>
      </c>
      <c r="F113" s="298" t="s">
        <v>117</v>
      </c>
      <c r="G113" s="306" t="s">
        <v>117</v>
      </c>
      <c r="H113" s="93">
        <v>98.01</v>
      </c>
      <c r="I113" s="284">
        <v>97.367999999999995</v>
      </c>
      <c r="J113" s="284">
        <v>97.363</v>
      </c>
      <c r="K113" s="42"/>
      <c r="L113" s="42"/>
      <c r="M113" s="265"/>
      <c r="N113" s="42"/>
    </row>
    <row r="114" spans="2:14" ht="16.5" thickTop="1" thickBot="1">
      <c r="B114" s="283">
        <f t="shared" si="9"/>
        <v>95</v>
      </c>
      <c r="C114" s="307" t="s">
        <v>156</v>
      </c>
      <c r="D114" s="231" t="s">
        <v>79</v>
      </c>
      <c r="E114" s="308">
        <v>41169</v>
      </c>
      <c r="F114" s="298">
        <v>41765</v>
      </c>
      <c r="G114" s="302">
        <v>0.432</v>
      </c>
      <c r="H114" s="83">
        <v>104.629</v>
      </c>
      <c r="I114" s="309">
        <v>105.09699999999999</v>
      </c>
      <c r="J114" s="309">
        <v>105.185</v>
      </c>
      <c r="K114" s="42"/>
      <c r="L114" s="305"/>
      <c r="M114" s="42"/>
      <c r="N114" s="60"/>
    </row>
    <row r="115" spans="2:14" ht="16.5" thickTop="1" thickBot="1">
      <c r="B115" s="283">
        <f t="shared" si="9"/>
        <v>96</v>
      </c>
      <c r="C115" s="310" t="s">
        <v>157</v>
      </c>
      <c r="D115" s="311" t="s">
        <v>84</v>
      </c>
      <c r="E115" s="287">
        <v>41547</v>
      </c>
      <c r="F115" s="298" t="s">
        <v>117</v>
      </c>
      <c r="G115" s="306" t="s">
        <v>117</v>
      </c>
      <c r="H115" s="93">
        <v>9.3190000000000008</v>
      </c>
      <c r="I115" s="284">
        <v>8.89</v>
      </c>
      <c r="J115" s="284">
        <v>8.8209999999999997</v>
      </c>
      <c r="K115" s="130"/>
      <c r="M115" s="255"/>
    </row>
    <row r="116" spans="2:14" ht="16.5" thickTop="1" thickBot="1">
      <c r="B116" s="283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3">
        <v>7.2930000000000001</v>
      </c>
      <c r="I116" s="284">
        <v>6.9790000000000001</v>
      </c>
      <c r="J116" s="284">
        <v>6.915</v>
      </c>
      <c r="K116" s="130"/>
      <c r="M116" s="255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8">
        <v>105.86199999999999</v>
      </c>
      <c r="I117" s="322">
        <v>101.518</v>
      </c>
      <c r="J117" s="322">
        <v>100.58199999999999</v>
      </c>
      <c r="K117" s="130"/>
      <c r="M117" s="255"/>
    </row>
    <row r="118" spans="2:14" ht="13.5" customHeight="1" thickTop="1" thickBot="1">
      <c r="B118" s="323" t="s">
        <v>160</v>
      </c>
      <c r="C118" s="227"/>
      <c r="D118" s="227"/>
      <c r="E118" s="227"/>
      <c r="F118" s="227"/>
      <c r="G118" s="227"/>
      <c r="H118" s="227"/>
      <c r="I118" s="227"/>
      <c r="J118" s="227"/>
      <c r="M118" s="114"/>
    </row>
    <row r="119" spans="2:14" ht="16.5" thickTop="1" thickBot="1">
      <c r="B119" s="283">
        <v>99</v>
      </c>
      <c r="C119" s="294" t="s">
        <v>161</v>
      </c>
      <c r="D119" s="281" t="s">
        <v>22</v>
      </c>
      <c r="E119" s="274">
        <v>40210</v>
      </c>
      <c r="F119" s="274">
        <v>41752</v>
      </c>
      <c r="G119" s="199">
        <v>1.978</v>
      </c>
      <c r="H119" s="264">
        <v>103.033</v>
      </c>
      <c r="I119" s="282">
        <v>104.68899999999999</v>
      </c>
      <c r="J119" s="282">
        <v>104.43300000000001</v>
      </c>
      <c r="K119" s="136" t="s">
        <v>50</v>
      </c>
      <c r="M119" s="255">
        <f t="shared" ref="M119:M121" si="10">+(J119-I119)/I119</f>
        <v>-2.4453380966480342E-3</v>
      </c>
    </row>
    <row r="120" spans="2:14" ht="16.5" thickTop="1" thickBot="1">
      <c r="B120" s="283">
        <f>B119+1</f>
        <v>100</v>
      </c>
      <c r="C120" s="294" t="s">
        <v>162</v>
      </c>
      <c r="D120" s="208" t="s">
        <v>22</v>
      </c>
      <c r="E120" s="268">
        <v>40630</v>
      </c>
      <c r="F120" s="274">
        <v>41752</v>
      </c>
      <c r="G120" s="199">
        <v>1.018</v>
      </c>
      <c r="H120" s="93">
        <v>99.614000000000004</v>
      </c>
      <c r="I120" s="284">
        <v>101.006</v>
      </c>
      <c r="J120" s="284">
        <v>99.942999999999998</v>
      </c>
      <c r="K120" s="136" t="s">
        <v>50</v>
      </c>
      <c r="M120" s="255">
        <f t="shared" si="10"/>
        <v>-1.0524127279567573E-2</v>
      </c>
    </row>
    <row r="121" spans="2:14" ht="16.5" thickTop="1" thickBot="1">
      <c r="B121" s="283">
        <f t="shared" ref="B121:B138" si="11">B120+1</f>
        <v>101</v>
      </c>
      <c r="C121" s="233" t="s">
        <v>163</v>
      </c>
      <c r="D121" s="208" t="s">
        <v>79</v>
      </c>
      <c r="E121" s="268">
        <v>39097</v>
      </c>
      <c r="F121" s="274">
        <v>41765</v>
      </c>
      <c r="G121" s="286">
        <v>3.7789999999999999</v>
      </c>
      <c r="H121" s="93">
        <v>140.321</v>
      </c>
      <c r="I121" s="284">
        <v>142.94900000000001</v>
      </c>
      <c r="J121" s="284">
        <v>142.44900000000001</v>
      </c>
      <c r="K121" s="324" t="s">
        <v>164</v>
      </c>
      <c r="M121" s="255">
        <f t="shared" si="10"/>
        <v>-3.4977509461416307E-3</v>
      </c>
    </row>
    <row r="122" spans="2:14" ht="16.5" thickTop="1" thickBot="1">
      <c r="B122" s="283">
        <f t="shared" si="11"/>
        <v>102</v>
      </c>
      <c r="C122" s="285" t="s">
        <v>165</v>
      </c>
      <c r="D122" s="208" t="s">
        <v>82</v>
      </c>
      <c r="E122" s="268">
        <v>39958</v>
      </c>
      <c r="F122" s="212">
        <v>41782</v>
      </c>
      <c r="G122" s="286">
        <v>0.124</v>
      </c>
      <c r="H122" s="93">
        <v>10.577999999999999</v>
      </c>
      <c r="I122" s="284">
        <v>10.266999999999999</v>
      </c>
      <c r="J122" s="284">
        <v>10.218999999999999</v>
      </c>
      <c r="K122" s="121" t="s">
        <v>46</v>
      </c>
      <c r="M122" s="255">
        <f>+(J122-I122)/I122</f>
        <v>-4.6751728839972773E-3</v>
      </c>
    </row>
    <row r="123" spans="2:14" ht="16.5" thickTop="1" thickBot="1">
      <c r="B123" s="283">
        <f t="shared" si="11"/>
        <v>103</v>
      </c>
      <c r="C123" s="285" t="s">
        <v>166</v>
      </c>
      <c r="D123" s="234" t="s">
        <v>82</v>
      </c>
      <c r="E123" s="268">
        <v>39503</v>
      </c>
      <c r="F123" s="212">
        <v>41782</v>
      </c>
      <c r="G123" s="209">
        <v>2.6739999999999999</v>
      </c>
      <c r="H123" s="93">
        <v>122.85599999999999</v>
      </c>
      <c r="I123" s="284">
        <v>120.39700000000001</v>
      </c>
      <c r="J123" s="284">
        <v>119.92700000000001</v>
      </c>
      <c r="K123" s="121" t="s">
        <v>46</v>
      </c>
      <c r="M123" s="255">
        <f>+(J123-I123)/I123</f>
        <v>-3.9037517546118162E-3</v>
      </c>
    </row>
    <row r="124" spans="2:14" ht="16.5" thickTop="1" thickBot="1">
      <c r="B124" s="283">
        <f t="shared" si="11"/>
        <v>104</v>
      </c>
      <c r="C124" s="285" t="s">
        <v>167</v>
      </c>
      <c r="D124" s="208" t="s">
        <v>82</v>
      </c>
      <c r="E124" s="268">
        <v>39503</v>
      </c>
      <c r="F124" s="212">
        <v>41782</v>
      </c>
      <c r="G124" s="209">
        <v>3.2949999999999999</v>
      </c>
      <c r="H124" s="93">
        <v>121.14</v>
      </c>
      <c r="I124" s="284">
        <v>119.741</v>
      </c>
      <c r="J124" s="284">
        <v>119.634</v>
      </c>
      <c r="K124" s="121" t="s">
        <v>46</v>
      </c>
      <c r="M124" s="255">
        <f>+(J124-I124)/I124</f>
        <v>-8.9359534328257919E-4</v>
      </c>
    </row>
    <row r="125" spans="2:14" ht="16.5" thickTop="1" thickBot="1">
      <c r="B125" s="283">
        <f t="shared" si="11"/>
        <v>105</v>
      </c>
      <c r="C125" s="285" t="s">
        <v>168</v>
      </c>
      <c r="D125" s="215" t="s">
        <v>169</v>
      </c>
      <c r="E125" s="268">
        <v>40543</v>
      </c>
      <c r="F125" s="226">
        <v>41775</v>
      </c>
      <c r="G125" s="216">
        <v>1.954</v>
      </c>
      <c r="H125" s="93">
        <v>104.666</v>
      </c>
      <c r="I125" s="284">
        <v>105.773</v>
      </c>
      <c r="J125" s="284">
        <v>105.855</v>
      </c>
      <c r="K125" s="130" t="s">
        <v>48</v>
      </c>
      <c r="M125" s="255">
        <f t="shared" ref="M125:M133" si="12">+(J125-I125)/I125</f>
        <v>7.7524510035649789E-4</v>
      </c>
    </row>
    <row r="126" spans="2:14" ht="16.5" thickTop="1" thickBot="1">
      <c r="B126" s="283">
        <f t="shared" si="11"/>
        <v>106</v>
      </c>
      <c r="C126" s="285" t="s">
        <v>170</v>
      </c>
      <c r="D126" s="215" t="s">
        <v>169</v>
      </c>
      <c r="E126" s="268">
        <v>40543</v>
      </c>
      <c r="F126" s="226">
        <v>41775</v>
      </c>
      <c r="G126" s="325">
        <v>0.10299999999999999</v>
      </c>
      <c r="H126" s="93">
        <v>104.777</v>
      </c>
      <c r="I126" s="284">
        <v>104.411</v>
      </c>
      <c r="J126" s="284">
        <v>104.345</v>
      </c>
      <c r="K126" s="130" t="s">
        <v>48</v>
      </c>
      <c r="M126" s="255">
        <f t="shared" si="12"/>
        <v>-6.3211730564789628E-4</v>
      </c>
    </row>
    <row r="127" spans="2:14" ht="16.5" thickTop="1" thickBot="1">
      <c r="B127" s="283">
        <f t="shared" si="11"/>
        <v>107</v>
      </c>
      <c r="C127" s="326" t="s">
        <v>171</v>
      </c>
      <c r="D127" s="208" t="s">
        <v>91</v>
      </c>
      <c r="E127" s="268">
        <v>38671</v>
      </c>
      <c r="F127" s="212">
        <v>41785</v>
      </c>
      <c r="G127" s="216">
        <v>2.758</v>
      </c>
      <c r="H127" s="93">
        <v>177.00800000000001</v>
      </c>
      <c r="I127" s="284">
        <v>183.36500000000001</v>
      </c>
      <c r="J127" s="284">
        <v>183.608</v>
      </c>
      <c r="K127" s="121" t="s">
        <v>46</v>
      </c>
      <c r="M127" s="255">
        <f t="shared" si="12"/>
        <v>1.3252256428434815E-3</v>
      </c>
    </row>
    <row r="128" spans="2:14" ht="16.5" thickTop="1" thickBot="1">
      <c r="B128" s="283">
        <f t="shared" si="11"/>
        <v>108</v>
      </c>
      <c r="C128" s="326" t="s">
        <v>172</v>
      </c>
      <c r="D128" s="208" t="s">
        <v>91</v>
      </c>
      <c r="E128" s="287">
        <v>38671</v>
      </c>
      <c r="F128" s="298">
        <v>41785</v>
      </c>
      <c r="G128" s="302">
        <v>2.8759999999999999</v>
      </c>
      <c r="H128" s="93">
        <v>163.37700000000001</v>
      </c>
      <c r="I128" s="284">
        <v>168.61</v>
      </c>
      <c r="J128" s="284">
        <v>168.75700000000001</v>
      </c>
      <c r="K128" s="121" t="s">
        <v>46</v>
      </c>
      <c r="M128" s="255">
        <f t="shared" si="12"/>
        <v>8.7183441077036557E-4</v>
      </c>
    </row>
    <row r="129" spans="2:14" ht="16.5" thickTop="1" thickBot="1">
      <c r="B129" s="283">
        <f t="shared" si="11"/>
        <v>109</v>
      </c>
      <c r="C129" s="326" t="s">
        <v>173</v>
      </c>
      <c r="D129" s="208" t="s">
        <v>91</v>
      </c>
      <c r="E129" s="287">
        <v>38671</v>
      </c>
      <c r="F129" s="298">
        <v>41785</v>
      </c>
      <c r="G129" s="302">
        <v>5.1680000000000001</v>
      </c>
      <c r="H129" s="93">
        <v>144.09399999999999</v>
      </c>
      <c r="I129" s="284">
        <v>147.6</v>
      </c>
      <c r="J129" s="284">
        <v>147.72499999999999</v>
      </c>
      <c r="K129" s="121" t="s">
        <v>46</v>
      </c>
      <c r="M129" s="255">
        <f t="shared" si="12"/>
        <v>8.468834688346884E-4</v>
      </c>
    </row>
    <row r="130" spans="2:14" ht="15.75" customHeight="1" thickTop="1" thickBot="1">
      <c r="B130" s="283">
        <f t="shared" si="11"/>
        <v>110</v>
      </c>
      <c r="C130" s="326" t="s">
        <v>174</v>
      </c>
      <c r="D130" s="208" t="s">
        <v>91</v>
      </c>
      <c r="E130" s="287">
        <v>38835</v>
      </c>
      <c r="F130" s="298">
        <v>41421</v>
      </c>
      <c r="G130" s="302">
        <v>63.142000000000003</v>
      </c>
      <c r="H130" s="129">
        <v>11701.904</v>
      </c>
      <c r="I130" s="327">
        <v>12541.942999999999</v>
      </c>
      <c r="J130" s="327">
        <v>12545.153</v>
      </c>
      <c r="K130" s="121" t="s">
        <v>46</v>
      </c>
      <c r="M130" s="255">
        <f t="shared" si="12"/>
        <v>2.5594120464436377E-4</v>
      </c>
    </row>
    <row r="131" spans="2:14" ht="16.5" thickTop="1" thickBot="1">
      <c r="B131" s="283">
        <f t="shared" si="11"/>
        <v>111</v>
      </c>
      <c r="C131" s="285" t="s">
        <v>175</v>
      </c>
      <c r="D131" s="208" t="s">
        <v>91</v>
      </c>
      <c r="E131" s="287">
        <v>40014</v>
      </c>
      <c r="F131" s="328" t="s">
        <v>116</v>
      </c>
      <c r="G131" s="299" t="s">
        <v>116</v>
      </c>
      <c r="H131" s="93">
        <v>18.545000000000002</v>
      </c>
      <c r="I131" s="284">
        <v>18.931999999999999</v>
      </c>
      <c r="J131" s="284">
        <v>18.96</v>
      </c>
      <c r="K131" s="121" t="s">
        <v>46</v>
      </c>
      <c r="M131" s="255">
        <f t="shared" si="12"/>
        <v>1.4789773927742578E-3</v>
      </c>
    </row>
    <row r="132" spans="2:14" ht="16.5" thickTop="1" thickBot="1">
      <c r="B132" s="283">
        <f t="shared" si="11"/>
        <v>112</v>
      </c>
      <c r="C132" s="285" t="s">
        <v>176</v>
      </c>
      <c r="D132" s="208" t="s">
        <v>91</v>
      </c>
      <c r="E132" s="287">
        <v>40455</v>
      </c>
      <c r="F132" s="298" t="s">
        <v>116</v>
      </c>
      <c r="G132" s="299" t="s">
        <v>116</v>
      </c>
      <c r="H132" s="93">
        <v>134.499</v>
      </c>
      <c r="I132" s="284">
        <v>136.434</v>
      </c>
      <c r="J132" s="284">
        <v>136.28299999999999</v>
      </c>
      <c r="K132" s="121" t="s">
        <v>46</v>
      </c>
      <c r="M132" s="255">
        <f t="shared" si="12"/>
        <v>-1.106762244015498E-3</v>
      </c>
    </row>
    <row r="133" spans="2:14" ht="16.5" thickTop="1" thickBot="1">
      <c r="B133" s="283">
        <f t="shared" si="11"/>
        <v>113</v>
      </c>
      <c r="C133" s="285" t="s">
        <v>177</v>
      </c>
      <c r="D133" s="208" t="s">
        <v>102</v>
      </c>
      <c r="E133" s="287">
        <v>40690</v>
      </c>
      <c r="F133" s="298" t="s">
        <v>116</v>
      </c>
      <c r="G133" s="299" t="s">
        <v>116</v>
      </c>
      <c r="H133" s="93">
        <v>104.934</v>
      </c>
      <c r="I133" s="329">
        <v>103.96299999999999</v>
      </c>
      <c r="J133" s="329">
        <v>104.43899999999999</v>
      </c>
      <c r="K133" s="312"/>
      <c r="L133" s="33"/>
      <c r="M133" s="330">
        <f t="shared" si="12"/>
        <v>4.5785519848407525E-3</v>
      </c>
      <c r="N133" s="33"/>
    </row>
    <row r="134" spans="2:14" ht="16.5" thickTop="1" thickBot="1">
      <c r="B134" s="283">
        <f t="shared" si="11"/>
        <v>114</v>
      </c>
      <c r="C134" s="285" t="s">
        <v>178</v>
      </c>
      <c r="D134" s="208" t="s">
        <v>179</v>
      </c>
      <c r="E134" s="287">
        <v>40205</v>
      </c>
      <c r="F134" s="298">
        <v>40744</v>
      </c>
      <c r="G134" s="299">
        <v>1.5820000000000001</v>
      </c>
      <c r="H134" s="93">
        <v>85.902000000000001</v>
      </c>
      <c r="I134" s="304" t="s">
        <v>180</v>
      </c>
      <c r="J134" s="304" t="s">
        <v>180</v>
      </c>
      <c r="K134" s="136" t="s">
        <v>50</v>
      </c>
      <c r="M134" s="255" t="e">
        <f>+(I134-#REF!)/#REF!</f>
        <v>#VALUE!</v>
      </c>
    </row>
    <row r="135" spans="2:14" ht="16.5" thickTop="1" thickBot="1">
      <c r="B135" s="283">
        <f t="shared" si="11"/>
        <v>115</v>
      </c>
      <c r="C135" s="285" t="s">
        <v>181</v>
      </c>
      <c r="D135" s="208" t="s">
        <v>179</v>
      </c>
      <c r="E135" s="287">
        <v>40240</v>
      </c>
      <c r="F135" s="298">
        <v>41780</v>
      </c>
      <c r="G135" s="299">
        <v>0.80600000000000005</v>
      </c>
      <c r="H135" s="93">
        <v>117.44499999999999</v>
      </c>
      <c r="I135" s="284">
        <v>120.489</v>
      </c>
      <c r="J135" s="284">
        <v>119.172</v>
      </c>
      <c r="K135" s="136" t="s">
        <v>50</v>
      </c>
      <c r="M135" s="255" t="e">
        <f>+(I135-#REF!)/#REF!</f>
        <v>#REF!</v>
      </c>
    </row>
    <row r="136" spans="2:14" ht="16.5" thickTop="1" thickBot="1">
      <c r="B136" s="283">
        <f t="shared" si="11"/>
        <v>116</v>
      </c>
      <c r="C136" s="307" t="s">
        <v>182</v>
      </c>
      <c r="D136" s="311" t="s">
        <v>153</v>
      </c>
      <c r="E136" s="331">
        <v>40147</v>
      </c>
      <c r="F136" s="298">
        <v>41418</v>
      </c>
      <c r="G136" s="302">
        <v>32.752000000000002</v>
      </c>
      <c r="H136" s="163">
        <v>8818.5049999999992</v>
      </c>
      <c r="I136" s="332">
        <v>8753.3430000000008</v>
      </c>
      <c r="J136" s="332">
        <v>8761.6329999999998</v>
      </c>
      <c r="K136" s="121" t="s">
        <v>46</v>
      </c>
      <c r="M136" s="255">
        <f t="shared" ref="M136:M138" si="13">+(J136-I136)/I136</f>
        <v>9.4706673781651805E-4</v>
      </c>
    </row>
    <row r="137" spans="2:14" ht="16.5" thickTop="1" thickBot="1">
      <c r="B137" s="283">
        <f t="shared" si="11"/>
        <v>117</v>
      </c>
      <c r="C137" s="333" t="s">
        <v>183</v>
      </c>
      <c r="D137" s="231" t="s">
        <v>96</v>
      </c>
      <c r="E137" s="334">
        <v>41359</v>
      </c>
      <c r="F137" s="335">
        <v>41789</v>
      </c>
      <c r="G137" s="336">
        <v>9.8000000000000004E-2</v>
      </c>
      <c r="H137" s="337">
        <v>9.0850000000000009</v>
      </c>
      <c r="I137" s="338">
        <v>9.0969999999999995</v>
      </c>
      <c r="J137" s="338">
        <v>9.0719999999999992</v>
      </c>
      <c r="K137" s="121" t="s">
        <v>46</v>
      </c>
      <c r="M137" s="255">
        <f t="shared" si="13"/>
        <v>-2.7481587336484949E-3</v>
      </c>
    </row>
    <row r="138" spans="2:14" ht="16.5" thickTop="1" thickBot="1">
      <c r="B138" s="316">
        <f t="shared" si="11"/>
        <v>118</v>
      </c>
      <c r="C138" s="339" t="s">
        <v>184</v>
      </c>
      <c r="D138" s="340" t="s">
        <v>153</v>
      </c>
      <c r="E138" s="341">
        <v>41984</v>
      </c>
      <c r="F138" s="342" t="s">
        <v>116</v>
      </c>
      <c r="G138" s="343" t="s">
        <v>116</v>
      </c>
      <c r="H138" s="344">
        <v>99.599000000000004</v>
      </c>
      <c r="I138" s="345">
        <v>99.608000000000004</v>
      </c>
      <c r="J138" s="345">
        <v>99.007999999999996</v>
      </c>
      <c r="K138" s="121" t="s">
        <v>46</v>
      </c>
      <c r="M138" s="255">
        <f t="shared" si="13"/>
        <v>-6.0236125612401466E-3</v>
      </c>
    </row>
    <row r="139" spans="2:14" ht="16.5" thickTop="1" thickBot="1">
      <c r="B139" s="31" t="s">
        <v>185</v>
      </c>
      <c r="C139" s="44"/>
      <c r="D139" s="44"/>
      <c r="E139" s="227"/>
      <c r="F139" s="227"/>
      <c r="G139" s="227"/>
      <c r="H139" s="44"/>
      <c r="I139" s="44"/>
      <c r="J139" s="45"/>
      <c r="M139" s="114"/>
    </row>
    <row r="140" spans="2:14" ht="16.5" thickTop="1" thickBot="1">
      <c r="B140" s="316">
        <v>119</v>
      </c>
      <c r="C140" s="339" t="s">
        <v>186</v>
      </c>
      <c r="D140" s="346" t="s">
        <v>115</v>
      </c>
      <c r="E140" s="341">
        <v>42024</v>
      </c>
      <c r="F140" s="342" t="s">
        <v>116</v>
      </c>
      <c r="G140" s="343" t="s">
        <v>116</v>
      </c>
      <c r="H140" s="347" t="s">
        <v>117</v>
      </c>
      <c r="I140" s="345">
        <v>100.884</v>
      </c>
      <c r="J140" s="345">
        <v>101.256</v>
      </c>
      <c r="K140" s="121" t="s">
        <v>46</v>
      </c>
      <c r="M140" s="122">
        <f t="shared" ref="M140" si="14">+(J140-I140)/I140</f>
        <v>3.6874033543475662E-3</v>
      </c>
    </row>
    <row r="141" spans="2:14" ht="16.5" customHeight="1" thickTop="1" thickBot="1">
      <c r="B141" s="31" t="s">
        <v>187</v>
      </c>
      <c r="C141" s="44"/>
      <c r="D141" s="44"/>
      <c r="E141" s="227"/>
      <c r="F141" s="227"/>
      <c r="G141" s="227"/>
      <c r="H141" s="44"/>
      <c r="I141" s="44"/>
      <c r="J141" s="45"/>
      <c r="M141" s="114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62">
        <v>41317</v>
      </c>
      <c r="F142" s="351">
        <v>41789</v>
      </c>
      <c r="G142" s="352">
        <v>4.1000000000000002E-2</v>
      </c>
      <c r="H142" s="353">
        <v>8.8919999999999995</v>
      </c>
      <c r="I142" s="353">
        <v>9.01</v>
      </c>
      <c r="J142" s="353">
        <v>8.9949999999999992</v>
      </c>
      <c r="K142" s="121" t="s">
        <v>46</v>
      </c>
      <c r="M142" s="122">
        <f t="shared" ref="M142:M143" si="15">+(J142-I142)/I142</f>
        <v>-1.6648168701443472E-3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5">
        <v>99.180999999999997</v>
      </c>
      <c r="I143" s="345">
        <v>99.631</v>
      </c>
      <c r="J143" s="345">
        <v>99.617000000000004</v>
      </c>
      <c r="K143" s="121" t="s">
        <v>46</v>
      </c>
      <c r="M143" s="122">
        <f t="shared" si="15"/>
        <v>-1.4051851331408691E-4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2015-02-26T13:56:38Z</dcterms:created>
  <dcterms:modified xsi:type="dcterms:W3CDTF">2015-02-26T13:56:54Z</dcterms:modified>
</cp:coreProperties>
</file>