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29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worksheets/sheet1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xl/comments3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 tabRatio="634" firstSheet="39" activeTab="38"/>
  </bookViews>
  <sheets>
    <sheet name="VL du 03-10-2011" sheetId="1" r:id="rId1"/>
    <sheet name="VL du 04-10-2011" sheetId="2" r:id="rId2"/>
    <sheet name="VL du 05-10-2011" sheetId="3" r:id="rId3"/>
    <sheet name="VL du 06-10-2011" sheetId="4" r:id="rId4"/>
    <sheet name="VL du 07-10-2011" sheetId="5" r:id="rId5"/>
    <sheet name="VL du 10-10-2011" sheetId="6" r:id="rId6"/>
    <sheet name="VL du 11-10-2011 " sheetId="7" r:id="rId7"/>
    <sheet name="VL du 12-10-2011" sheetId="8" r:id="rId8"/>
    <sheet name="VL du 13-10-2011" sheetId="9" r:id="rId9"/>
    <sheet name="VL du 14-10-2011" sheetId="10" r:id="rId10"/>
    <sheet name="VL du 17-10-2011" sheetId="11" r:id="rId11"/>
    <sheet name="VL du 18-10-2011" sheetId="12" r:id="rId12"/>
    <sheet name="VL du 19-10-2011" sheetId="13" r:id="rId13"/>
    <sheet name="VL du 20-10-2011" sheetId="14" r:id="rId14"/>
    <sheet name="VL du 21-10-2011" sheetId="16" r:id="rId15"/>
    <sheet name="VL du 24-10-2011" sheetId="18" r:id="rId16"/>
    <sheet name="VL du 25-10-2011" sheetId="19" r:id="rId17"/>
    <sheet name="VL 26-10-2011" sheetId="20" r:id="rId18"/>
    <sheet name="VL 27-10-2011" sheetId="21" r:id="rId19"/>
    <sheet name="VL 28-10-2011" sheetId="22" r:id="rId20"/>
    <sheet name="VL 31-10-2011" sheetId="23" r:id="rId21"/>
    <sheet name="VL 01-11-2011" sheetId="24" r:id="rId22"/>
    <sheet name="VL 02-11-2011" sheetId="25" r:id="rId23"/>
    <sheet name="VL 03-11-2011" sheetId="27" r:id="rId24"/>
    <sheet name="VL 08-11-2011" sheetId="29" r:id="rId25"/>
    <sheet name="VL 09-11-2011" sheetId="30" r:id="rId26"/>
    <sheet name="VL 10-11-2011" sheetId="31" r:id="rId27"/>
    <sheet name="VL 11-11-2011" sheetId="32" r:id="rId28"/>
    <sheet name="VL 14-11-2011" sheetId="33" r:id="rId29"/>
    <sheet name="VL 15-11-2011" sheetId="34" r:id="rId30"/>
    <sheet name="VL 16-11-2011" sheetId="35" r:id="rId31"/>
    <sheet name="VL 17-11-2011" sheetId="36" r:id="rId32"/>
    <sheet name="VL 18-11-2011" sheetId="37" r:id="rId33"/>
    <sheet name="VL 21-11-2011" sheetId="38" r:id="rId34"/>
    <sheet name="VL 22-11-2011" sheetId="39" r:id="rId35"/>
    <sheet name="VL 23-11-2011" sheetId="40" r:id="rId36"/>
    <sheet name="VL 24-11-2011" sheetId="41" r:id="rId37"/>
    <sheet name="VL 25-11-2011" sheetId="42" r:id="rId38"/>
    <sheet name="VL 25-11-2011 (2)" sheetId="43" r:id="rId39"/>
    <sheet name="Feuil1" sheetId="17" r:id="rId40"/>
  </sheets>
  <calcPr calcId="125725"/>
</workbook>
</file>

<file path=xl/calcChain.xml><?xml version="1.0" encoding="utf-8"?>
<calcChain xmlns="http://schemas.openxmlformats.org/spreadsheetml/2006/main">
  <c r="B112" i="43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  <c r="M129" i="42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4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13" i="40"/>
  <c r="M112"/>
  <c r="M111"/>
  <c r="M129"/>
  <c r="M128"/>
  <c r="M127"/>
  <c r="M126"/>
  <c r="M125"/>
  <c r="M124"/>
  <c r="M123"/>
  <c r="M122"/>
  <c r="M121"/>
  <c r="M120"/>
  <c r="M119"/>
  <c r="M118"/>
  <c r="M117"/>
  <c r="M116"/>
  <c r="M115"/>
  <c r="M114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9" l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8" l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7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6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5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4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O130" i="32"/>
  <c r="M129" i="33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2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30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27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9" i="25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B97" i="24"/>
  <c r="B98" s="1"/>
  <c r="B99" s="1"/>
  <c r="B100" s="1"/>
  <c r="B101" s="1"/>
  <c r="B102" s="1"/>
  <c r="B103" s="1"/>
  <c r="B104" s="1"/>
  <c r="B105" s="1"/>
  <c r="B106" s="1"/>
  <c r="B107" s="1"/>
  <c r="B108" s="1"/>
  <c r="B109" s="1"/>
  <c r="B96"/>
  <c r="M102"/>
  <c r="M101"/>
  <c r="M100"/>
  <c r="M109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99"/>
  <c r="M98"/>
  <c r="M97"/>
  <c r="M96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23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O127" i="22"/>
  <c r="M126" l="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2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20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9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8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4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3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2" l="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O127" i="10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B19"/>
  <c r="B20" s="1"/>
  <c r="M18"/>
  <c r="B18"/>
  <c r="M17"/>
  <c r="M16"/>
  <c r="M15"/>
  <c r="M13"/>
  <c r="B13"/>
  <c r="M12"/>
  <c r="M10"/>
  <c r="B10"/>
  <c r="M8"/>
  <c r="M6"/>
  <c r="M103" i="9"/>
  <c r="M104"/>
  <c r="M105"/>
  <c r="M106"/>
  <c r="M22"/>
  <c r="M126" l="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8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7" l="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5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4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3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2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  <c r="M126" i="1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M108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9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  <author>amanel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7" authorId="1">
      <text>
        <r>
          <rPr>
            <b/>
            <sz val="8"/>
            <color indexed="81"/>
            <rFont val="Tahoma"/>
            <family val="2"/>
          </rPr>
          <t>amanel:</t>
        </r>
        <r>
          <rPr>
            <sz val="8"/>
            <color indexed="81"/>
            <rFont val="Tahoma"/>
            <family val="2"/>
          </rPr>
          <t xml:space="preserve">
somme actif net
</t>
        </r>
      </text>
    </comment>
  </commentList>
</comments>
</file>

<file path=xl/comments2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bamel</author>
    <author>amanel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7" authorId="1">
      <text>
        <r>
          <rPr>
            <b/>
            <sz val="8"/>
            <color indexed="81"/>
            <rFont val="Tahoma"/>
            <family val="2"/>
          </rPr>
          <t>amanel:</t>
        </r>
        <r>
          <rPr>
            <sz val="8"/>
            <color indexed="81"/>
            <rFont val="Tahoma"/>
            <family val="2"/>
          </rPr>
          <t xml:space="preserve">
somme actif net
</t>
        </r>
      </text>
    </comment>
  </commentList>
</comments>
</file>

<file path=xl/comments7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bamel</author>
    <author>amanel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7" authorId="1">
      <text>
        <r>
          <rPr>
            <b/>
            <sz val="8"/>
            <color indexed="81"/>
            <rFont val="Tahoma"/>
            <family val="2"/>
          </rPr>
          <t>amanel:</t>
        </r>
        <r>
          <rPr>
            <sz val="8"/>
            <color indexed="81"/>
            <rFont val="Tahoma"/>
            <family val="2"/>
          </rPr>
          <t xml:space="preserve">
somme actif net
</t>
        </r>
      </text>
    </comment>
  </commentList>
</comments>
</file>

<file path=xl/comments12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bamel</author>
    <author>amanel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7" authorId="1">
      <text>
        <r>
          <rPr>
            <b/>
            <sz val="8"/>
            <color indexed="81"/>
            <rFont val="Tahoma"/>
            <family val="2"/>
          </rPr>
          <t>amanel:</t>
        </r>
        <r>
          <rPr>
            <sz val="8"/>
            <color indexed="81"/>
            <rFont val="Tahoma"/>
            <family val="2"/>
          </rPr>
          <t xml:space="preserve">
somme actif net
</t>
        </r>
      </text>
    </comment>
  </commentList>
</comments>
</file>

<file path=xl/comments17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bamel</author>
    <author>amanel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7" authorId="1">
      <text>
        <r>
          <rPr>
            <b/>
            <sz val="8"/>
            <color indexed="81"/>
            <rFont val="Tahoma"/>
            <family val="2"/>
          </rPr>
          <t>amanel:</t>
        </r>
        <r>
          <rPr>
            <sz val="8"/>
            <color indexed="81"/>
            <rFont val="Tahoma"/>
            <family val="2"/>
          </rPr>
          <t xml:space="preserve">
somme actif net
</t>
        </r>
      </text>
    </comment>
  </commentList>
</comments>
</file>

<file path=xl/comments22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<sst xmlns="http://schemas.openxmlformats.org/spreadsheetml/2006/main" count="13582" uniqueCount="176">
  <si>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</si>
  <si>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</si>
  <si>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</si>
  <si>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</si>
  <si>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</si>
  <si>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</si>
  <si>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</si>
  <si>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</si>
  <si>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Actifs net du jour</t>
  </si>
  <si>
    <t>Capital des sicav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</si>
  <si>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</si>
  <si>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</si>
  <si>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</si>
  <si>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</si>
  <si>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</si>
  <si>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</si>
  <si>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</si>
  <si>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</si>
  <si>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</si>
  <si>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</si>
  <si>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</si>
  <si>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</si>
  <si>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</si>
  <si>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</si>
  <si>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</si>
  <si>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</si>
  <si>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</si>
  <si>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</si>
  <si>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</si>
  <si>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</si>
  <si>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</si>
  <si>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</si>
  <si>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</si>
  <si>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</si>
  <si>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</si>
  <si>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</si>
  <si>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</si>
  <si>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</si>
  <si>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</si>
  <si>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</si>
  <si>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</si>
  <si>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</si>
  <si>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</si>
  <si>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</si>
  <si>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</si>
  <si>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</si>
  <si>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</si>
  <si>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</si>
  <si>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</si>
  <si>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</si>
  <si>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</si>
  <si>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</si>
  <si>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</si>
  <si>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</si>
  <si>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</si>
  <si>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</si>
  <si>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</si>
  <si>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</si>
  <si>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</si>
  <si>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</si>
  <si>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</si>
  <si>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</si>
  <si>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</si>
  <si>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</si>
  <si>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</si>
  <si>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</si>
  <si>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</si>
  <si>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</si>
  <si>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</si>
  <si>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</si>
  <si>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</si>
  <si>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</si>
  <si>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</si>
  <si>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</si>
  <si>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</si>
  <si>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</si>
  <si>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</si>
  <si>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</si>
  <si>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</si>
  <si>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</si>
  <si>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</si>
  <si>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</si>
  <si>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</si>
  <si>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</si>
  <si>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</si>
  <si>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</si>
  <si>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</si>
  <si>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</si>
  <si>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</si>
  <si>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</si>
  <si>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</si>
  <si>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</si>
  <si>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</si>
  <si>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</si>
  <si>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</si>
  <si>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</si>
  <si>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</si>
  <si>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</si>
  <si>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</si>
  <si>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</si>
  <si>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</si>
  <si>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</si>
  <si>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</si>
  <si>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</si>
  <si>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</si>
  <si>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</si>
  <si>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</si>
  <si>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</si>
  <si>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</si>
  <si>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</si>
  <si>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</si>
  <si>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</si>
  <si>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</si>
  <si>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</si>
  <si>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</si>
  <si>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</si>
  <si>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</si>
  <si>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</si>
  <si>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</si>
  <si>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</si>
  <si>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</si>
  <si>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</si>
  <si>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</si>
  <si>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</si>
  <si>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</si>
  <si>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</si>
  <si>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</si>
  <si>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</si>
  <si>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</si>
  <si>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</si>
  <si>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</si>
  <si>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</si>
  <si>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</si>
  <si>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</si>
  <si>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</si>
  <si>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</si>
  <si>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</si>
  <si>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</si>
  <si>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</si>
  <si>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</si>
  <si>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</si>
  <si>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</si>
  <si>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</si>
  <si>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</si>
  <si>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</si>
  <si>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</si>
  <si>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</si>
  <si>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</si>
  <si>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</si>
  <si>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</si>
  <si>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</si>
  <si>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</si>
  <si>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</si>
  <si>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</si>
  <si>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</si>
  <si>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</si>
  <si>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</si>
  <si>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</si>
  <si>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</si>
  <si>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</si>
  <si>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</si>
  <si>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</si>
  <si>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</si>
  <si>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</si>
  <si>
    <t xml:space="preserve"> *    154,046</t>
  </si>
  <si>
    <t xml:space="preserve"> *    103,503</t>
  </si>
  <si>
    <t xml:space="preserve"> *    101,806</t>
  </si>
  <si>
    <t xml:space="preserve"> *    102,996</t>
  </si>
  <si>
    <t xml:space="preserve">* Les valeurs liquidatives  de : FCP Kounouz, FCP Al Imtiez, FCP Afek CEA et  Al Hifadh SICAV annulent  et remplacent celles qui ont été publiées le 12-10-2011 </t>
  </si>
  <si>
    <t xml:space="preserve">  </t>
  </si>
  <si>
    <t>*     102,644</t>
  </si>
  <si>
    <t xml:space="preserve">* La valeur liquidative  de TUNISO-EMIRATIE SICAV annule  et remplace celle qui a été publiée le 27-10-2011 </t>
  </si>
  <si>
    <t>ATTIJARI FCP DYNAMIQUE</t>
  </si>
  <si>
    <t>ATTIJARI FCP HARMONIE</t>
  </si>
  <si>
    <t>ATTIJARI FCP SERENITE</t>
  </si>
  <si>
    <t>TUNISIAN EQUITY FUND FCP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</si>
</sst>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6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1492">
    <xf numFmtId="0" fontId="0" fillId="0" borderId="0" xfId="0"/>
    <xf numFmtId="0" fontId="1" fillId="0" borderId="0" xfId="1"/>
    <xf numFmtId="0" fontId="3" fillId="0" borderId="0" xfId="1" applyFont="1"/>
    <xf numFmtId="0" fontId="1" fillId="2" borderId="0" xfId="1" applyFont="1" applyFill="1" applyBorder="1" applyAlignment="1">
      <alignment vertical="center"/>
    </xf>
    <xf numFmtId="165" fontId="3" fillId="3" borderId="19" xfId="1" applyNumberFormat="1" applyFont="1" applyFill="1" applyBorder="1"/>
    <xf numFmtId="165" fontId="3" fillId="3" borderId="19" xfId="1" applyNumberFormat="1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10" fontId="3" fillId="0" borderId="19" xfId="1" applyNumberFormat="1" applyFont="1" applyBorder="1"/>
    <xf numFmtId="165" fontId="3" fillId="0" borderId="26" xfId="1" applyNumberFormat="1" applyFont="1" applyBorder="1"/>
    <xf numFmtId="0" fontId="5" fillId="0" borderId="29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5" fontId="1" fillId="4" borderId="26" xfId="1" applyNumberFormat="1" applyFont="1" applyFill="1" applyBorder="1"/>
    <xf numFmtId="165" fontId="3" fillId="0" borderId="33" xfId="1" applyNumberFormat="1" applyFont="1" applyBorder="1"/>
    <xf numFmtId="0" fontId="9" fillId="0" borderId="29" xfId="1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1" fillId="5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4" fontId="5" fillId="0" borderId="37" xfId="1" applyNumberFormat="1" applyFont="1" applyFill="1" applyBorder="1" applyAlignment="1">
      <alignment vertical="center"/>
    </xf>
    <xf numFmtId="164" fontId="5" fillId="0" borderId="38" xfId="1" applyNumberFormat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 wrapText="1"/>
    </xf>
    <xf numFmtId="0" fontId="5" fillId="0" borderId="37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6" borderId="47" xfId="2" applyFont="1" applyFill="1" applyBorder="1" applyAlignment="1">
      <alignment vertical="center"/>
    </xf>
    <xf numFmtId="0" fontId="6" fillId="6" borderId="48" xfId="1" applyFont="1" applyFill="1" applyBorder="1" applyAlignment="1">
      <alignment vertical="center"/>
    </xf>
    <xf numFmtId="0" fontId="5" fillId="6" borderId="49" xfId="1" applyFont="1" applyFill="1" applyBorder="1" applyAlignment="1">
      <alignment vertical="center"/>
    </xf>
    <xf numFmtId="0" fontId="5" fillId="6" borderId="52" xfId="1" applyFont="1" applyFill="1" applyBorder="1" applyAlignment="1">
      <alignment vertical="center"/>
    </xf>
    <xf numFmtId="0" fontId="1" fillId="6" borderId="0" xfId="1" applyFill="1"/>
    <xf numFmtId="165" fontId="3" fillId="6" borderId="26" xfId="1" applyNumberFormat="1" applyFont="1" applyFill="1" applyBorder="1"/>
    <xf numFmtId="0" fontId="1" fillId="7" borderId="0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center" vertical="center"/>
    </xf>
    <xf numFmtId="164" fontId="8" fillId="0" borderId="55" xfId="1" applyNumberFormat="1" applyFont="1" applyFill="1" applyBorder="1" applyAlignment="1">
      <alignment vertical="center"/>
    </xf>
    <xf numFmtId="0" fontId="10" fillId="0" borderId="36" xfId="1" applyFont="1" applyFill="1" applyBorder="1" applyAlignment="1">
      <alignment wrapText="1"/>
    </xf>
    <xf numFmtId="167" fontId="5" fillId="0" borderId="57" xfId="3" applyNumberFormat="1" applyFont="1" applyFill="1" applyBorder="1" applyAlignment="1">
      <alignment horizontal="right" vertical="center"/>
    </xf>
    <xf numFmtId="167" fontId="5" fillId="0" borderId="38" xfId="3" applyNumberFormat="1" applyFont="1" applyFill="1" applyBorder="1" applyAlignment="1">
      <alignment horizontal="right" vertical="center"/>
    </xf>
    <xf numFmtId="167" fontId="8" fillId="0" borderId="51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5" fontId="1" fillId="0" borderId="26" xfId="1" applyNumberFormat="1" applyFont="1" applyBorder="1"/>
    <xf numFmtId="0" fontId="5" fillId="0" borderId="48" xfId="2" applyFont="1" applyFill="1" applyBorder="1" applyAlignment="1">
      <alignment vertical="center"/>
    </xf>
    <xf numFmtId="167" fontId="5" fillId="0" borderId="58" xfId="3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5" fillId="0" borderId="61" xfId="3" applyNumberFormat="1" applyFont="1" applyFill="1" applyBorder="1" applyAlignment="1">
      <alignment horizontal="right" vertical="center"/>
    </xf>
    <xf numFmtId="167" fontId="5" fillId="0" borderId="62" xfId="3" applyNumberFormat="1" applyFont="1" applyFill="1" applyBorder="1" applyAlignment="1">
      <alignment horizontal="right" vertical="center"/>
    </xf>
    <xf numFmtId="167" fontId="8" fillId="0" borderId="63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5" fillId="0" borderId="48" xfId="2" applyFont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0" fontId="6" fillId="0" borderId="41" xfId="1" applyFont="1" applyFill="1" applyBorder="1" applyAlignment="1">
      <alignment horizontal="left" vertical="center" wrapText="1"/>
    </xf>
    <xf numFmtId="164" fontId="5" fillId="0" borderId="64" xfId="1" applyNumberFormat="1" applyFont="1" applyFill="1" applyBorder="1" applyAlignment="1">
      <alignment horizontal="right" vertical="center"/>
    </xf>
    <xf numFmtId="164" fontId="5" fillId="0" borderId="44" xfId="1" applyNumberFormat="1" applyFont="1" applyFill="1" applyBorder="1" applyAlignment="1">
      <alignment horizontal="right" vertical="center"/>
    </xf>
    <xf numFmtId="0" fontId="1" fillId="0" borderId="0" xfId="1" applyBorder="1"/>
    <xf numFmtId="164" fontId="8" fillId="0" borderId="27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7" fillId="0" borderId="60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167" fontId="5" fillId="0" borderId="82" xfId="3" applyNumberFormat="1" applyFont="1" applyFill="1" applyBorder="1" applyAlignment="1">
      <alignment horizontal="right" vertical="center"/>
    </xf>
    <xf numFmtId="0" fontId="5" fillId="0" borderId="54" xfId="2" applyFont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167" fontId="5" fillId="0" borderId="31" xfId="3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64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5" fontId="3" fillId="0" borderId="90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91" xfId="1" applyNumberFormat="1" applyFont="1" applyBorder="1"/>
    <xf numFmtId="0" fontId="5" fillId="0" borderId="92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7" fontId="5" fillId="0" borderId="95" xfId="3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165" fontId="3" fillId="0" borderId="103" xfId="1" applyNumberFormat="1" applyFont="1" applyBorder="1"/>
    <xf numFmtId="0" fontId="5" fillId="0" borderId="60" xfId="2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37" xfId="3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right" vertical="center"/>
    </xf>
    <xf numFmtId="167" fontId="5" fillId="0" borderId="104" xfId="3" applyNumberFormat="1" applyFont="1" applyFill="1" applyBorder="1" applyAlignment="1">
      <alignment horizontal="right" vertical="center" wrapText="1"/>
    </xf>
    <xf numFmtId="0" fontId="5" fillId="0" borderId="101" xfId="2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right" vertical="center"/>
    </xf>
    <xf numFmtId="167" fontId="5" fillId="0" borderId="105" xfId="3" applyNumberFormat="1" applyFont="1" applyFill="1" applyBorder="1" applyAlignment="1">
      <alignment horizontal="right" vertical="center" wrapText="1"/>
    </xf>
    <xf numFmtId="0" fontId="5" fillId="0" borderId="106" xfId="1" applyFont="1" applyFill="1" applyBorder="1" applyAlignment="1">
      <alignment horizontal="right"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167" fontId="5" fillId="0" borderId="108" xfId="3" applyNumberFormat="1" applyFont="1" applyFill="1" applyBorder="1" applyAlignment="1">
      <alignment horizontal="right" vertical="center"/>
    </xf>
    <xf numFmtId="167" fontId="8" fillId="0" borderId="99" xfId="1" applyNumberFormat="1" applyFont="1" applyFill="1" applyBorder="1" applyAlignment="1">
      <alignment vertical="center"/>
    </xf>
    <xf numFmtId="0" fontId="6" fillId="0" borderId="97" xfId="1" applyFont="1" applyFill="1" applyBorder="1" applyAlignment="1">
      <alignment horizontal="left" vertical="center" wrapText="1"/>
    </xf>
    <xf numFmtId="0" fontId="5" fillId="0" borderId="97" xfId="2" applyFont="1" applyBorder="1" applyAlignment="1">
      <alignment vertical="center"/>
    </xf>
    <xf numFmtId="0" fontId="9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7" fontId="5" fillId="0" borderId="109" xfId="3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5" fillId="0" borderId="112" xfId="3" applyNumberFormat="1" applyFont="1" applyFill="1" applyBorder="1" applyAlignment="1">
      <alignment horizontal="right" vertical="center"/>
    </xf>
    <xf numFmtId="0" fontId="7" fillId="0" borderId="79" xfId="1" applyFont="1" applyFill="1" applyBorder="1" applyAlignment="1">
      <alignment horizontal="right" vertical="center"/>
    </xf>
    <xf numFmtId="0" fontId="7" fillId="0" borderId="102" xfId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7" fontId="5" fillId="0" borderId="109" xfId="3" applyNumberFormat="1" applyFont="1" applyFill="1" applyBorder="1" applyAlignment="1">
      <alignment horizontal="right" vertical="center" wrapText="1"/>
    </xf>
    <xf numFmtId="166" fontId="7" fillId="0" borderId="113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167" fontId="5" fillId="0" borderId="115" xfId="3" applyNumberFormat="1" applyFont="1" applyFill="1" applyBorder="1" applyAlignment="1">
      <alignment horizontal="right" vertical="center" wrapText="1"/>
    </xf>
    <xf numFmtId="0" fontId="10" fillId="0" borderId="97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5" fillId="0" borderId="119" xfId="3" applyNumberFormat="1" applyFont="1" applyFill="1" applyBorder="1" applyAlignment="1">
      <alignment horizontal="right" vertical="center"/>
    </xf>
    <xf numFmtId="167" fontId="8" fillId="0" borderId="45" xfId="1" applyNumberFormat="1" applyFont="1" applyFill="1" applyBorder="1" applyAlignment="1">
      <alignment vertical="center"/>
    </xf>
    <xf numFmtId="165" fontId="3" fillId="2" borderId="0" xfId="1" applyNumberFormat="1" applyFont="1" applyFill="1" applyAlignment="1">
      <alignment vertical="center"/>
    </xf>
    <xf numFmtId="165" fontId="12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4" fontId="4" fillId="0" borderId="125" xfId="1" applyNumberFormat="1" applyFont="1" applyFill="1" applyBorder="1" applyAlignment="1">
      <alignment horizontal="center" vertical="center"/>
    </xf>
    <xf numFmtId="0" fontId="5" fillId="0" borderId="126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0" fontId="5" fillId="0" borderId="130" xfId="2" applyFont="1" applyFill="1" applyBorder="1" applyAlignment="1">
      <alignment horizontal="left" vertical="center"/>
    </xf>
    <xf numFmtId="0" fontId="6" fillId="0" borderId="130" xfId="1" applyFont="1" applyFill="1" applyBorder="1" applyAlignment="1">
      <alignment vertical="center"/>
    </xf>
    <xf numFmtId="164" fontId="5" fillId="0" borderId="131" xfId="1" applyNumberFormat="1" applyFont="1" applyFill="1" applyBorder="1" applyAlignment="1">
      <alignment vertical="center"/>
    </xf>
    <xf numFmtId="164" fontId="5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35" xfId="2" applyFont="1" applyFill="1" applyBorder="1" applyAlignment="1">
      <alignment horizontal="left" vertical="center"/>
    </xf>
    <xf numFmtId="0" fontId="6" fillId="0" borderId="135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 wrapText="1"/>
    </xf>
    <xf numFmtId="0" fontId="5" fillId="0" borderId="131" xfId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9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6" borderId="138" xfId="2" applyFont="1" applyFill="1" applyBorder="1" applyAlignment="1">
      <alignment vertical="center"/>
    </xf>
    <xf numFmtId="0" fontId="6" fillId="6" borderId="139" xfId="1" applyFont="1" applyFill="1" applyBorder="1" applyAlignment="1">
      <alignment vertical="center"/>
    </xf>
    <xf numFmtId="0" fontId="5" fillId="6" borderId="104" xfId="1" applyFont="1" applyFill="1" applyBorder="1" applyAlignment="1">
      <alignment vertical="center"/>
    </xf>
    <xf numFmtId="0" fontId="5" fillId="6" borderId="141" xfId="1" applyFont="1" applyFill="1" applyBorder="1" applyAlignment="1">
      <alignment vertical="center"/>
    </xf>
    <xf numFmtId="0" fontId="9" fillId="0" borderId="135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5" fillId="0" borderId="137" xfId="1" applyFont="1" applyFill="1" applyBorder="1" applyAlignment="1">
      <alignment horizontal="center" vertical="center"/>
    </xf>
    <xf numFmtId="0" fontId="10" fillId="0" borderId="130" xfId="1" applyFont="1" applyFill="1" applyBorder="1" applyAlignment="1">
      <alignment wrapText="1"/>
    </xf>
    <xf numFmtId="167" fontId="5" fillId="0" borderId="143" xfId="3" applyNumberFormat="1" applyFont="1" applyFill="1" applyBorder="1" applyAlignment="1">
      <alignment horizontal="right" vertical="center"/>
    </xf>
    <xf numFmtId="167" fontId="5" fillId="0" borderId="132" xfId="3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7" fontId="5" fillId="0" borderId="115" xfId="3" applyNumberFormat="1" applyFont="1" applyFill="1" applyBorder="1" applyAlignment="1">
      <alignment horizontal="right" vertical="center"/>
    </xf>
    <xf numFmtId="167" fontId="5" fillId="0" borderId="144" xfId="3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5" fillId="0" borderId="146" xfId="3" applyNumberFormat="1" applyFont="1" applyFill="1" applyBorder="1" applyAlignment="1">
      <alignment horizontal="right" vertical="center"/>
    </xf>
    <xf numFmtId="167" fontId="8" fillId="0" borderId="147" xfId="3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7" fontId="5" fillId="0" borderId="141" xfId="3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5" fillId="0" borderId="148" xfId="1" applyNumberFormat="1" applyFont="1" applyFill="1" applyBorder="1" applyAlignment="1">
      <alignment horizontal="right" vertical="center"/>
    </xf>
    <xf numFmtId="164" fontId="5" fillId="0" borderId="137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5" fillId="0" borderId="161" xfId="3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167" fontId="5" fillId="0" borderId="131" xfId="3" applyNumberFormat="1" applyFont="1" applyFill="1" applyBorder="1" applyAlignment="1">
      <alignment horizontal="right" vertical="center"/>
    </xf>
    <xf numFmtId="166" fontId="7" fillId="0" borderId="145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7" fillId="0" borderId="156" xfId="1" applyFont="1" applyFill="1" applyBorder="1" applyAlignment="1">
      <alignment horizontal="right" vertical="center"/>
    </xf>
    <xf numFmtId="164" fontId="4" fillId="0" borderId="166" xfId="1" applyNumberFormat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0" fontId="5" fillId="0" borderId="171" xfId="2" applyFont="1" applyFill="1" applyBorder="1" applyAlignment="1">
      <alignment horizontal="left" vertical="center"/>
    </xf>
    <xf numFmtId="0" fontId="6" fillId="0" borderId="171" xfId="1" applyFont="1" applyFill="1" applyBorder="1" applyAlignment="1">
      <alignment vertical="center"/>
    </xf>
    <xf numFmtId="164" fontId="5" fillId="0" borderId="172" xfId="1" applyNumberFormat="1" applyFont="1" applyFill="1" applyBorder="1" applyAlignment="1">
      <alignment vertical="center"/>
    </xf>
    <xf numFmtId="164" fontId="5" fillId="0" borderId="173" xfId="1" applyNumberFormat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 wrapText="1"/>
    </xf>
    <xf numFmtId="0" fontId="5" fillId="0" borderId="172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9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6" borderId="175" xfId="1" applyFont="1" applyFill="1" applyBorder="1" applyAlignment="1">
      <alignment vertical="center"/>
    </xf>
    <xf numFmtId="0" fontId="5" fillId="6" borderId="176" xfId="1" applyFont="1" applyFill="1" applyBorder="1" applyAlignment="1">
      <alignment vertical="center"/>
    </xf>
    <xf numFmtId="0" fontId="10" fillId="0" borderId="171" xfId="1" applyFont="1" applyFill="1" applyBorder="1" applyAlignment="1">
      <alignment wrapText="1"/>
    </xf>
    <xf numFmtId="167" fontId="5" fillId="0" borderId="178" xfId="3" applyNumberFormat="1" applyFont="1" applyFill="1" applyBorder="1" applyAlignment="1">
      <alignment horizontal="right" vertical="center"/>
    </xf>
    <xf numFmtId="167" fontId="5" fillId="0" borderId="173" xfId="3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5" fillId="0" borderId="180" xfId="3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7" fontId="5" fillId="0" borderId="193" xfId="3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7" fontId="5" fillId="0" borderId="172" xfId="3" applyNumberFormat="1" applyFont="1" applyFill="1" applyBorder="1" applyAlignment="1">
      <alignment horizontal="right" vertical="center"/>
    </xf>
    <xf numFmtId="166" fontId="7" fillId="0" borderId="179" xfId="1" applyNumberFormat="1" applyFont="1" applyFill="1" applyBorder="1" applyAlignment="1">
      <alignment horizontal="right" vertical="center"/>
    </xf>
    <xf numFmtId="167" fontId="5" fillId="0" borderId="176" xfId="3" applyNumberFormat="1" applyFont="1" applyFill="1" applyBorder="1" applyAlignment="1">
      <alignment horizontal="right" vertical="center" wrapText="1"/>
    </xf>
    <xf numFmtId="0" fontId="5" fillId="0" borderId="187" xfId="2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6" fontId="7" fillId="0" borderId="194" xfId="1" applyNumberFormat="1" applyFont="1" applyFill="1" applyBorder="1" applyAlignment="1">
      <alignment horizontal="right" vertical="center"/>
    </xf>
    <xf numFmtId="164" fontId="4" fillId="0" borderId="199" xfId="1" applyNumberFormat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0" fontId="5" fillId="0" borderId="204" xfId="2" applyFont="1" applyFill="1" applyBorder="1" applyAlignment="1">
      <alignment horizontal="left" vertical="center"/>
    </xf>
    <xf numFmtId="0" fontId="6" fillId="0" borderId="204" xfId="1" applyFont="1" applyFill="1" applyBorder="1" applyAlignment="1">
      <alignment vertical="center"/>
    </xf>
    <xf numFmtId="164" fontId="5" fillId="0" borderId="205" xfId="1" applyNumberFormat="1" applyFont="1" applyFill="1" applyBorder="1" applyAlignment="1">
      <alignment vertical="center"/>
    </xf>
    <xf numFmtId="164" fontId="5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 wrapText="1"/>
    </xf>
    <xf numFmtId="0" fontId="5" fillId="0" borderId="205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10" fillId="0" borderId="204" xfId="1" applyFont="1" applyFill="1" applyBorder="1" applyAlignment="1">
      <alignment wrapText="1"/>
    </xf>
    <xf numFmtId="167" fontId="5" fillId="0" borderId="209" xfId="3" applyNumberFormat="1" applyFont="1" applyFill="1" applyBorder="1" applyAlignment="1">
      <alignment horizontal="right" vertical="center"/>
    </xf>
    <xf numFmtId="167" fontId="5" fillId="0" borderId="206" xfId="3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7" fontId="5" fillId="0" borderId="148" xfId="3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7" fontId="5" fillId="0" borderId="223" xfId="3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167" fontId="5" fillId="0" borderId="231" xfId="3" applyNumberFormat="1" applyFont="1" applyFill="1" applyBorder="1" applyAlignment="1">
      <alignment horizontal="right" vertical="center" wrapText="1"/>
    </xf>
    <xf numFmtId="0" fontId="5" fillId="0" borderId="229" xfId="2" applyFont="1" applyFill="1" applyBorder="1" applyAlignment="1">
      <alignment vertical="center"/>
    </xf>
    <xf numFmtId="166" fontId="7" fillId="0" borderId="229" xfId="1" applyNumberFormat="1" applyFont="1" applyFill="1" applyBorder="1" applyAlignment="1">
      <alignment horizontal="right" vertical="center"/>
    </xf>
    <xf numFmtId="167" fontId="5" fillId="0" borderId="232" xfId="3" applyNumberFormat="1" applyFont="1" applyFill="1" applyBorder="1" applyAlignment="1">
      <alignment horizontal="right" vertical="center" wrapText="1"/>
    </xf>
    <xf numFmtId="168" fontId="7" fillId="0" borderId="225" xfId="1" applyNumberFormat="1" applyFont="1" applyFill="1" applyBorder="1" applyAlignment="1">
      <alignment horizontal="right" vertical="center"/>
    </xf>
    <xf numFmtId="167" fontId="5" fillId="0" borderId="233" xfId="3" applyNumberFormat="1" applyFont="1" applyFill="1" applyBorder="1" applyAlignment="1">
      <alignment horizontal="right" vertical="center"/>
    </xf>
    <xf numFmtId="167" fontId="8" fillId="0" borderId="227" xfId="1" applyNumberFormat="1" applyFont="1" applyFill="1" applyBorder="1" applyAlignment="1">
      <alignment vertical="center"/>
    </xf>
    <xf numFmtId="0" fontId="6" fillId="0" borderId="225" xfId="1" applyFont="1" applyFill="1" applyBorder="1" applyAlignment="1">
      <alignment horizontal="left" vertical="center" wrapText="1"/>
    </xf>
    <xf numFmtId="0" fontId="5" fillId="0" borderId="225" xfId="2" applyFont="1" applyBorder="1" applyAlignment="1">
      <alignment vertical="center"/>
    </xf>
    <xf numFmtId="0" fontId="9" fillId="0" borderId="229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5" fillId="0" borderId="234" xfId="3" applyNumberFormat="1" applyFont="1" applyFill="1" applyBorder="1" applyAlignment="1">
      <alignment horizontal="right" vertical="center"/>
    </xf>
    <xf numFmtId="0" fontId="9" fillId="0" borderId="225" xfId="2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167" fontId="5" fillId="0" borderId="237" xfId="3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7" fontId="5" fillId="0" borderId="234" xfId="3" applyNumberFormat="1" applyFont="1" applyFill="1" applyBorder="1" applyAlignment="1">
      <alignment horizontal="right" vertical="center" wrapText="1"/>
    </xf>
    <xf numFmtId="166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7" fontId="5" fillId="0" borderId="240" xfId="3" applyNumberFormat="1" applyFont="1" applyFill="1" applyBorder="1" applyAlignment="1">
      <alignment horizontal="right" vertical="center" wrapText="1"/>
    </xf>
    <xf numFmtId="0" fontId="10" fillId="0" borderId="225" xfId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5" fillId="0" borderId="244" xfId="3" applyNumberFormat="1" applyFont="1" applyFill="1" applyBorder="1" applyAlignment="1">
      <alignment horizontal="right" vertical="center"/>
    </xf>
    <xf numFmtId="164" fontId="4" fillId="0" borderId="249" xfId="1" applyNumberFormat="1" applyFont="1" applyFill="1" applyBorder="1" applyAlignment="1">
      <alignment horizontal="center" vertical="center"/>
    </xf>
    <xf numFmtId="0" fontId="5" fillId="0" borderId="25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2" applyFont="1" applyFill="1" applyBorder="1" applyAlignment="1">
      <alignment vertical="center"/>
    </xf>
    <xf numFmtId="0" fontId="5" fillId="0" borderId="256" xfId="2" applyFont="1" applyFill="1" applyBorder="1" applyAlignment="1">
      <alignment horizontal="left" vertical="center"/>
    </xf>
    <xf numFmtId="0" fontId="6" fillId="0" borderId="256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9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5" fillId="6" borderId="259" xfId="2" applyFont="1" applyFill="1" applyBorder="1" applyAlignment="1">
      <alignment vertical="center"/>
    </xf>
    <xf numFmtId="0" fontId="6" fillId="6" borderId="260" xfId="1" applyFont="1" applyFill="1" applyBorder="1" applyAlignment="1">
      <alignment vertical="center"/>
    </xf>
    <xf numFmtId="0" fontId="5" fillId="6" borderId="231" xfId="1" applyFont="1" applyFill="1" applyBorder="1" applyAlignment="1">
      <alignment vertical="center"/>
    </xf>
    <xf numFmtId="0" fontId="5" fillId="6" borderId="262" xfId="1" applyFont="1" applyFill="1" applyBorder="1" applyAlignment="1">
      <alignment vertical="center"/>
    </xf>
    <xf numFmtId="0" fontId="9" fillId="0" borderId="256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vertical="center"/>
    </xf>
    <xf numFmtId="167" fontId="5" fillId="0" borderId="240" xfId="3" applyNumberFormat="1" applyFont="1" applyFill="1" applyBorder="1" applyAlignment="1">
      <alignment horizontal="right" vertical="center"/>
    </xf>
    <xf numFmtId="167" fontId="5" fillId="0" borderId="263" xfId="3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5" fillId="0" borderId="265" xfId="3" applyNumberFormat="1" applyFont="1" applyFill="1" applyBorder="1" applyAlignment="1">
      <alignment horizontal="right" vertical="center"/>
    </xf>
    <xf numFmtId="167" fontId="8" fillId="0" borderId="266" xfId="3" applyNumberFormat="1" applyFont="1" applyFill="1" applyBorder="1" applyAlignment="1">
      <alignment horizontal="right" vertical="center"/>
    </xf>
    <xf numFmtId="0" fontId="5" fillId="0" borderId="231" xfId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5" fillId="0" borderId="260" xfId="2" applyFont="1" applyBorder="1" applyAlignment="1">
      <alignment vertical="center"/>
    </xf>
    <xf numFmtId="167" fontId="5" fillId="0" borderId="262" xfId="3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left" vertical="center" wrapText="1"/>
    </xf>
    <xf numFmtId="164" fontId="5" fillId="0" borderId="267" xfId="1" applyNumberFormat="1" applyFont="1" applyFill="1" applyBorder="1" applyAlignment="1">
      <alignment horizontal="right" vertical="center"/>
    </xf>
    <xf numFmtId="164" fontId="5" fillId="0" borderId="258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7" fontId="5" fillId="0" borderId="286" xfId="3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4" xfId="2" applyFont="1" applyBorder="1" applyAlignment="1">
      <alignment vertical="center"/>
    </xf>
    <xf numFmtId="0" fontId="5" fillId="0" borderId="284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vertical="center"/>
    </xf>
    <xf numFmtId="0" fontId="5" fillId="0" borderId="292" xfId="2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8" fontId="7" fillId="0" borderId="292" xfId="1" applyNumberFormat="1" applyFont="1" applyFill="1" applyBorder="1" applyAlignment="1">
      <alignment horizontal="right" vertical="center"/>
    </xf>
    <xf numFmtId="164" fontId="7" fillId="0" borderId="293" xfId="1" applyNumberFormat="1" applyFont="1" applyFill="1" applyBorder="1" applyAlignment="1">
      <alignment horizontal="right" vertical="center"/>
    </xf>
    <xf numFmtId="167" fontId="5" fillId="0" borderId="267" xfId="3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vertical="center"/>
    </xf>
    <xf numFmtId="0" fontId="5" fillId="0" borderId="295" xfId="2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7" fontId="5" fillId="0" borderId="297" xfId="3" applyNumberFormat="1" applyFont="1" applyFill="1" applyBorder="1" applyAlignment="1">
      <alignment horizontal="right" vertical="center"/>
    </xf>
    <xf numFmtId="168" fontId="7" fillId="0" borderId="289" xfId="1" applyNumberFormat="1" applyFont="1" applyFill="1" applyBorder="1" applyAlignment="1">
      <alignment horizontal="right" vertical="center"/>
    </xf>
    <xf numFmtId="165" fontId="3" fillId="0" borderId="298" xfId="1" applyNumberFormat="1" applyFont="1" applyBorder="1"/>
    <xf numFmtId="0" fontId="5" fillId="0" borderId="264" xfId="2" applyFont="1" applyFill="1" applyBorder="1" applyAlignment="1">
      <alignment vertical="center"/>
    </xf>
    <xf numFmtId="167" fontId="5" fillId="0" borderId="205" xfId="3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166" fontId="7" fillId="0" borderId="264" xfId="1" applyNumberFormat="1" applyFont="1" applyFill="1" applyBorder="1" applyAlignment="1">
      <alignment horizontal="right" vertical="center"/>
    </xf>
    <xf numFmtId="167" fontId="5" fillId="0" borderId="299" xfId="3" applyNumberFormat="1" applyFont="1" applyFill="1" applyBorder="1" applyAlignment="1">
      <alignment horizontal="right" vertical="center" wrapText="1"/>
    </xf>
    <xf numFmtId="0" fontId="5" fillId="0" borderId="289" xfId="2" applyFont="1" applyFill="1" applyBorder="1" applyAlignment="1">
      <alignment vertical="center"/>
    </xf>
    <xf numFmtId="166" fontId="7" fillId="0" borderId="289" xfId="1" applyNumberFormat="1" applyFont="1" applyFill="1" applyBorder="1" applyAlignment="1">
      <alignment horizontal="right" vertical="center"/>
    </xf>
    <xf numFmtId="167" fontId="5" fillId="0" borderId="300" xfId="3" applyNumberFormat="1" applyFont="1" applyFill="1" applyBorder="1" applyAlignment="1">
      <alignment horizontal="right" vertical="center" wrapText="1"/>
    </xf>
    <xf numFmtId="0" fontId="5" fillId="0" borderId="280" xfId="2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7" fontId="8" fillId="0" borderId="287" xfId="1" applyNumberFormat="1" applyFont="1" applyFill="1" applyBorder="1" applyAlignment="1">
      <alignment vertical="center"/>
    </xf>
    <xf numFmtId="0" fontId="6" fillId="0" borderId="284" xfId="1" applyFont="1" applyFill="1" applyBorder="1" applyAlignment="1">
      <alignment horizontal="left" vertical="center" wrapText="1"/>
    </xf>
    <xf numFmtId="0" fontId="9" fillId="0" borderId="289" xfId="2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7" fontId="5" fillId="0" borderId="301" xfId="3" applyNumberFormat="1" applyFont="1" applyFill="1" applyBorder="1" applyAlignment="1">
      <alignment horizontal="right" vertical="center"/>
    </xf>
    <xf numFmtId="0" fontId="9" fillId="0" borderId="284" xfId="2" applyFont="1" applyFill="1" applyBorder="1" applyAlignment="1">
      <alignment vertical="center"/>
    </xf>
    <xf numFmtId="0" fontId="5" fillId="0" borderId="288" xfId="2" applyFont="1" applyFill="1" applyBorder="1" applyAlignment="1">
      <alignment vertical="center"/>
    </xf>
    <xf numFmtId="0" fontId="5" fillId="0" borderId="283" xfId="2" applyFont="1" applyFill="1" applyBorder="1" applyAlignment="1">
      <alignment vertical="center"/>
    </xf>
    <xf numFmtId="168" fontId="7" fillId="0" borderId="302" xfId="1" applyNumberFormat="1" applyFont="1" applyFill="1" applyBorder="1" applyAlignment="1">
      <alignment horizontal="right" vertical="center"/>
    </xf>
    <xf numFmtId="0" fontId="7" fillId="0" borderId="285" xfId="1" applyFont="1" applyFill="1" applyBorder="1" applyAlignment="1">
      <alignment horizontal="right" vertical="center"/>
    </xf>
    <xf numFmtId="0" fontId="5" fillId="0" borderId="302" xfId="2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4" fontId="7" fillId="0" borderId="303" xfId="1" applyNumberFormat="1" applyFont="1" applyFill="1" applyBorder="1" applyAlignment="1">
      <alignment horizontal="right" vertical="center"/>
    </xf>
    <xf numFmtId="167" fontId="5" fillId="0" borderId="304" xfId="3" applyNumberFormat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7" fillId="0" borderId="290" xfId="1" applyFont="1" applyFill="1" applyBorder="1" applyAlignment="1">
      <alignment horizontal="right" vertical="center"/>
    </xf>
    <xf numFmtId="167" fontId="5" fillId="0" borderId="301" xfId="3" applyNumberFormat="1" applyFont="1" applyFill="1" applyBorder="1" applyAlignment="1">
      <alignment horizontal="right" vertical="center" wrapText="1"/>
    </xf>
    <xf numFmtId="166" fontId="7" fillId="0" borderId="305" xfId="1" applyNumberFormat="1" applyFont="1" applyFill="1" applyBorder="1" applyAlignment="1">
      <alignment horizontal="right" vertical="center"/>
    </xf>
    <xf numFmtId="164" fontId="7" fillId="0" borderId="306" xfId="1" applyNumberFormat="1" applyFont="1" applyFill="1" applyBorder="1" applyAlignment="1">
      <alignment horizontal="right" vertical="center"/>
    </xf>
    <xf numFmtId="167" fontId="5" fillId="0" borderId="307" xfId="3" applyNumberFormat="1" applyFont="1" applyFill="1" applyBorder="1" applyAlignment="1">
      <alignment horizontal="right" vertical="center" wrapText="1"/>
    </xf>
    <xf numFmtId="0" fontId="10" fillId="0" borderId="284" xfId="1" applyFont="1" applyFill="1" applyBorder="1" applyAlignment="1">
      <alignment vertical="center"/>
    </xf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8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7" fontId="5" fillId="0" borderId="311" xfId="3" applyNumberFormat="1" applyFont="1" applyFill="1" applyBorder="1" applyAlignment="1">
      <alignment horizontal="right" vertical="center"/>
    </xf>
    <xf numFmtId="164" fontId="4" fillId="0" borderId="317" xfId="1" applyNumberFormat="1" applyFont="1" applyFill="1" applyBorder="1" applyAlignment="1">
      <alignment horizontal="center" vertical="center"/>
    </xf>
    <xf numFmtId="0" fontId="5" fillId="0" borderId="318" xfId="1" applyFont="1" applyFill="1" applyBorder="1" applyAlignment="1">
      <alignment vertical="center"/>
    </xf>
    <xf numFmtId="0" fontId="5" fillId="0" borderId="319" xfId="1" applyFont="1" applyFill="1" applyBorder="1" applyAlignment="1">
      <alignment vertical="center"/>
    </xf>
    <xf numFmtId="0" fontId="6" fillId="0" borderId="319" xfId="1" applyFont="1" applyFill="1" applyBorder="1" applyAlignment="1">
      <alignment vertical="center"/>
    </xf>
    <xf numFmtId="0" fontId="5" fillId="0" borderId="322" xfId="2" applyFont="1" applyFill="1" applyBorder="1" applyAlignment="1">
      <alignment horizontal="left" vertical="center"/>
    </xf>
    <xf numFmtId="0" fontId="6" fillId="0" borderId="322" xfId="1" applyFont="1" applyFill="1" applyBorder="1" applyAlignment="1">
      <alignment vertical="center"/>
    </xf>
    <xf numFmtId="164" fontId="5" fillId="0" borderId="323" xfId="1" applyNumberFormat="1" applyFont="1" applyFill="1" applyBorder="1" applyAlignment="1">
      <alignment vertical="center"/>
    </xf>
    <xf numFmtId="164" fontId="5" fillId="0" borderId="324" xfId="1" applyNumberFormat="1" applyFont="1" applyFill="1" applyBorder="1" applyAlignment="1">
      <alignment vertical="center"/>
    </xf>
    <xf numFmtId="164" fontId="8" fillId="0" borderId="325" xfId="1" applyNumberFormat="1" applyFont="1" applyFill="1" applyBorder="1" applyAlignment="1">
      <alignment vertical="center"/>
    </xf>
    <xf numFmtId="0" fontId="5" fillId="0" borderId="326" xfId="2" applyFont="1" applyFill="1" applyBorder="1" applyAlignment="1">
      <alignment vertical="center"/>
    </xf>
    <xf numFmtId="0" fontId="5" fillId="0" borderId="327" xfId="2" applyFont="1" applyFill="1" applyBorder="1" applyAlignment="1">
      <alignment horizontal="left" vertical="center"/>
    </xf>
    <xf numFmtId="0" fontId="6" fillId="0" borderId="327" xfId="1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5" fillId="0" borderId="329" xfId="1" applyFont="1" applyFill="1" applyBorder="1" applyAlignment="1">
      <alignment vertical="center"/>
    </xf>
    <xf numFmtId="0" fontId="5" fillId="0" borderId="322" xfId="1" applyFont="1" applyFill="1" applyBorder="1" applyAlignment="1">
      <alignment vertical="center"/>
    </xf>
    <xf numFmtId="0" fontId="6" fillId="0" borderId="322" xfId="1" applyFont="1" applyFill="1" applyBorder="1" applyAlignment="1">
      <alignment vertical="center" wrapText="1"/>
    </xf>
    <xf numFmtId="0" fontId="5" fillId="0" borderId="323" xfId="1" applyFont="1" applyFill="1" applyBorder="1" applyAlignment="1">
      <alignment vertical="center"/>
    </xf>
    <xf numFmtId="0" fontId="5" fillId="0" borderId="324" xfId="1" applyFont="1" applyFill="1" applyBorder="1" applyAlignment="1">
      <alignment vertical="center"/>
    </xf>
    <xf numFmtId="0" fontId="5" fillId="0" borderId="330" xfId="2" applyFont="1" applyFill="1" applyBorder="1" applyAlignment="1">
      <alignment vertical="center"/>
    </xf>
    <xf numFmtId="0" fontId="5" fillId="0" borderId="331" xfId="1" applyFont="1" applyFill="1" applyBorder="1" applyAlignment="1">
      <alignment vertical="center"/>
    </xf>
    <xf numFmtId="0" fontId="9" fillId="0" borderId="331" xfId="1" applyFont="1" applyFill="1" applyBorder="1" applyAlignment="1">
      <alignment vertical="center"/>
    </xf>
    <xf numFmtId="0" fontId="6" fillId="0" borderId="331" xfId="1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0" fontId="5" fillId="0" borderId="333" xfId="1" applyFont="1" applyFill="1" applyBorder="1" applyAlignment="1">
      <alignment vertical="center"/>
    </xf>
    <xf numFmtId="0" fontId="5" fillId="6" borderId="330" xfId="2" applyFont="1" applyFill="1" applyBorder="1" applyAlignment="1">
      <alignment vertical="center"/>
    </xf>
    <xf numFmtId="0" fontId="6" fillId="6" borderId="331" xfId="1" applyFont="1" applyFill="1" applyBorder="1" applyAlignment="1">
      <alignment vertical="center"/>
    </xf>
    <xf numFmtId="0" fontId="5" fillId="6" borderId="299" xfId="1" applyFont="1" applyFill="1" applyBorder="1" applyAlignment="1">
      <alignment vertical="center"/>
    </xf>
    <xf numFmtId="0" fontId="5" fillId="6" borderId="333" xfId="1" applyFont="1" applyFill="1" applyBorder="1" applyAlignment="1">
      <alignment vertical="center"/>
    </xf>
    <xf numFmtId="0" fontId="9" fillId="0" borderId="327" xfId="1" applyFont="1" applyFill="1" applyBorder="1" applyAlignment="1">
      <alignment vertical="center"/>
    </xf>
    <xf numFmtId="0" fontId="5" fillId="0" borderId="327" xfId="1" applyFont="1" applyFill="1" applyBorder="1" applyAlignment="1">
      <alignment vertical="center"/>
    </xf>
    <xf numFmtId="0" fontId="5" fillId="0" borderId="329" xfId="1" applyFont="1" applyFill="1" applyBorder="1" applyAlignment="1">
      <alignment horizontal="center" vertical="center"/>
    </xf>
    <xf numFmtId="0" fontId="10" fillId="0" borderId="322" xfId="1" applyFont="1" applyFill="1" applyBorder="1" applyAlignment="1">
      <alignment wrapText="1"/>
    </xf>
    <xf numFmtId="167" fontId="5" fillId="0" borderId="335" xfId="3" applyNumberFormat="1" applyFont="1" applyFill="1" applyBorder="1" applyAlignment="1">
      <alignment horizontal="right" vertical="center"/>
    </xf>
    <xf numFmtId="167" fontId="5" fillId="0" borderId="324" xfId="3" applyNumberFormat="1" applyFont="1" applyFill="1" applyBorder="1" applyAlignment="1">
      <alignment horizontal="right" vertical="center"/>
    </xf>
    <xf numFmtId="0" fontId="5" fillId="0" borderId="331" xfId="2" applyFont="1" applyFill="1" applyBorder="1" applyAlignment="1">
      <alignment vertical="center"/>
    </xf>
    <xf numFmtId="167" fontId="5" fillId="0" borderId="307" xfId="3" applyNumberFormat="1" applyFont="1" applyFill="1" applyBorder="1" applyAlignment="1">
      <alignment horizontal="right" vertical="center"/>
    </xf>
    <xf numFmtId="167" fontId="5" fillId="0" borderId="336" xfId="3" applyNumberFormat="1" applyFont="1" applyFill="1" applyBorder="1" applyAlignment="1">
      <alignment horizontal="right" vertical="center"/>
    </xf>
    <xf numFmtId="167" fontId="8" fillId="0" borderId="337" xfId="3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33" xfId="1" applyFont="1" applyFill="1" applyBorder="1" applyAlignment="1">
      <alignment horizontal="right" vertical="center"/>
    </xf>
    <xf numFmtId="0" fontId="6" fillId="0" borderId="331" xfId="2" applyFont="1" applyFill="1" applyBorder="1" applyAlignment="1">
      <alignment vertical="center"/>
    </xf>
    <xf numFmtId="0" fontId="5" fillId="0" borderId="331" xfId="2" applyFont="1" applyBorder="1" applyAlignment="1">
      <alignment vertical="center"/>
    </xf>
    <xf numFmtId="167" fontId="5" fillId="0" borderId="333" xfId="3" applyNumberFormat="1" applyFont="1" applyFill="1" applyBorder="1" applyAlignment="1">
      <alignment horizontal="right" vertical="center"/>
    </xf>
    <xf numFmtId="0" fontId="6" fillId="0" borderId="327" xfId="1" applyFont="1" applyFill="1" applyBorder="1" applyAlignment="1">
      <alignment horizontal="left" vertical="center" wrapText="1"/>
    </xf>
    <xf numFmtId="164" fontId="5" fillId="0" borderId="338" xfId="1" applyNumberFormat="1" applyFont="1" applyFill="1" applyBorder="1" applyAlignment="1">
      <alignment horizontal="right" vertical="center"/>
    </xf>
    <xf numFmtId="164" fontId="5" fillId="0" borderId="329" xfId="1" applyNumberFormat="1" applyFont="1" applyFill="1" applyBorder="1" applyAlignment="1">
      <alignment horizontal="right" vertical="center"/>
    </xf>
    <xf numFmtId="164" fontId="8" fillId="0" borderId="345" xfId="1" applyNumberFormat="1" applyFont="1" applyFill="1" applyBorder="1" applyAlignment="1">
      <alignment vertical="center"/>
    </xf>
    <xf numFmtId="0" fontId="5" fillId="0" borderId="346" xfId="1" applyFont="1" applyFill="1" applyBorder="1" applyAlignment="1">
      <alignment vertical="center"/>
    </xf>
    <xf numFmtId="0" fontId="5" fillId="0" borderId="347" xfId="2" applyFont="1" applyFill="1" applyBorder="1" applyAlignment="1">
      <alignment vertical="center"/>
    </xf>
    <xf numFmtId="0" fontId="6" fillId="0" borderId="347" xfId="1" applyFont="1" applyFill="1" applyBorder="1" applyAlignment="1">
      <alignment vertical="center"/>
    </xf>
    <xf numFmtId="168" fontId="7" fillId="0" borderId="347" xfId="1" applyNumberFormat="1" applyFont="1" applyFill="1" applyBorder="1" applyAlignment="1">
      <alignment horizontal="right" vertical="center"/>
    </xf>
    <xf numFmtId="164" fontId="7" fillId="0" borderId="348" xfId="1" applyNumberFormat="1" applyFont="1" applyFill="1" applyBorder="1" applyAlignment="1">
      <alignment horizontal="right" vertical="center"/>
    </xf>
    <xf numFmtId="167" fontId="5" fillId="0" borderId="338" xfId="3" applyNumberFormat="1" applyFont="1" applyFill="1" applyBorder="1" applyAlignment="1">
      <alignment horizontal="right" vertical="center"/>
    </xf>
    <xf numFmtId="0" fontId="5" fillId="0" borderId="349" xfId="1" applyFont="1" applyFill="1" applyBorder="1" applyAlignment="1">
      <alignment vertical="center"/>
    </xf>
    <xf numFmtId="0" fontId="5" fillId="0" borderId="350" xfId="2" applyFont="1" applyFill="1" applyBorder="1" applyAlignment="1">
      <alignment vertical="center"/>
    </xf>
    <xf numFmtId="0" fontId="6" fillId="0" borderId="350" xfId="1" applyFont="1" applyFill="1" applyBorder="1" applyAlignment="1">
      <alignment vertical="center"/>
    </xf>
    <xf numFmtId="168" fontId="7" fillId="0" borderId="350" xfId="1" applyNumberFormat="1" applyFont="1" applyFill="1" applyBorder="1" applyAlignment="1">
      <alignment horizontal="right" vertical="center"/>
    </xf>
    <xf numFmtId="164" fontId="7" fillId="0" borderId="351" xfId="1" applyNumberFormat="1" applyFont="1" applyFill="1" applyBorder="1" applyAlignment="1">
      <alignment horizontal="right" vertical="center"/>
    </xf>
    <xf numFmtId="167" fontId="5" fillId="0" borderId="352" xfId="3" applyNumberFormat="1" applyFont="1" applyFill="1" applyBorder="1" applyAlignment="1">
      <alignment horizontal="right" vertical="center"/>
    </xf>
    <xf numFmtId="0" fontId="5" fillId="0" borderId="353" xfId="1" applyFont="1" applyFill="1" applyBorder="1" applyAlignment="1">
      <alignment vertical="center"/>
    </xf>
    <xf numFmtId="0" fontId="5" fillId="0" borderId="354" xfId="1" applyFont="1" applyFill="1" applyBorder="1" applyAlignment="1">
      <alignment vertical="center"/>
    </xf>
    <xf numFmtId="0" fontId="6" fillId="0" borderId="354" xfId="1" applyFont="1" applyFill="1" applyBorder="1" applyAlignment="1">
      <alignment vertical="center"/>
    </xf>
    <xf numFmtId="164" fontId="7" fillId="0" borderId="355" xfId="1" applyNumberFormat="1" applyFont="1" applyFill="1" applyBorder="1" applyAlignment="1">
      <alignment horizontal="right" vertical="center"/>
    </xf>
    <xf numFmtId="164" fontId="7" fillId="0" borderId="356" xfId="1" applyNumberFormat="1" applyFont="1" applyFill="1" applyBorder="1" applyAlignment="1">
      <alignment horizontal="right" vertical="center"/>
    </xf>
    <xf numFmtId="166" fontId="7" fillId="0" borderId="357" xfId="1" applyNumberFormat="1" applyFont="1" applyFill="1" applyBorder="1" applyAlignment="1">
      <alignment horizontal="right" vertical="center"/>
    </xf>
    <xf numFmtId="0" fontId="5" fillId="0" borderId="357" xfId="2" applyFont="1" applyFill="1" applyBorder="1" applyAlignment="1">
      <alignment vertical="center"/>
    </xf>
    <xf numFmtId="0" fontId="6" fillId="0" borderId="357" xfId="1" applyFont="1" applyFill="1" applyBorder="1" applyAlignment="1">
      <alignment vertical="center"/>
    </xf>
    <xf numFmtId="168" fontId="7" fillId="0" borderId="357" xfId="1" applyNumberFormat="1" applyFont="1" applyFill="1" applyBorder="1" applyAlignment="1">
      <alignment horizontal="right" vertical="center"/>
    </xf>
    <xf numFmtId="0" fontId="5" fillId="0" borderId="357" xfId="1" applyFont="1" applyFill="1" applyBorder="1" applyAlignment="1">
      <alignment vertical="center"/>
    </xf>
    <xf numFmtId="0" fontId="7" fillId="0" borderId="356" xfId="1" applyFont="1" applyFill="1" applyBorder="1" applyAlignment="1">
      <alignment horizontal="right" vertical="center"/>
    </xf>
    <xf numFmtId="164" fontId="4" fillId="0" borderId="362" xfId="1" applyNumberFormat="1" applyFont="1" applyFill="1" applyBorder="1" applyAlignment="1">
      <alignment horizontal="center" vertical="center"/>
    </xf>
    <xf numFmtId="0" fontId="5" fillId="0" borderId="363" xfId="1" applyFont="1" applyFill="1" applyBorder="1" applyAlignment="1">
      <alignment vertical="center"/>
    </xf>
    <xf numFmtId="0" fontId="5" fillId="0" borderId="364" xfId="1" applyFont="1" applyFill="1" applyBorder="1" applyAlignment="1">
      <alignment vertical="center"/>
    </xf>
    <xf numFmtId="0" fontId="6" fillId="0" borderId="364" xfId="1" applyFont="1" applyFill="1" applyBorder="1" applyAlignment="1">
      <alignment vertical="center"/>
    </xf>
    <xf numFmtId="0" fontId="5" fillId="0" borderId="367" xfId="2" applyFont="1" applyFill="1" applyBorder="1" applyAlignment="1">
      <alignment horizontal="left" vertical="center"/>
    </xf>
    <xf numFmtId="0" fontId="6" fillId="0" borderId="367" xfId="1" applyFont="1" applyFill="1" applyBorder="1" applyAlignment="1">
      <alignment vertical="center"/>
    </xf>
    <xf numFmtId="164" fontId="5" fillId="0" borderId="368" xfId="1" applyNumberFormat="1" applyFont="1" applyFill="1" applyBorder="1" applyAlignment="1">
      <alignment vertical="center"/>
    </xf>
    <xf numFmtId="164" fontId="5" fillId="0" borderId="369" xfId="1" applyNumberFormat="1" applyFont="1" applyFill="1" applyBorder="1" applyAlignment="1">
      <alignment vertical="center"/>
    </xf>
    <xf numFmtId="164" fontId="8" fillId="0" borderId="370" xfId="1" applyNumberFormat="1" applyFont="1" applyFill="1" applyBorder="1" applyAlignment="1">
      <alignment vertical="center"/>
    </xf>
    <xf numFmtId="0" fontId="5" fillId="0" borderId="367" xfId="1" applyFont="1" applyFill="1" applyBorder="1" applyAlignment="1">
      <alignment vertical="center"/>
    </xf>
    <xf numFmtId="0" fontId="6" fillId="0" borderId="367" xfId="1" applyFont="1" applyFill="1" applyBorder="1" applyAlignment="1">
      <alignment vertical="center" wrapText="1"/>
    </xf>
    <xf numFmtId="0" fontId="5" fillId="0" borderId="368" xfId="1" applyFont="1" applyFill="1" applyBorder="1" applyAlignment="1">
      <alignment vertical="center"/>
    </xf>
    <xf numFmtId="0" fontId="5" fillId="0" borderId="369" xfId="1" applyFont="1" applyFill="1" applyBorder="1" applyAlignment="1">
      <alignment vertical="center"/>
    </xf>
    <xf numFmtId="0" fontId="5" fillId="0" borderId="371" xfId="1" applyFont="1" applyFill="1" applyBorder="1" applyAlignment="1">
      <alignment vertical="center"/>
    </xf>
    <xf numFmtId="0" fontId="9" fillId="0" borderId="371" xfId="1" applyFont="1" applyFill="1" applyBorder="1" applyAlignment="1">
      <alignment vertical="center"/>
    </xf>
    <xf numFmtId="0" fontId="6" fillId="0" borderId="371" xfId="1" applyFont="1" applyFill="1" applyBorder="1" applyAlignment="1">
      <alignment vertical="center"/>
    </xf>
    <xf numFmtId="0" fontId="5" fillId="0" borderId="372" xfId="1" applyFont="1" applyFill="1" applyBorder="1" applyAlignment="1">
      <alignment vertical="center"/>
    </xf>
    <xf numFmtId="0" fontId="6" fillId="6" borderId="371" xfId="1" applyFont="1" applyFill="1" applyBorder="1" applyAlignment="1">
      <alignment vertical="center"/>
    </xf>
    <xf numFmtId="0" fontId="5" fillId="6" borderId="372" xfId="1" applyFont="1" applyFill="1" applyBorder="1" applyAlignment="1">
      <alignment vertical="center"/>
    </xf>
    <xf numFmtId="0" fontId="10" fillId="0" borderId="367" xfId="1" applyFont="1" applyFill="1" applyBorder="1" applyAlignment="1">
      <alignment wrapText="1"/>
    </xf>
    <xf numFmtId="167" fontId="5" fillId="0" borderId="374" xfId="3" applyNumberFormat="1" applyFont="1" applyFill="1" applyBorder="1" applyAlignment="1">
      <alignment horizontal="right" vertical="center"/>
    </xf>
    <xf numFmtId="167" fontId="5" fillId="0" borderId="369" xfId="3" applyNumberFormat="1" applyFont="1" applyFill="1" applyBorder="1" applyAlignment="1">
      <alignment horizontal="right" vertical="center"/>
    </xf>
    <xf numFmtId="0" fontId="5" fillId="0" borderId="371" xfId="2" applyFont="1" applyFill="1" applyBorder="1" applyAlignment="1">
      <alignment vertical="center"/>
    </xf>
    <xf numFmtId="0" fontId="5" fillId="0" borderId="375" xfId="1" applyFont="1" applyFill="1" applyBorder="1" applyAlignment="1">
      <alignment vertical="center"/>
    </xf>
    <xf numFmtId="0" fontId="6" fillId="0" borderId="375" xfId="1" applyFont="1" applyFill="1" applyBorder="1" applyAlignment="1">
      <alignment vertical="center"/>
    </xf>
    <xf numFmtId="167" fontId="5" fillId="0" borderId="376" xfId="3" applyNumberFormat="1" applyFont="1" applyFill="1" applyBorder="1" applyAlignment="1">
      <alignment horizontal="right" vertical="center"/>
    </xf>
    <xf numFmtId="0" fontId="5" fillId="0" borderId="372" xfId="1" applyFont="1" applyFill="1" applyBorder="1" applyAlignment="1">
      <alignment horizontal="right" vertical="center"/>
    </xf>
    <xf numFmtId="0" fontId="6" fillId="0" borderId="371" xfId="2" applyFont="1" applyFill="1" applyBorder="1" applyAlignment="1">
      <alignment vertical="center"/>
    </xf>
    <xf numFmtId="0" fontId="5" fillId="0" borderId="371" xfId="2" applyFont="1" applyBorder="1" applyAlignment="1">
      <alignment vertical="center"/>
    </xf>
    <xf numFmtId="0" fontId="5" fillId="0" borderId="383" xfId="1" applyFont="1" applyFill="1" applyBorder="1" applyAlignment="1">
      <alignment vertical="center"/>
    </xf>
    <xf numFmtId="168" fontId="7" fillId="0" borderId="375" xfId="1" applyNumberFormat="1" applyFont="1" applyFill="1" applyBorder="1" applyAlignment="1">
      <alignment horizontal="right" vertical="center"/>
    </xf>
    <xf numFmtId="164" fontId="7" fillId="0" borderId="384" xfId="1" applyNumberFormat="1" applyFont="1" applyFill="1" applyBorder="1" applyAlignment="1">
      <alignment horizontal="right" vertical="center"/>
    </xf>
    <xf numFmtId="164" fontId="8" fillId="0" borderId="385" xfId="1" applyNumberFormat="1" applyFont="1" applyFill="1" applyBorder="1" applyAlignment="1">
      <alignment vertical="center"/>
    </xf>
    <xf numFmtId="0" fontId="5" fillId="0" borderId="386" xfId="1" applyFont="1" applyFill="1" applyBorder="1" applyAlignment="1">
      <alignment vertical="center"/>
    </xf>
    <xf numFmtId="0" fontId="5" fillId="0" borderId="387" xfId="2" applyFont="1" applyFill="1" applyBorder="1" applyAlignment="1">
      <alignment vertical="center"/>
    </xf>
    <xf numFmtId="0" fontId="6" fillId="0" borderId="387" xfId="1" applyFont="1" applyFill="1" applyBorder="1" applyAlignment="1">
      <alignment vertical="center"/>
    </xf>
    <xf numFmtId="168" fontId="7" fillId="0" borderId="387" xfId="1" applyNumberFormat="1" applyFont="1" applyFill="1" applyBorder="1" applyAlignment="1">
      <alignment horizontal="right" vertical="center"/>
    </xf>
    <xf numFmtId="164" fontId="7" fillId="0" borderId="388" xfId="1" applyNumberFormat="1" applyFont="1" applyFill="1" applyBorder="1" applyAlignment="1">
      <alignment horizontal="right" vertical="center"/>
    </xf>
    <xf numFmtId="167" fontId="5" fillId="0" borderId="389" xfId="3" applyNumberFormat="1" applyFont="1" applyFill="1" applyBorder="1" applyAlignment="1">
      <alignment horizontal="right" vertical="center"/>
    </xf>
    <xf numFmtId="0" fontId="5" fillId="0" borderId="375" xfId="2" applyFont="1" applyFill="1" applyBorder="1" applyAlignment="1">
      <alignment vertical="center"/>
    </xf>
    <xf numFmtId="167" fontId="5" fillId="0" borderId="368" xfId="3" applyNumberFormat="1" applyFont="1" applyFill="1" applyBorder="1" applyAlignment="1">
      <alignment horizontal="right" vertical="center"/>
    </xf>
    <xf numFmtId="166" fontId="7" fillId="0" borderId="375" xfId="1" applyNumberFormat="1" applyFont="1" applyFill="1" applyBorder="1" applyAlignment="1">
      <alignment horizontal="right" vertical="center"/>
    </xf>
    <xf numFmtId="167" fontId="5" fillId="0" borderId="372" xfId="3" applyNumberFormat="1" applyFont="1" applyFill="1" applyBorder="1" applyAlignment="1">
      <alignment horizontal="right" vertical="center" wrapText="1"/>
    </xf>
    <xf numFmtId="0" fontId="5" fillId="0" borderId="383" xfId="2" applyFont="1" applyFill="1" applyBorder="1" applyAlignment="1">
      <alignment vertical="center"/>
    </xf>
    <xf numFmtId="0" fontId="7" fillId="0" borderId="384" xfId="1" applyFont="1" applyFill="1" applyBorder="1" applyAlignment="1">
      <alignment horizontal="right" vertical="center"/>
    </xf>
    <xf numFmtId="166" fontId="7" fillId="0" borderId="390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 applyAlignment="1">
      <alignment vertical="center"/>
    </xf>
    <xf numFmtId="0" fontId="5" fillId="0" borderId="393" xfId="2" applyFont="1" applyFill="1" applyBorder="1" applyAlignment="1">
      <alignment horizontal="left" vertical="center"/>
    </xf>
    <xf numFmtId="0" fontId="6" fillId="0" borderId="393" xfId="1" applyFont="1" applyFill="1" applyBorder="1" applyAlignment="1">
      <alignment vertical="center"/>
    </xf>
    <xf numFmtId="164" fontId="5" fillId="0" borderId="394" xfId="1" applyNumberFormat="1" applyFont="1" applyFill="1" applyBorder="1" applyAlignment="1">
      <alignment vertical="center"/>
    </xf>
    <xf numFmtId="164" fontId="5" fillId="0" borderId="395" xfId="1" applyNumberFormat="1" applyFont="1" applyFill="1" applyBorder="1" applyAlignment="1">
      <alignment vertical="center"/>
    </xf>
    <xf numFmtId="0" fontId="5" fillId="0" borderId="396" xfId="2" applyFont="1" applyFill="1" applyBorder="1" applyAlignment="1">
      <alignment vertical="center"/>
    </xf>
    <xf numFmtId="0" fontId="5" fillId="0" borderId="397" xfId="2" applyFont="1" applyFill="1" applyBorder="1" applyAlignment="1">
      <alignment horizontal="left" vertical="center"/>
    </xf>
    <xf numFmtId="0" fontId="6" fillId="0" borderId="397" xfId="1" applyFont="1" applyFill="1" applyBorder="1" applyAlignment="1">
      <alignment vertical="center"/>
    </xf>
    <xf numFmtId="0" fontId="5" fillId="0" borderId="398" xfId="1" applyFont="1" applyFill="1" applyBorder="1" applyAlignment="1">
      <alignment vertical="center"/>
    </xf>
    <xf numFmtId="0" fontId="5" fillId="0" borderId="400" xfId="1" applyFont="1" applyFill="1" applyBorder="1" applyAlignment="1">
      <alignment vertical="center"/>
    </xf>
    <xf numFmtId="0" fontId="5" fillId="0" borderId="393" xfId="1" applyFont="1" applyFill="1" applyBorder="1" applyAlignment="1">
      <alignment vertical="center"/>
    </xf>
    <xf numFmtId="0" fontId="6" fillId="0" borderId="393" xfId="1" applyFont="1" applyFill="1" applyBorder="1" applyAlignment="1">
      <alignment vertical="center" wrapText="1"/>
    </xf>
    <xf numFmtId="0" fontId="5" fillId="0" borderId="394" xfId="1" applyFont="1" applyFill="1" applyBorder="1" applyAlignment="1">
      <alignment vertical="center"/>
    </xf>
    <xf numFmtId="0" fontId="5" fillId="0" borderId="395" xfId="1" applyFont="1" applyFill="1" applyBorder="1" applyAlignment="1">
      <alignment vertical="center"/>
    </xf>
    <xf numFmtId="0" fontId="5" fillId="0" borderId="401" xfId="2" applyFont="1" applyFill="1" applyBorder="1" applyAlignment="1">
      <alignment vertical="center"/>
    </xf>
    <xf numFmtId="0" fontId="5" fillId="0" borderId="402" xfId="1" applyFont="1" applyFill="1" applyBorder="1" applyAlignment="1">
      <alignment vertical="center"/>
    </xf>
    <xf numFmtId="164" fontId="8" fillId="0" borderId="405" xfId="1" applyNumberFormat="1" applyFont="1" applyFill="1" applyBorder="1" applyAlignment="1">
      <alignment vertical="center"/>
    </xf>
    <xf numFmtId="0" fontId="9" fillId="0" borderId="402" xfId="1" applyFont="1" applyFill="1" applyBorder="1" applyAlignment="1">
      <alignment vertical="center"/>
    </xf>
    <xf numFmtId="0" fontId="6" fillId="0" borderId="402" xfId="1" applyFont="1" applyFill="1" applyBorder="1" applyAlignment="1">
      <alignment vertical="center"/>
    </xf>
    <xf numFmtId="0" fontId="5" fillId="0" borderId="403" xfId="1" applyFont="1" applyFill="1" applyBorder="1" applyAlignment="1">
      <alignment vertical="center"/>
    </xf>
    <xf numFmtId="0" fontId="5" fillId="0" borderId="406" xfId="1" applyFont="1" applyFill="1" applyBorder="1" applyAlignment="1">
      <alignment vertical="center"/>
    </xf>
    <xf numFmtId="0" fontId="5" fillId="6" borderId="401" xfId="2" applyFont="1" applyFill="1" applyBorder="1" applyAlignment="1">
      <alignment vertical="center"/>
    </xf>
    <xf numFmtId="0" fontId="6" fillId="6" borderId="402" xfId="1" applyFont="1" applyFill="1" applyBorder="1" applyAlignment="1">
      <alignment vertical="center"/>
    </xf>
    <xf numFmtId="0" fontId="5" fillId="6" borderId="403" xfId="1" applyFont="1" applyFill="1" applyBorder="1" applyAlignment="1">
      <alignment vertical="center"/>
    </xf>
    <xf numFmtId="0" fontId="5" fillId="6" borderId="406" xfId="1" applyFont="1" applyFill="1" applyBorder="1" applyAlignment="1">
      <alignment vertical="center"/>
    </xf>
    <xf numFmtId="0" fontId="9" fillId="0" borderId="397" xfId="1" applyFont="1" applyFill="1" applyBorder="1" applyAlignment="1">
      <alignment vertical="center"/>
    </xf>
    <xf numFmtId="0" fontId="5" fillId="0" borderId="407" xfId="2" applyFont="1" applyFill="1" applyBorder="1" applyAlignment="1">
      <alignment vertical="center"/>
    </xf>
    <xf numFmtId="0" fontId="5" fillId="0" borderId="397" xfId="1" applyFont="1" applyFill="1" applyBorder="1" applyAlignment="1">
      <alignment vertical="center"/>
    </xf>
    <xf numFmtId="0" fontId="6" fillId="0" borderId="408" xfId="1" applyFont="1" applyFill="1" applyBorder="1" applyAlignment="1">
      <alignment vertical="center"/>
    </xf>
    <xf numFmtId="0" fontId="5" fillId="0" borderId="400" xfId="1" applyFont="1" applyFill="1" applyBorder="1" applyAlignment="1">
      <alignment horizontal="center" vertical="center"/>
    </xf>
    <xf numFmtId="0" fontId="10" fillId="0" borderId="393" xfId="1" applyFont="1" applyFill="1" applyBorder="1" applyAlignment="1">
      <alignment wrapText="1"/>
    </xf>
    <xf numFmtId="167" fontId="5" fillId="0" borderId="410" xfId="3" applyNumberFormat="1" applyFont="1" applyFill="1" applyBorder="1" applyAlignment="1">
      <alignment horizontal="right" vertical="center"/>
    </xf>
    <xf numFmtId="167" fontId="5" fillId="0" borderId="395" xfId="3" applyNumberFormat="1" applyFont="1" applyFill="1" applyBorder="1" applyAlignment="1">
      <alignment horizontal="right" vertical="center"/>
    </xf>
    <xf numFmtId="167" fontId="8" fillId="0" borderId="405" xfId="1" applyNumberFormat="1" applyFont="1" applyFill="1" applyBorder="1" applyAlignment="1">
      <alignment vertical="center"/>
    </xf>
    <xf numFmtId="0" fontId="5" fillId="0" borderId="402" xfId="2" applyFont="1" applyFill="1" applyBorder="1" applyAlignment="1">
      <alignment vertical="center"/>
    </xf>
    <xf numFmtId="167" fontId="5" fillId="0" borderId="411" xfId="3" applyNumberFormat="1" applyFont="1" applyFill="1" applyBorder="1" applyAlignment="1">
      <alignment horizontal="right" vertical="center"/>
    </xf>
    <xf numFmtId="167" fontId="5" fillId="0" borderId="412" xfId="3" applyNumberFormat="1" applyFont="1" applyFill="1" applyBorder="1" applyAlignment="1">
      <alignment horizontal="right" vertical="center"/>
    </xf>
    <xf numFmtId="167" fontId="5" fillId="0" borderId="413" xfId="3" applyNumberFormat="1" applyFont="1" applyFill="1" applyBorder="1" applyAlignment="1">
      <alignment horizontal="right" vertical="center"/>
    </xf>
    <xf numFmtId="167" fontId="8" fillId="0" borderId="414" xfId="3" applyNumberFormat="1" applyFont="1" applyFill="1" applyBorder="1" applyAlignment="1">
      <alignment horizontal="right" vertical="center"/>
    </xf>
    <xf numFmtId="0" fontId="5" fillId="0" borderId="403" xfId="1" applyFont="1" applyFill="1" applyBorder="1" applyAlignment="1">
      <alignment horizontal="right" vertical="center"/>
    </xf>
    <xf numFmtId="0" fontId="5" fillId="0" borderId="406" xfId="1" applyFont="1" applyFill="1" applyBorder="1" applyAlignment="1">
      <alignment horizontal="right" vertical="center"/>
    </xf>
    <xf numFmtId="0" fontId="6" fillId="0" borderId="402" xfId="2" applyFont="1" applyFill="1" applyBorder="1" applyAlignment="1">
      <alignment vertical="center"/>
    </xf>
    <xf numFmtId="0" fontId="5" fillId="0" borderId="402" xfId="2" applyFont="1" applyBorder="1" applyAlignment="1">
      <alignment vertical="center"/>
    </xf>
    <xf numFmtId="167" fontId="5" fillId="0" borderId="406" xfId="3" applyNumberFormat="1" applyFont="1" applyFill="1" applyBorder="1" applyAlignment="1">
      <alignment horizontal="right" vertical="center"/>
    </xf>
    <xf numFmtId="0" fontId="6" fillId="0" borderId="397" xfId="1" applyFont="1" applyFill="1" applyBorder="1" applyAlignment="1">
      <alignment horizontal="left" vertical="center" wrapText="1"/>
    </xf>
    <xf numFmtId="164" fontId="5" fillId="0" borderId="400" xfId="1" applyNumberFormat="1" applyFont="1" applyFill="1" applyBorder="1" applyAlignment="1">
      <alignment horizontal="right" vertical="center"/>
    </xf>
    <xf numFmtId="164" fontId="8" fillId="0" borderId="421" xfId="1" applyNumberFormat="1" applyFont="1" applyFill="1" applyBorder="1" applyAlignment="1">
      <alignment vertical="center"/>
    </xf>
    <xf numFmtId="0" fontId="5" fillId="0" borderId="407" xfId="1" applyFont="1" applyFill="1" applyBorder="1" applyAlignment="1">
      <alignment vertical="center"/>
    </xf>
    <xf numFmtId="0" fontId="5" fillId="0" borderId="408" xfId="1" applyFont="1" applyFill="1" applyBorder="1" applyAlignment="1">
      <alignment vertical="center"/>
    </xf>
    <xf numFmtId="164" fontId="7" fillId="0" borderId="422" xfId="1" applyNumberFormat="1" applyFont="1" applyFill="1" applyBorder="1" applyAlignment="1">
      <alignment horizontal="right" vertical="center"/>
    </xf>
    <xf numFmtId="167" fontId="5" fillId="0" borderId="423" xfId="3" applyNumberFormat="1" applyFont="1" applyFill="1" applyBorder="1" applyAlignment="1">
      <alignment horizontal="right" vertical="center"/>
    </xf>
    <xf numFmtId="0" fontId="5" fillId="0" borderId="408" xfId="2" applyFont="1" applyBorder="1" applyAlignment="1">
      <alignment vertical="center"/>
    </xf>
    <xf numFmtId="0" fontId="5" fillId="0" borderId="408" xfId="2" applyFont="1" applyFill="1" applyBorder="1" applyAlignment="1">
      <alignment vertical="center"/>
    </xf>
    <xf numFmtId="0" fontId="5" fillId="0" borderId="424" xfId="1" applyFont="1" applyFill="1" applyBorder="1" applyAlignment="1">
      <alignment vertical="center"/>
    </xf>
    <xf numFmtId="0" fontId="5" fillId="0" borderId="425" xfId="1" applyFont="1" applyFill="1" applyBorder="1" applyAlignment="1">
      <alignment vertical="center"/>
    </xf>
    <xf numFmtId="0" fontId="6" fillId="0" borderId="425" xfId="1" applyFont="1" applyFill="1" applyBorder="1" applyAlignment="1">
      <alignment vertical="center"/>
    </xf>
    <xf numFmtId="164" fontId="7" fillId="0" borderId="426" xfId="1" applyNumberFormat="1" applyFont="1" applyFill="1" applyBorder="1" applyAlignment="1">
      <alignment horizontal="right" vertical="center"/>
    </xf>
    <xf numFmtId="0" fontId="5" fillId="0" borderId="427" xfId="1" applyFont="1" applyFill="1" applyBorder="1" applyAlignment="1">
      <alignment vertical="center"/>
    </xf>
    <xf numFmtId="0" fontId="5" fillId="0" borderId="428" xfId="2" applyFont="1" applyFill="1" applyBorder="1" applyAlignment="1">
      <alignment vertical="center"/>
    </xf>
    <xf numFmtId="0" fontId="6" fillId="0" borderId="428" xfId="1" applyFont="1" applyFill="1" applyBorder="1" applyAlignment="1">
      <alignment vertical="center"/>
    </xf>
    <xf numFmtId="168" fontId="7" fillId="0" borderId="428" xfId="1" applyNumberFormat="1" applyFont="1" applyFill="1" applyBorder="1" applyAlignment="1">
      <alignment horizontal="right" vertical="center"/>
    </xf>
    <xf numFmtId="164" fontId="7" fillId="0" borderId="429" xfId="1" applyNumberFormat="1" applyFont="1" applyFill="1" applyBorder="1" applyAlignment="1">
      <alignment horizontal="right" vertical="center"/>
    </xf>
    <xf numFmtId="167" fontId="5" fillId="0" borderId="430" xfId="3" applyNumberFormat="1" applyFont="1" applyFill="1" applyBorder="1" applyAlignment="1">
      <alignment horizontal="right" vertical="center"/>
    </xf>
    <xf numFmtId="164" fontId="8" fillId="0" borderId="431" xfId="1" applyNumberFormat="1" applyFont="1" applyFill="1" applyBorder="1" applyAlignment="1">
      <alignment vertical="center"/>
    </xf>
    <xf numFmtId="0" fontId="5" fillId="0" borderId="354" xfId="2" applyFont="1" applyFill="1" applyBorder="1" applyAlignment="1">
      <alignment vertical="center"/>
    </xf>
    <xf numFmtId="0" fontId="5" fillId="0" borderId="432" xfId="1" applyFont="1" applyFill="1" applyBorder="1" applyAlignment="1">
      <alignment vertical="center"/>
    </xf>
    <xf numFmtId="0" fontId="5" fillId="0" borderId="433" xfId="1" applyFont="1" applyFill="1" applyBorder="1" applyAlignment="1">
      <alignment vertical="center"/>
    </xf>
    <xf numFmtId="0" fontId="6" fillId="0" borderId="433" xfId="1" applyFont="1" applyFill="1" applyBorder="1" applyAlignment="1">
      <alignment vertical="center"/>
    </xf>
    <xf numFmtId="168" fontId="7" fillId="0" borderId="433" xfId="1" applyNumberFormat="1" applyFont="1" applyFill="1" applyBorder="1" applyAlignment="1">
      <alignment horizontal="right" vertical="center"/>
    </xf>
    <xf numFmtId="164" fontId="7" fillId="0" borderId="434" xfId="1" applyNumberFormat="1" applyFont="1" applyFill="1" applyBorder="1" applyAlignment="1">
      <alignment horizontal="right" vertical="center"/>
    </xf>
    <xf numFmtId="0" fontId="6" fillId="0" borderId="354" xfId="2" applyFont="1" applyFill="1" applyBorder="1" applyAlignment="1">
      <alignment vertical="center"/>
    </xf>
    <xf numFmtId="167" fontId="5" fillId="0" borderId="435" xfId="3" applyNumberFormat="1" applyFont="1" applyFill="1" applyBorder="1" applyAlignment="1">
      <alignment horizontal="right" vertical="center" wrapText="1"/>
    </xf>
    <xf numFmtId="0" fontId="5" fillId="0" borderId="433" xfId="2" applyFont="1" applyFill="1" applyBorder="1" applyAlignment="1">
      <alignment vertical="center"/>
    </xf>
    <xf numFmtId="166" fontId="7" fillId="0" borderId="433" xfId="1" applyNumberFormat="1" applyFont="1" applyFill="1" applyBorder="1" applyAlignment="1">
      <alignment horizontal="right" vertical="center"/>
    </xf>
    <xf numFmtId="167" fontId="5" fillId="0" borderId="436" xfId="3" applyNumberFormat="1" applyFont="1" applyFill="1" applyBorder="1" applyAlignment="1">
      <alignment horizontal="right" vertical="center" wrapText="1"/>
    </xf>
    <xf numFmtId="168" fontId="7" fillId="0" borderId="354" xfId="1" applyNumberFormat="1" applyFont="1" applyFill="1" applyBorder="1" applyAlignment="1">
      <alignment horizontal="right" vertical="center"/>
    </xf>
    <xf numFmtId="167" fontId="5" fillId="0" borderId="437" xfId="3" applyNumberFormat="1" applyFont="1" applyFill="1" applyBorder="1" applyAlignment="1">
      <alignment horizontal="right" vertical="center"/>
    </xf>
    <xf numFmtId="167" fontId="8" fillId="0" borderId="431" xfId="1" applyNumberFormat="1" applyFont="1" applyFill="1" applyBorder="1" applyAlignment="1">
      <alignment vertical="center"/>
    </xf>
    <xf numFmtId="0" fontId="6" fillId="0" borderId="354" xfId="1" applyFont="1" applyFill="1" applyBorder="1" applyAlignment="1">
      <alignment horizontal="left" vertical="center" wrapText="1"/>
    </xf>
    <xf numFmtId="0" fontId="5" fillId="0" borderId="354" xfId="2" applyFont="1" applyBorder="1" applyAlignment="1">
      <alignment vertical="center"/>
    </xf>
    <xf numFmtId="0" fontId="9" fillId="0" borderId="433" xfId="2" applyFont="1" applyFill="1" applyBorder="1" applyAlignment="1">
      <alignment vertical="center"/>
    </xf>
    <xf numFmtId="0" fontId="6" fillId="0" borderId="433" xfId="2" applyFont="1" applyFill="1" applyBorder="1" applyAlignment="1">
      <alignment vertical="center"/>
    </xf>
    <xf numFmtId="167" fontId="5" fillId="0" borderId="438" xfId="3" applyNumberFormat="1" applyFont="1" applyFill="1" applyBorder="1" applyAlignment="1">
      <alignment horizontal="right" vertical="center"/>
    </xf>
    <xf numFmtId="0" fontId="9" fillId="0" borderId="354" xfId="2" applyFont="1" applyFill="1" applyBorder="1" applyAlignment="1">
      <alignment vertical="center"/>
    </xf>
    <xf numFmtId="0" fontId="5" fillId="0" borderId="432" xfId="2" applyFont="1" applyFill="1" applyBorder="1" applyAlignment="1">
      <alignment vertical="center"/>
    </xf>
    <xf numFmtId="0" fontId="5" fillId="0" borderId="353" xfId="2" applyFont="1" applyFill="1" applyBorder="1" applyAlignment="1">
      <alignment vertical="center"/>
    </xf>
    <xf numFmtId="168" fontId="7" fillId="0" borderId="439" xfId="1" applyNumberFormat="1" applyFont="1" applyFill="1" applyBorder="1" applyAlignment="1">
      <alignment horizontal="right" vertical="center"/>
    </xf>
    <xf numFmtId="0" fontId="7" fillId="0" borderId="355" xfId="1" applyFont="1" applyFill="1" applyBorder="1" applyAlignment="1">
      <alignment horizontal="right" vertical="center"/>
    </xf>
    <xf numFmtId="0" fontId="5" fillId="0" borderId="439" xfId="2" applyFont="1" applyFill="1" applyBorder="1" applyAlignment="1">
      <alignment vertical="center"/>
    </xf>
    <xf numFmtId="0" fontId="6" fillId="0" borderId="439" xfId="2" applyFont="1" applyFill="1" applyBorder="1" applyAlignment="1">
      <alignment vertical="center"/>
    </xf>
    <xf numFmtId="164" fontId="7" fillId="0" borderId="440" xfId="1" applyNumberFormat="1" applyFont="1" applyFill="1" applyBorder="1" applyAlignment="1">
      <alignment horizontal="right" vertical="center"/>
    </xf>
    <xf numFmtId="167" fontId="5" fillId="0" borderId="441" xfId="3" applyNumberFormat="1" applyFont="1" applyFill="1" applyBorder="1" applyAlignment="1">
      <alignment horizontal="right" vertical="center"/>
    </xf>
    <xf numFmtId="0" fontId="7" fillId="0" borderId="434" xfId="1" applyFont="1" applyFill="1" applyBorder="1" applyAlignment="1">
      <alignment horizontal="right" vertical="center"/>
    </xf>
    <xf numFmtId="167" fontId="5" fillId="0" borderId="438" xfId="3" applyNumberFormat="1" applyFont="1" applyFill="1" applyBorder="1" applyAlignment="1">
      <alignment horizontal="right" vertical="center" wrapText="1"/>
    </xf>
    <xf numFmtId="166" fontId="7" fillId="0" borderId="442" xfId="1" applyNumberFormat="1" applyFont="1" applyFill="1" applyBorder="1" applyAlignment="1">
      <alignment horizontal="right" vertical="center"/>
    </xf>
    <xf numFmtId="164" fontId="7" fillId="0" borderId="443" xfId="1" applyNumberFormat="1" applyFont="1" applyFill="1" applyBorder="1" applyAlignment="1">
      <alignment horizontal="right" vertical="center"/>
    </xf>
    <xf numFmtId="167" fontId="5" fillId="0" borderId="444" xfId="3" applyNumberFormat="1" applyFont="1" applyFill="1" applyBorder="1" applyAlignment="1">
      <alignment horizontal="right" vertical="center" wrapText="1"/>
    </xf>
    <xf numFmtId="0" fontId="10" fillId="0" borderId="354" xfId="1" applyFont="1" applyFill="1" applyBorder="1" applyAlignment="1">
      <alignment vertical="center"/>
    </xf>
    <xf numFmtId="0" fontId="5" fillId="0" borderId="445" xfId="2" applyFont="1" applyFill="1" applyBorder="1" applyAlignment="1">
      <alignment vertical="center"/>
    </xf>
    <xf numFmtId="0" fontId="5" fillId="0" borderId="446" xfId="1" applyFont="1" applyFill="1" applyBorder="1" applyAlignment="1">
      <alignment vertical="center"/>
    </xf>
    <xf numFmtId="0" fontId="6" fillId="0" borderId="446" xfId="1" applyFont="1" applyFill="1" applyBorder="1" applyAlignment="1">
      <alignment vertical="center"/>
    </xf>
    <xf numFmtId="168" fontId="7" fillId="0" borderId="446" xfId="1" applyNumberFormat="1" applyFont="1" applyFill="1" applyBorder="1" applyAlignment="1">
      <alignment horizontal="right" vertical="center"/>
    </xf>
    <xf numFmtId="164" fontId="7" fillId="0" borderId="447" xfId="1" applyNumberFormat="1" applyFont="1" applyFill="1" applyBorder="1" applyAlignment="1">
      <alignment horizontal="right" vertical="center"/>
    </xf>
    <xf numFmtId="167" fontId="5" fillId="0" borderId="448" xfId="3" applyNumberFormat="1" applyFont="1" applyFill="1" applyBorder="1" applyAlignment="1">
      <alignment horizontal="right" vertical="center"/>
    </xf>
    <xf numFmtId="164" fontId="4" fillId="0" borderId="453" xfId="1" applyNumberFormat="1" applyFont="1" applyFill="1" applyBorder="1" applyAlignment="1">
      <alignment horizontal="center" vertical="center"/>
    </xf>
    <xf numFmtId="0" fontId="5" fillId="0" borderId="454" xfId="1" applyFont="1" applyFill="1" applyBorder="1" applyAlignment="1">
      <alignment vertical="center"/>
    </xf>
    <xf numFmtId="0" fontId="5" fillId="0" borderId="455" xfId="1" applyFont="1" applyFill="1" applyBorder="1" applyAlignment="1">
      <alignment vertical="center"/>
    </xf>
    <xf numFmtId="0" fontId="6" fillId="0" borderId="455" xfId="1" applyFont="1" applyFill="1" applyBorder="1" applyAlignment="1">
      <alignment vertical="center"/>
    </xf>
    <xf numFmtId="164" fontId="8" fillId="0" borderId="458" xfId="1" applyNumberFormat="1" applyFont="1" applyFill="1" applyBorder="1" applyAlignment="1">
      <alignment vertical="center"/>
    </xf>
    <xf numFmtId="0" fontId="5" fillId="0" borderId="459" xfId="2" applyFont="1" applyFill="1" applyBorder="1" applyAlignment="1">
      <alignment vertical="center"/>
    </xf>
    <xf numFmtId="0" fontId="5" fillId="0" borderId="460" xfId="2" applyFont="1" applyFill="1" applyBorder="1" applyAlignment="1">
      <alignment horizontal="left" vertical="center"/>
    </xf>
    <xf numFmtId="0" fontId="6" fillId="0" borderId="460" xfId="1" applyFont="1" applyFill="1" applyBorder="1" applyAlignment="1">
      <alignment vertical="center"/>
    </xf>
    <xf numFmtId="0" fontId="5" fillId="0" borderId="436" xfId="1" applyFont="1" applyFill="1" applyBorder="1" applyAlignment="1">
      <alignment vertical="center"/>
    </xf>
    <xf numFmtId="0" fontId="5" fillId="0" borderId="462" xfId="1" applyFont="1" applyFill="1" applyBorder="1" applyAlignment="1">
      <alignment vertical="center"/>
    </xf>
    <xf numFmtId="0" fontId="5" fillId="0" borderId="463" xfId="2" applyFont="1" applyFill="1" applyBorder="1" applyAlignment="1">
      <alignment vertical="center"/>
    </xf>
    <xf numFmtId="0" fontId="5" fillId="0" borderId="464" xfId="1" applyFont="1" applyFill="1" applyBorder="1" applyAlignment="1">
      <alignment vertical="center"/>
    </xf>
    <xf numFmtId="0" fontId="9" fillId="0" borderId="464" xfId="1" applyFont="1" applyFill="1" applyBorder="1" applyAlignment="1">
      <alignment vertical="center"/>
    </xf>
    <xf numFmtId="0" fontId="6" fillId="0" borderId="464" xfId="1" applyFont="1" applyFill="1" applyBorder="1" applyAlignment="1">
      <alignment vertical="center"/>
    </xf>
    <xf numFmtId="0" fontId="5" fillId="0" borderId="435" xfId="1" applyFont="1" applyFill="1" applyBorder="1" applyAlignment="1">
      <alignment vertical="center"/>
    </xf>
    <xf numFmtId="0" fontId="5" fillId="0" borderId="466" xfId="1" applyFont="1" applyFill="1" applyBorder="1" applyAlignment="1">
      <alignment vertical="center"/>
    </xf>
    <xf numFmtId="0" fontId="5" fillId="6" borderId="463" xfId="2" applyFont="1" applyFill="1" applyBorder="1" applyAlignment="1">
      <alignment vertical="center"/>
    </xf>
    <xf numFmtId="0" fontId="6" fillId="6" borderId="464" xfId="1" applyFont="1" applyFill="1" applyBorder="1" applyAlignment="1">
      <alignment vertical="center"/>
    </xf>
    <xf numFmtId="0" fontId="5" fillId="6" borderId="435" xfId="1" applyFont="1" applyFill="1" applyBorder="1" applyAlignment="1">
      <alignment vertical="center"/>
    </xf>
    <xf numFmtId="0" fontId="5" fillId="6" borderId="466" xfId="1" applyFont="1" applyFill="1" applyBorder="1" applyAlignment="1">
      <alignment vertical="center"/>
    </xf>
    <xf numFmtId="0" fontId="9" fillId="0" borderId="460" xfId="1" applyFont="1" applyFill="1" applyBorder="1" applyAlignment="1">
      <alignment vertical="center"/>
    </xf>
    <xf numFmtId="0" fontId="5" fillId="0" borderId="460" xfId="1" applyFont="1" applyFill="1" applyBorder="1" applyAlignment="1">
      <alignment vertical="center"/>
    </xf>
    <xf numFmtId="0" fontId="5" fillId="0" borderId="462" xfId="1" applyFont="1" applyFill="1" applyBorder="1" applyAlignment="1">
      <alignment horizontal="center" vertical="center"/>
    </xf>
    <xf numFmtId="0" fontId="5" fillId="0" borderId="464" xfId="2" applyFont="1" applyFill="1" applyBorder="1" applyAlignment="1">
      <alignment vertical="center"/>
    </xf>
    <xf numFmtId="0" fontId="6" fillId="0" borderId="467" xfId="1" applyFont="1" applyFill="1" applyBorder="1" applyAlignment="1">
      <alignment vertical="center" wrapText="1"/>
    </xf>
    <xf numFmtId="167" fontId="5" fillId="0" borderId="444" xfId="3" applyNumberFormat="1" applyFont="1" applyFill="1" applyBorder="1" applyAlignment="1">
      <alignment horizontal="right" vertical="center"/>
    </xf>
    <xf numFmtId="167" fontId="5" fillId="0" borderId="468" xfId="3" applyNumberFormat="1" applyFont="1" applyFill="1" applyBorder="1" applyAlignment="1">
      <alignment horizontal="right" vertical="center"/>
    </xf>
    <xf numFmtId="0" fontId="5" fillId="0" borderId="469" xfId="1" applyFont="1" applyFill="1" applyBorder="1" applyAlignment="1">
      <alignment vertical="center"/>
    </xf>
    <xf numFmtId="0" fontId="6" fillId="0" borderId="469" xfId="1" applyFont="1" applyFill="1" applyBorder="1" applyAlignment="1">
      <alignment vertical="center"/>
    </xf>
    <xf numFmtId="167" fontId="5" fillId="0" borderId="470" xfId="3" applyNumberFormat="1" applyFont="1" applyFill="1" applyBorder="1" applyAlignment="1">
      <alignment horizontal="right" vertical="center"/>
    </xf>
    <xf numFmtId="167" fontId="8" fillId="0" borderId="471" xfId="3" applyNumberFormat="1" applyFont="1" applyFill="1" applyBorder="1" applyAlignment="1">
      <alignment horizontal="right" vertical="center"/>
    </xf>
    <xf numFmtId="0" fontId="5" fillId="0" borderId="435" xfId="1" applyFont="1" applyFill="1" applyBorder="1" applyAlignment="1">
      <alignment horizontal="right" vertical="center"/>
    </xf>
    <xf numFmtId="0" fontId="5" fillId="0" borderId="466" xfId="1" applyFont="1" applyFill="1" applyBorder="1" applyAlignment="1">
      <alignment horizontal="right" vertical="center"/>
    </xf>
    <xf numFmtId="0" fontId="6" fillId="0" borderId="464" xfId="2" applyFont="1" applyFill="1" applyBorder="1" applyAlignment="1">
      <alignment vertical="center"/>
    </xf>
    <xf numFmtId="0" fontId="5" fillId="0" borderId="464" xfId="2" applyFont="1" applyBorder="1" applyAlignment="1">
      <alignment vertical="center"/>
    </xf>
    <xf numFmtId="167" fontId="5" fillId="0" borderId="466" xfId="3" applyNumberFormat="1" applyFont="1" applyFill="1" applyBorder="1" applyAlignment="1">
      <alignment horizontal="right" vertical="center"/>
    </xf>
    <xf numFmtId="0" fontId="6" fillId="0" borderId="460" xfId="1" applyFont="1" applyFill="1" applyBorder="1" applyAlignment="1">
      <alignment horizontal="left" vertical="center" wrapText="1"/>
    </xf>
    <xf numFmtId="164" fontId="5" fillId="0" borderId="472" xfId="1" applyNumberFormat="1" applyFont="1" applyFill="1" applyBorder="1" applyAlignment="1">
      <alignment horizontal="right" vertical="center"/>
    </xf>
    <xf numFmtId="164" fontId="5" fillId="0" borderId="462" xfId="1" applyNumberFormat="1" applyFont="1" applyFill="1" applyBorder="1" applyAlignment="1">
      <alignment horizontal="right" vertical="center"/>
    </xf>
    <xf numFmtId="0" fontId="5" fillId="0" borderId="479" xfId="1" applyFont="1" applyFill="1" applyBorder="1" applyAlignment="1">
      <alignment vertical="center"/>
    </xf>
    <xf numFmtId="168" fontId="7" fillId="0" borderId="469" xfId="1" applyNumberFormat="1" applyFont="1" applyFill="1" applyBorder="1" applyAlignment="1">
      <alignment horizontal="right" vertical="center"/>
    </xf>
    <xf numFmtId="164" fontId="7" fillId="0" borderId="480" xfId="1" applyNumberFormat="1" applyFont="1" applyFill="1" applyBorder="1" applyAlignment="1">
      <alignment horizontal="right" vertical="center"/>
    </xf>
    <xf numFmtId="164" fontId="8" fillId="0" borderId="481" xfId="1" applyNumberFormat="1" applyFont="1" applyFill="1" applyBorder="1" applyAlignment="1">
      <alignment vertical="center"/>
    </xf>
    <xf numFmtId="0" fontId="5" fillId="0" borderId="482" xfId="1" applyFont="1" applyFill="1" applyBorder="1" applyAlignment="1">
      <alignment vertical="center"/>
    </xf>
    <xf numFmtId="0" fontId="5" fillId="0" borderId="483" xfId="2" applyFont="1" applyFill="1" applyBorder="1" applyAlignment="1">
      <alignment vertical="center"/>
    </xf>
    <xf numFmtId="0" fontId="6" fillId="0" borderId="483" xfId="1" applyFont="1" applyFill="1" applyBorder="1" applyAlignment="1">
      <alignment vertical="center"/>
    </xf>
    <xf numFmtId="168" fontId="7" fillId="0" borderId="483" xfId="1" applyNumberFormat="1" applyFont="1" applyFill="1" applyBorder="1" applyAlignment="1">
      <alignment horizontal="right" vertical="center"/>
    </xf>
    <xf numFmtId="164" fontId="7" fillId="0" borderId="484" xfId="1" applyNumberFormat="1" applyFont="1" applyFill="1" applyBorder="1" applyAlignment="1">
      <alignment horizontal="right" vertical="center"/>
    </xf>
    <xf numFmtId="167" fontId="5" fillId="0" borderId="472" xfId="3" applyNumberFormat="1" applyFont="1" applyFill="1" applyBorder="1" applyAlignment="1">
      <alignment horizontal="right" vertical="center"/>
    </xf>
    <xf numFmtId="0" fontId="5" fillId="0" borderId="485" xfId="1" applyFont="1" applyFill="1" applyBorder="1" applyAlignment="1">
      <alignment vertical="center"/>
    </xf>
    <xf numFmtId="0" fontId="5" fillId="0" borderId="486" xfId="2" applyFont="1" applyFill="1" applyBorder="1" applyAlignment="1">
      <alignment vertical="center"/>
    </xf>
    <xf numFmtId="0" fontId="6" fillId="0" borderId="486" xfId="1" applyFont="1" applyFill="1" applyBorder="1" applyAlignment="1">
      <alignment vertical="center"/>
    </xf>
    <xf numFmtId="168" fontId="7" fillId="0" borderId="486" xfId="1" applyNumberFormat="1" applyFont="1" applyFill="1" applyBorder="1" applyAlignment="1">
      <alignment horizontal="right" vertical="center"/>
    </xf>
    <xf numFmtId="164" fontId="7" fillId="0" borderId="487" xfId="1" applyNumberFormat="1" applyFont="1" applyFill="1" applyBorder="1" applyAlignment="1">
      <alignment horizontal="right" vertical="center"/>
    </xf>
    <xf numFmtId="167" fontId="5" fillId="0" borderId="488" xfId="3" applyNumberFormat="1" applyFont="1" applyFill="1" applyBorder="1" applyAlignment="1">
      <alignment horizontal="right" vertical="center"/>
    </xf>
    <xf numFmtId="0" fontId="5" fillId="0" borderId="489" xfId="1" applyFont="1" applyFill="1" applyBorder="1" applyAlignment="1">
      <alignment vertical="center"/>
    </xf>
    <xf numFmtId="0" fontId="5" fillId="0" borderId="490" xfId="1" applyFont="1" applyFill="1" applyBorder="1" applyAlignment="1">
      <alignment vertical="center"/>
    </xf>
    <xf numFmtId="0" fontId="6" fillId="0" borderId="490" xfId="1" applyFont="1" applyFill="1" applyBorder="1" applyAlignment="1">
      <alignment vertical="center"/>
    </xf>
    <xf numFmtId="164" fontId="7" fillId="0" borderId="491" xfId="1" applyNumberFormat="1" applyFont="1" applyFill="1" applyBorder="1" applyAlignment="1">
      <alignment horizontal="right" vertical="center"/>
    </xf>
    <xf numFmtId="0" fontId="5" fillId="0" borderId="490" xfId="2" applyFont="1" applyFill="1" applyBorder="1" applyAlignment="1">
      <alignment vertical="center"/>
    </xf>
    <xf numFmtId="164" fontId="8" fillId="0" borderId="492" xfId="1" applyNumberFormat="1" applyFont="1" applyFill="1" applyBorder="1" applyAlignment="1">
      <alignment vertical="center"/>
    </xf>
    <xf numFmtId="0" fontId="5" fillId="0" borderId="469" xfId="2" applyFont="1" applyFill="1" applyBorder="1" applyAlignment="1">
      <alignment vertical="center"/>
    </xf>
    <xf numFmtId="167" fontId="5" fillId="0" borderId="394" xfId="3" applyNumberFormat="1" applyFont="1" applyFill="1" applyBorder="1" applyAlignment="1">
      <alignment horizontal="right" vertical="center"/>
    </xf>
    <xf numFmtId="0" fontId="6" fillId="0" borderId="490" xfId="2" applyFont="1" applyFill="1" applyBorder="1" applyAlignment="1">
      <alignment vertical="center"/>
    </xf>
    <xf numFmtId="166" fontId="7" fillId="0" borderId="469" xfId="1" applyNumberFormat="1" applyFont="1" applyFill="1" applyBorder="1" applyAlignment="1">
      <alignment horizontal="right" vertical="center"/>
    </xf>
    <xf numFmtId="167" fontId="5" fillId="0" borderId="493" xfId="3" applyNumberFormat="1" applyFont="1" applyFill="1" applyBorder="1" applyAlignment="1">
      <alignment horizontal="right" vertical="center" wrapText="1"/>
    </xf>
    <xf numFmtId="167" fontId="5" fillId="0" borderId="494" xfId="3" applyNumberFormat="1" applyFont="1" applyFill="1" applyBorder="1" applyAlignment="1">
      <alignment horizontal="right" vertical="center" wrapText="1"/>
    </xf>
    <xf numFmtId="0" fontId="5" fillId="0" borderId="479" xfId="2" applyFont="1" applyFill="1" applyBorder="1" applyAlignment="1">
      <alignment vertical="center"/>
    </xf>
    <xf numFmtId="168" fontId="7" fillId="0" borderId="490" xfId="1" applyNumberFormat="1" applyFont="1" applyFill="1" applyBorder="1" applyAlignment="1">
      <alignment horizontal="right" vertical="center"/>
    </xf>
    <xf numFmtId="167" fontId="5" fillId="0" borderId="495" xfId="3" applyNumberFormat="1" applyFont="1" applyFill="1" applyBorder="1" applyAlignment="1">
      <alignment horizontal="right" vertical="center"/>
    </xf>
    <xf numFmtId="167" fontId="8" fillId="0" borderId="492" xfId="1" applyNumberFormat="1" applyFont="1" applyFill="1" applyBorder="1" applyAlignment="1">
      <alignment vertical="center"/>
    </xf>
    <xf numFmtId="0" fontId="6" fillId="0" borderId="490" xfId="1" applyFont="1" applyFill="1" applyBorder="1" applyAlignment="1">
      <alignment horizontal="left" vertical="center" wrapText="1"/>
    </xf>
    <xf numFmtId="0" fontId="5" fillId="0" borderId="490" xfId="2" applyFont="1" applyBorder="1" applyAlignment="1">
      <alignment vertical="center"/>
    </xf>
    <xf numFmtId="0" fontId="9" fillId="0" borderId="490" xfId="2" applyFont="1" applyFill="1" applyBorder="1" applyAlignment="1">
      <alignment vertical="center"/>
    </xf>
    <xf numFmtId="0" fontId="5" fillId="0" borderId="489" xfId="2" applyFont="1" applyFill="1" applyBorder="1" applyAlignment="1">
      <alignment vertical="center"/>
    </xf>
    <xf numFmtId="168" fontId="7" fillId="0" borderId="496" xfId="1" applyNumberFormat="1" applyFont="1" applyFill="1" applyBorder="1" applyAlignment="1">
      <alignment horizontal="right" vertical="center"/>
    </xf>
    <xf numFmtId="0" fontId="5" fillId="0" borderId="496" xfId="2" applyFont="1" applyFill="1" applyBorder="1" applyAlignment="1">
      <alignment vertical="center"/>
    </xf>
    <xf numFmtId="0" fontId="6" fillId="0" borderId="496" xfId="2" applyFont="1" applyFill="1" applyBorder="1" applyAlignment="1">
      <alignment vertical="center"/>
    </xf>
    <xf numFmtId="164" fontId="7" fillId="0" borderId="497" xfId="1" applyNumberFormat="1" applyFont="1" applyFill="1" applyBorder="1" applyAlignment="1">
      <alignment horizontal="right" vertical="center"/>
    </xf>
    <xf numFmtId="167" fontId="5" fillId="0" borderId="498" xfId="3" applyNumberFormat="1" applyFont="1" applyFill="1" applyBorder="1" applyAlignment="1">
      <alignment horizontal="right" vertical="center"/>
    </xf>
    <xf numFmtId="0" fontId="7" fillId="0" borderId="480" xfId="1" applyFont="1" applyFill="1" applyBorder="1" applyAlignment="1">
      <alignment horizontal="right" vertical="center"/>
    </xf>
    <xf numFmtId="166" fontId="7" fillId="0" borderId="499" xfId="1" applyNumberFormat="1" applyFont="1" applyFill="1" applyBorder="1" applyAlignment="1">
      <alignment horizontal="right" vertical="center"/>
    </xf>
    <xf numFmtId="164" fontId="7" fillId="0" borderId="500" xfId="1" applyNumberFormat="1" applyFont="1" applyFill="1" applyBorder="1" applyAlignment="1">
      <alignment horizontal="right" vertical="center"/>
    </xf>
    <xf numFmtId="167" fontId="5" fillId="0" borderId="501" xfId="3" applyNumberFormat="1" applyFont="1" applyFill="1" applyBorder="1" applyAlignment="1">
      <alignment horizontal="right" vertical="center" wrapText="1"/>
    </xf>
    <xf numFmtId="0" fontId="10" fillId="0" borderId="490" xfId="1" applyFont="1" applyFill="1" applyBorder="1" applyAlignment="1">
      <alignment vertical="center"/>
    </xf>
    <xf numFmtId="0" fontId="5" fillId="0" borderId="502" xfId="2" applyFont="1" applyFill="1" applyBorder="1" applyAlignment="1">
      <alignment vertical="center"/>
    </xf>
    <xf numFmtId="0" fontId="5" fillId="0" borderId="503" xfId="1" applyFont="1" applyFill="1" applyBorder="1" applyAlignment="1">
      <alignment vertical="center"/>
    </xf>
    <xf numFmtId="0" fontId="6" fillId="0" borderId="503" xfId="1" applyFont="1" applyFill="1" applyBorder="1" applyAlignment="1">
      <alignment vertical="center"/>
    </xf>
    <xf numFmtId="168" fontId="7" fillId="0" borderId="503" xfId="1" applyNumberFormat="1" applyFont="1" applyFill="1" applyBorder="1" applyAlignment="1">
      <alignment horizontal="right" vertical="center"/>
    </xf>
    <xf numFmtId="164" fontId="7" fillId="0" borderId="504" xfId="1" applyNumberFormat="1" applyFont="1" applyFill="1" applyBorder="1" applyAlignment="1">
      <alignment horizontal="right" vertical="center"/>
    </xf>
    <xf numFmtId="167" fontId="5" fillId="0" borderId="505" xfId="3" applyNumberFormat="1" applyFont="1" applyFill="1" applyBorder="1" applyAlignment="1">
      <alignment horizontal="right" vertical="center"/>
    </xf>
    <xf numFmtId="164" fontId="4" fillId="0" borderId="510" xfId="1" applyNumberFormat="1" applyFont="1" applyFill="1" applyBorder="1" applyAlignment="1">
      <alignment horizontal="center" vertical="center"/>
    </xf>
    <xf numFmtId="0" fontId="5" fillId="0" borderId="511" xfId="1" applyFont="1" applyFill="1" applyBorder="1" applyAlignment="1">
      <alignment vertical="center"/>
    </xf>
    <xf numFmtId="0" fontId="5" fillId="0" borderId="512" xfId="1" applyFont="1" applyFill="1" applyBorder="1" applyAlignment="1">
      <alignment vertical="center"/>
    </xf>
    <xf numFmtId="0" fontId="6" fillId="0" borderId="512" xfId="1" applyFont="1" applyFill="1" applyBorder="1" applyAlignment="1">
      <alignment vertical="center"/>
    </xf>
    <xf numFmtId="0" fontId="5" fillId="0" borderId="467" xfId="2" applyFont="1" applyFill="1" applyBorder="1" applyAlignment="1">
      <alignment horizontal="left" vertical="center"/>
    </xf>
    <xf numFmtId="0" fontId="6" fillId="0" borderId="467" xfId="1" applyFont="1" applyFill="1" applyBorder="1" applyAlignment="1">
      <alignment vertical="center"/>
    </xf>
    <xf numFmtId="164" fontId="5" fillId="0" borderId="515" xfId="1" applyNumberFormat="1" applyFont="1" applyFill="1" applyBorder="1" applyAlignment="1">
      <alignment vertical="center"/>
    </xf>
    <xf numFmtId="164" fontId="5" fillId="0" borderId="516" xfId="1" applyNumberFormat="1" applyFont="1" applyFill="1" applyBorder="1" applyAlignment="1">
      <alignment vertical="center"/>
    </xf>
    <xf numFmtId="164" fontId="8" fillId="0" borderId="517" xfId="1" applyNumberFormat="1" applyFont="1" applyFill="1" applyBorder="1" applyAlignment="1">
      <alignment vertical="center"/>
    </xf>
    <xf numFmtId="0" fontId="5" fillId="0" borderId="518" xfId="2" applyFont="1" applyFill="1" applyBorder="1" applyAlignment="1">
      <alignment vertical="center"/>
    </xf>
    <xf numFmtId="0" fontId="5" fillId="0" borderId="519" xfId="2" applyFont="1" applyFill="1" applyBorder="1" applyAlignment="1">
      <alignment horizontal="left" vertical="center"/>
    </xf>
    <xf numFmtId="0" fontId="6" fillId="0" borderId="519" xfId="1" applyFont="1" applyFill="1" applyBorder="1" applyAlignment="1">
      <alignment vertical="center"/>
    </xf>
    <xf numFmtId="0" fontId="5" fillId="0" borderId="494" xfId="1" applyFont="1" applyFill="1" applyBorder="1" applyAlignment="1">
      <alignment vertical="center"/>
    </xf>
    <xf numFmtId="0" fontId="5" fillId="0" borderId="521" xfId="1" applyFont="1" applyFill="1" applyBorder="1" applyAlignment="1">
      <alignment vertical="center"/>
    </xf>
    <xf numFmtId="0" fontId="5" fillId="0" borderId="467" xfId="1" applyFont="1" applyFill="1" applyBorder="1" applyAlignment="1">
      <alignment vertical="center"/>
    </xf>
    <xf numFmtId="0" fontId="5" fillId="0" borderId="515" xfId="1" applyFont="1" applyFill="1" applyBorder="1" applyAlignment="1">
      <alignment vertical="center"/>
    </xf>
    <xf numFmtId="0" fontId="5" fillId="0" borderId="516" xfId="1" applyFont="1" applyFill="1" applyBorder="1" applyAlignment="1">
      <alignment vertical="center"/>
    </xf>
    <xf numFmtId="0" fontId="5" fillId="0" borderId="522" xfId="2" applyFont="1" applyFill="1" applyBorder="1" applyAlignment="1">
      <alignment vertical="center"/>
    </xf>
    <xf numFmtId="0" fontId="5" fillId="0" borderId="523" xfId="1" applyFont="1" applyFill="1" applyBorder="1" applyAlignment="1">
      <alignment vertical="center"/>
    </xf>
    <xf numFmtId="0" fontId="9" fillId="0" borderId="523" xfId="1" applyFont="1" applyFill="1" applyBorder="1" applyAlignment="1">
      <alignment vertical="center"/>
    </xf>
    <xf numFmtId="0" fontId="6" fillId="0" borderId="523" xfId="1" applyFont="1" applyFill="1" applyBorder="1" applyAlignment="1">
      <alignment vertical="center"/>
    </xf>
    <xf numFmtId="0" fontId="5" fillId="0" borderId="493" xfId="1" applyFont="1" applyFill="1" applyBorder="1" applyAlignment="1">
      <alignment vertical="center"/>
    </xf>
    <xf numFmtId="0" fontId="5" fillId="0" borderId="525" xfId="1" applyFont="1" applyFill="1" applyBorder="1" applyAlignment="1">
      <alignment vertical="center"/>
    </xf>
    <xf numFmtId="0" fontId="5" fillId="6" borderId="522" xfId="2" applyFont="1" applyFill="1" applyBorder="1" applyAlignment="1">
      <alignment vertical="center"/>
    </xf>
    <xf numFmtId="0" fontId="6" fillId="6" borderId="523" xfId="1" applyFont="1" applyFill="1" applyBorder="1" applyAlignment="1">
      <alignment vertical="center"/>
    </xf>
    <xf numFmtId="0" fontId="5" fillId="6" borderId="493" xfId="1" applyFont="1" applyFill="1" applyBorder="1" applyAlignment="1">
      <alignment vertical="center"/>
    </xf>
    <xf numFmtId="0" fontId="5" fillId="6" borderId="525" xfId="1" applyFont="1" applyFill="1" applyBorder="1" applyAlignment="1">
      <alignment vertical="center"/>
    </xf>
    <xf numFmtId="0" fontId="9" fillId="0" borderId="519" xfId="1" applyFont="1" applyFill="1" applyBorder="1" applyAlignment="1">
      <alignment vertical="center"/>
    </xf>
    <xf numFmtId="0" fontId="5" fillId="0" borderId="519" xfId="1" applyFont="1" applyFill="1" applyBorder="1" applyAlignment="1">
      <alignment vertical="center"/>
    </xf>
    <xf numFmtId="0" fontId="5" fillId="0" borderId="521" xfId="1" applyFont="1" applyFill="1" applyBorder="1" applyAlignment="1">
      <alignment horizontal="center" vertical="center"/>
    </xf>
    <xf numFmtId="0" fontId="10" fillId="0" borderId="467" xfId="1" applyFont="1" applyFill="1" applyBorder="1" applyAlignment="1">
      <alignment wrapText="1"/>
    </xf>
    <xf numFmtId="167" fontId="5" fillId="0" borderId="527" xfId="3" applyNumberFormat="1" applyFont="1" applyFill="1" applyBorder="1" applyAlignment="1">
      <alignment horizontal="right" vertical="center"/>
    </xf>
    <xf numFmtId="167" fontId="5" fillId="0" borderId="516" xfId="3" applyNumberFormat="1" applyFont="1" applyFill="1" applyBorder="1" applyAlignment="1">
      <alignment horizontal="right" vertical="center"/>
    </xf>
    <xf numFmtId="0" fontId="5" fillId="0" borderId="523" xfId="2" applyFont="1" applyFill="1" applyBorder="1" applyAlignment="1">
      <alignment vertical="center"/>
    </xf>
    <xf numFmtId="167" fontId="5" fillId="0" borderId="501" xfId="3" applyNumberFormat="1" applyFont="1" applyFill="1" applyBorder="1" applyAlignment="1">
      <alignment horizontal="right" vertical="center"/>
    </xf>
    <xf numFmtId="167" fontId="5" fillId="0" borderId="528" xfId="3" applyNumberFormat="1" applyFont="1" applyFill="1" applyBorder="1" applyAlignment="1">
      <alignment horizontal="right" vertical="center"/>
    </xf>
    <xf numFmtId="0" fontId="5" fillId="0" borderId="529" xfId="1" applyFont="1" applyFill="1" applyBorder="1" applyAlignment="1">
      <alignment vertical="center"/>
    </xf>
    <xf numFmtId="0" fontId="6" fillId="0" borderId="529" xfId="1" applyFont="1" applyFill="1" applyBorder="1" applyAlignment="1">
      <alignment vertical="center"/>
    </xf>
    <xf numFmtId="167" fontId="5" fillId="0" borderId="530" xfId="3" applyNumberFormat="1" applyFont="1" applyFill="1" applyBorder="1" applyAlignment="1">
      <alignment horizontal="right" vertical="center"/>
    </xf>
    <xf numFmtId="167" fontId="8" fillId="0" borderId="531" xfId="3" applyNumberFormat="1" applyFont="1" applyFill="1" applyBorder="1" applyAlignment="1">
      <alignment horizontal="right" vertical="center"/>
    </xf>
    <xf numFmtId="0" fontId="5" fillId="0" borderId="493" xfId="1" applyFont="1" applyFill="1" applyBorder="1" applyAlignment="1">
      <alignment horizontal="right" vertical="center"/>
    </xf>
    <xf numFmtId="0" fontId="5" fillId="0" borderId="525" xfId="1" applyFont="1" applyFill="1" applyBorder="1" applyAlignment="1">
      <alignment horizontal="right" vertical="center"/>
    </xf>
    <xf numFmtId="0" fontId="6" fillId="0" borderId="523" xfId="2" applyFont="1" applyFill="1" applyBorder="1" applyAlignment="1">
      <alignment vertical="center"/>
    </xf>
    <xf numFmtId="0" fontId="5" fillId="0" borderId="523" xfId="2" applyFont="1" applyBorder="1" applyAlignment="1">
      <alignment vertical="center"/>
    </xf>
    <xf numFmtId="167" fontId="5" fillId="0" borderId="525" xfId="3" applyNumberFormat="1" applyFont="1" applyFill="1" applyBorder="1" applyAlignment="1">
      <alignment horizontal="right" vertical="center"/>
    </xf>
    <xf numFmtId="0" fontId="6" fillId="0" borderId="519" xfId="1" applyFont="1" applyFill="1" applyBorder="1" applyAlignment="1">
      <alignment horizontal="left" vertical="center" wrapText="1"/>
    </xf>
    <xf numFmtId="164" fontId="5" fillId="0" borderId="532" xfId="1" applyNumberFormat="1" applyFont="1" applyFill="1" applyBorder="1" applyAlignment="1">
      <alignment horizontal="right" vertical="center"/>
    </xf>
    <xf numFmtId="164" fontId="5" fillId="0" borderId="521" xfId="1" applyNumberFormat="1" applyFont="1" applyFill="1" applyBorder="1" applyAlignment="1">
      <alignment horizontal="right" vertical="center"/>
    </xf>
    <xf numFmtId="0" fontId="5" fillId="0" borderId="539" xfId="1" applyFont="1" applyFill="1" applyBorder="1" applyAlignment="1">
      <alignment vertical="center"/>
    </xf>
    <xf numFmtId="168" fontId="7" fillId="0" borderId="529" xfId="1" applyNumberFormat="1" applyFont="1" applyFill="1" applyBorder="1" applyAlignment="1">
      <alignment horizontal="right" vertical="center"/>
    </xf>
    <xf numFmtId="164" fontId="7" fillId="0" borderId="540" xfId="1" applyNumberFormat="1" applyFont="1" applyFill="1" applyBorder="1" applyAlignment="1">
      <alignment horizontal="right" vertical="center"/>
    </xf>
    <xf numFmtId="164" fontId="8" fillId="0" borderId="541" xfId="1" applyNumberFormat="1" applyFont="1" applyFill="1" applyBorder="1" applyAlignment="1">
      <alignment vertical="center"/>
    </xf>
    <xf numFmtId="0" fontId="5" fillId="0" borderId="542" xfId="1" applyFont="1" applyFill="1" applyBorder="1" applyAlignment="1">
      <alignment vertical="center"/>
    </xf>
    <xf numFmtId="0" fontId="5" fillId="0" borderId="543" xfId="1" applyFont="1" applyFill="1" applyBorder="1" applyAlignment="1">
      <alignment vertical="center"/>
    </xf>
    <xf numFmtId="0" fontId="6" fillId="0" borderId="543" xfId="1" applyFont="1" applyFill="1" applyBorder="1" applyAlignment="1">
      <alignment vertical="center"/>
    </xf>
    <xf numFmtId="164" fontId="7" fillId="0" borderId="544" xfId="1" applyNumberFormat="1" applyFont="1" applyFill="1" applyBorder="1" applyAlignment="1">
      <alignment horizontal="right" vertical="center"/>
    </xf>
    <xf numFmtId="167" fontId="5" fillId="0" borderId="545" xfId="3" applyNumberFormat="1" applyFont="1" applyFill="1" applyBorder="1" applyAlignment="1">
      <alignment horizontal="right" vertical="center"/>
    </xf>
    <xf numFmtId="164" fontId="8" fillId="0" borderId="546" xfId="1" applyNumberFormat="1" applyFont="1" applyFill="1" applyBorder="1" applyAlignment="1">
      <alignment vertical="center"/>
    </xf>
    <xf numFmtId="0" fontId="5" fillId="0" borderId="543" xfId="2" applyFont="1" applyBorder="1" applyAlignment="1">
      <alignment vertical="center"/>
    </xf>
    <xf numFmtId="0" fontId="5" fillId="0" borderId="543" xfId="2" applyFont="1" applyFill="1" applyBorder="1" applyAlignment="1">
      <alignment vertical="center"/>
    </xf>
    <xf numFmtId="0" fontId="5" fillId="0" borderId="547" xfId="1" applyFont="1" applyFill="1" applyBorder="1" applyAlignment="1">
      <alignment vertical="center"/>
    </xf>
    <xf numFmtId="0" fontId="5" fillId="0" borderId="548" xfId="1" applyFont="1" applyFill="1" applyBorder="1" applyAlignment="1">
      <alignment vertical="center"/>
    </xf>
    <xf numFmtId="0" fontId="6" fillId="0" borderId="548" xfId="1" applyFont="1" applyFill="1" applyBorder="1" applyAlignment="1">
      <alignment vertical="center"/>
    </xf>
    <xf numFmtId="164" fontId="7" fillId="0" borderId="549" xfId="1" applyNumberFormat="1" applyFont="1" applyFill="1" applyBorder="1" applyAlignment="1">
      <alignment horizontal="right" vertical="center"/>
    </xf>
    <xf numFmtId="0" fontId="5" fillId="0" borderId="550" xfId="1" applyFont="1" applyFill="1" applyBorder="1" applyAlignment="1">
      <alignment vertical="center"/>
    </xf>
    <xf numFmtId="0" fontId="5" fillId="0" borderId="551" xfId="2" applyFont="1" applyFill="1" applyBorder="1" applyAlignment="1">
      <alignment vertical="center"/>
    </xf>
    <xf numFmtId="0" fontId="6" fillId="0" borderId="551" xfId="1" applyFont="1" applyFill="1" applyBorder="1" applyAlignment="1">
      <alignment vertical="center"/>
    </xf>
    <xf numFmtId="168" fontId="7" fillId="0" borderId="551" xfId="1" applyNumberFormat="1" applyFont="1" applyFill="1" applyBorder="1" applyAlignment="1">
      <alignment horizontal="right" vertical="center"/>
    </xf>
    <xf numFmtId="164" fontId="7" fillId="0" borderId="552" xfId="1" applyNumberFormat="1" applyFont="1" applyFill="1" applyBorder="1" applyAlignment="1">
      <alignment horizontal="right" vertical="center"/>
    </xf>
    <xf numFmtId="167" fontId="5" fillId="0" borderId="532" xfId="3" applyNumberFormat="1" applyFont="1" applyFill="1" applyBorder="1" applyAlignment="1">
      <alignment horizontal="right" vertical="center"/>
    </xf>
    <xf numFmtId="0" fontId="5" fillId="0" borderId="553" xfId="1" applyFont="1" applyFill="1" applyBorder="1" applyAlignment="1">
      <alignment vertical="center"/>
    </xf>
    <xf numFmtId="0" fontId="5" fillId="0" borderId="554" xfId="2" applyFont="1" applyFill="1" applyBorder="1" applyAlignment="1">
      <alignment vertical="center"/>
    </xf>
    <xf numFmtId="0" fontId="6" fillId="0" borderId="554" xfId="1" applyFont="1" applyFill="1" applyBorder="1" applyAlignment="1">
      <alignment vertical="center"/>
    </xf>
    <xf numFmtId="168" fontId="7" fillId="0" borderId="554" xfId="1" applyNumberFormat="1" applyFont="1" applyFill="1" applyBorder="1" applyAlignment="1">
      <alignment horizontal="right" vertical="center"/>
    </xf>
    <xf numFmtId="164" fontId="7" fillId="0" borderId="555" xfId="1" applyNumberFormat="1" applyFont="1" applyFill="1" applyBorder="1" applyAlignment="1">
      <alignment horizontal="right" vertical="center"/>
    </xf>
    <xf numFmtId="167" fontId="5" fillId="0" borderId="556" xfId="3" applyNumberFormat="1" applyFont="1" applyFill="1" applyBorder="1" applyAlignment="1">
      <alignment horizontal="right" vertical="center"/>
    </xf>
    <xf numFmtId="168" fontId="7" fillId="0" borderId="548" xfId="1" applyNumberFormat="1" applyFont="1" applyFill="1" applyBorder="1" applyAlignment="1">
      <alignment horizontal="right" vertical="center"/>
    </xf>
    <xf numFmtId="0" fontId="5" fillId="0" borderId="529" xfId="2" applyFont="1" applyFill="1" applyBorder="1" applyAlignment="1">
      <alignment vertical="center"/>
    </xf>
    <xf numFmtId="167" fontId="5" fillId="0" borderId="515" xfId="3" applyNumberFormat="1" applyFont="1" applyFill="1" applyBorder="1" applyAlignment="1">
      <alignment horizontal="right" vertical="center"/>
    </xf>
    <xf numFmtId="0" fontId="6" fillId="0" borderId="543" xfId="2" applyFont="1" applyFill="1" applyBorder="1" applyAlignment="1">
      <alignment vertical="center"/>
    </xf>
    <xf numFmtId="166" fontId="7" fillId="0" borderId="529" xfId="1" applyNumberFormat="1" applyFont="1" applyFill="1" applyBorder="1" applyAlignment="1">
      <alignment horizontal="right" vertical="center"/>
    </xf>
    <xf numFmtId="167" fontId="5" fillId="0" borderId="557" xfId="3" applyNumberFormat="1" applyFont="1" applyFill="1" applyBorder="1" applyAlignment="1">
      <alignment horizontal="right" vertical="center" wrapText="1"/>
    </xf>
    <xf numFmtId="0" fontId="5" fillId="0" borderId="548" xfId="2" applyFont="1" applyFill="1" applyBorder="1" applyAlignment="1">
      <alignment vertical="center"/>
    </xf>
    <xf numFmtId="166" fontId="7" fillId="0" borderId="548" xfId="1" applyNumberFormat="1" applyFont="1" applyFill="1" applyBorder="1" applyAlignment="1">
      <alignment horizontal="right" vertical="center"/>
    </xf>
    <xf numFmtId="167" fontId="5" fillId="0" borderId="558" xfId="3" applyNumberFormat="1" applyFont="1" applyFill="1" applyBorder="1" applyAlignment="1">
      <alignment horizontal="right" vertical="center" wrapText="1"/>
    </xf>
    <xf numFmtId="0" fontId="5" fillId="0" borderId="539" xfId="2" applyFont="1" applyFill="1" applyBorder="1" applyAlignment="1">
      <alignment vertical="center"/>
    </xf>
    <xf numFmtId="168" fontId="7" fillId="0" borderId="543" xfId="1" applyNumberFormat="1" applyFont="1" applyFill="1" applyBorder="1" applyAlignment="1">
      <alignment horizontal="right" vertical="center"/>
    </xf>
    <xf numFmtId="167" fontId="8" fillId="0" borderId="546" xfId="1" applyNumberFormat="1" applyFont="1" applyFill="1" applyBorder="1" applyAlignment="1">
      <alignment vertical="center"/>
    </xf>
    <xf numFmtId="0" fontId="6" fillId="0" borderId="543" xfId="1" applyFont="1" applyFill="1" applyBorder="1" applyAlignment="1">
      <alignment horizontal="left" vertical="center" wrapText="1"/>
    </xf>
    <xf numFmtId="0" fontId="9" fillId="0" borderId="548" xfId="2" applyFont="1" applyFill="1" applyBorder="1" applyAlignment="1">
      <alignment vertical="center"/>
    </xf>
    <xf numFmtId="0" fontId="6" fillId="0" borderId="548" xfId="2" applyFont="1" applyFill="1" applyBorder="1" applyAlignment="1">
      <alignment vertical="center"/>
    </xf>
    <xf numFmtId="167" fontId="5" fillId="0" borderId="559" xfId="3" applyNumberFormat="1" applyFont="1" applyFill="1" applyBorder="1" applyAlignment="1">
      <alignment horizontal="right" vertical="center"/>
    </xf>
    <xf numFmtId="0" fontId="9" fillId="0" borderId="543" xfId="2" applyFont="1" applyFill="1" applyBorder="1" applyAlignment="1">
      <alignment vertical="center"/>
    </xf>
    <xf numFmtId="0" fontId="5" fillId="0" borderId="547" xfId="2" applyFont="1" applyFill="1" applyBorder="1" applyAlignment="1">
      <alignment vertical="center"/>
    </xf>
    <xf numFmtId="0" fontId="5" fillId="0" borderId="542" xfId="2" applyFont="1" applyFill="1" applyBorder="1" applyAlignment="1">
      <alignment vertical="center"/>
    </xf>
    <xf numFmtId="168" fontId="7" fillId="0" borderId="560" xfId="1" applyNumberFormat="1" applyFont="1" applyFill="1" applyBorder="1" applyAlignment="1">
      <alignment horizontal="right" vertical="center"/>
    </xf>
    <xf numFmtId="0" fontId="7" fillId="0" borderId="544" xfId="1" applyFont="1" applyFill="1" applyBorder="1" applyAlignment="1">
      <alignment horizontal="right" vertical="center"/>
    </xf>
    <xf numFmtId="0" fontId="5" fillId="0" borderId="560" xfId="2" applyFont="1" applyFill="1" applyBorder="1" applyAlignment="1">
      <alignment vertical="center"/>
    </xf>
    <xf numFmtId="0" fontId="6" fillId="0" borderId="560" xfId="2" applyFont="1" applyFill="1" applyBorder="1" applyAlignment="1">
      <alignment vertical="center"/>
    </xf>
    <xf numFmtId="164" fontId="7" fillId="0" borderId="561" xfId="1" applyNumberFormat="1" applyFont="1" applyFill="1" applyBorder="1" applyAlignment="1">
      <alignment horizontal="right" vertical="center"/>
    </xf>
    <xf numFmtId="167" fontId="5" fillId="0" borderId="562" xfId="3" applyNumberFormat="1" applyFont="1" applyFill="1" applyBorder="1" applyAlignment="1">
      <alignment horizontal="right" vertical="center"/>
    </xf>
    <xf numFmtId="0" fontId="7" fillId="0" borderId="540" xfId="1" applyFont="1" applyFill="1" applyBorder="1" applyAlignment="1">
      <alignment horizontal="right" vertical="center"/>
    </xf>
    <xf numFmtId="0" fontId="7" fillId="0" borderId="549" xfId="1" applyFont="1" applyFill="1" applyBorder="1" applyAlignment="1">
      <alignment horizontal="right" vertical="center"/>
    </xf>
    <xf numFmtId="167" fontId="5" fillId="0" borderId="559" xfId="3" applyNumberFormat="1" applyFont="1" applyFill="1" applyBorder="1" applyAlignment="1">
      <alignment horizontal="right" vertical="center" wrapText="1"/>
    </xf>
    <xf numFmtId="166" fontId="7" fillId="0" borderId="563" xfId="1" applyNumberFormat="1" applyFont="1" applyFill="1" applyBorder="1" applyAlignment="1">
      <alignment horizontal="right" vertical="center"/>
    </xf>
    <xf numFmtId="164" fontId="7" fillId="0" borderId="564" xfId="1" applyNumberFormat="1" applyFont="1" applyFill="1" applyBorder="1" applyAlignment="1">
      <alignment horizontal="right" vertical="center"/>
    </xf>
    <xf numFmtId="167" fontId="5" fillId="0" borderId="565" xfId="3" applyNumberFormat="1" applyFont="1" applyFill="1" applyBorder="1" applyAlignment="1">
      <alignment horizontal="right" vertical="center" wrapText="1"/>
    </xf>
    <xf numFmtId="0" fontId="10" fillId="0" borderId="543" xfId="1" applyFont="1" applyFill="1" applyBorder="1" applyAlignment="1">
      <alignment vertical="center"/>
    </xf>
    <xf numFmtId="0" fontId="5" fillId="0" borderId="566" xfId="2" applyFont="1" applyFill="1" applyBorder="1" applyAlignment="1">
      <alignment vertical="center"/>
    </xf>
    <xf numFmtId="0" fontId="5" fillId="0" borderId="567" xfId="1" applyFont="1" applyFill="1" applyBorder="1" applyAlignment="1">
      <alignment vertical="center"/>
    </xf>
    <xf numFmtId="0" fontId="6" fillId="0" borderId="567" xfId="1" applyFont="1" applyFill="1" applyBorder="1" applyAlignment="1">
      <alignment vertical="center"/>
    </xf>
    <xf numFmtId="168" fontId="7" fillId="0" borderId="567" xfId="1" applyNumberFormat="1" applyFont="1" applyFill="1" applyBorder="1" applyAlignment="1">
      <alignment horizontal="right" vertical="center"/>
    </xf>
    <xf numFmtId="164" fontId="7" fillId="0" borderId="568" xfId="1" applyNumberFormat="1" applyFont="1" applyFill="1" applyBorder="1" applyAlignment="1">
      <alignment horizontal="right" vertical="center"/>
    </xf>
    <xf numFmtId="167" fontId="5" fillId="0" borderId="569" xfId="3" applyNumberFormat="1" applyFont="1" applyFill="1" applyBorder="1" applyAlignment="1">
      <alignment horizontal="right" vertical="center"/>
    </xf>
    <xf numFmtId="164" fontId="4" fillId="0" borderId="575" xfId="1" applyNumberFormat="1" applyFont="1" applyFill="1" applyBorder="1" applyAlignment="1">
      <alignment horizontal="center" vertical="center"/>
    </xf>
    <xf numFmtId="0" fontId="5" fillId="0" borderId="576" xfId="1" applyFont="1" applyFill="1" applyBorder="1" applyAlignment="1">
      <alignment vertical="center"/>
    </xf>
    <xf numFmtId="0" fontId="5" fillId="0" borderId="577" xfId="1" applyFont="1" applyFill="1" applyBorder="1" applyAlignment="1">
      <alignment vertical="center"/>
    </xf>
    <xf numFmtId="0" fontId="6" fillId="0" borderId="577" xfId="1" applyFont="1" applyFill="1" applyBorder="1" applyAlignment="1">
      <alignment vertical="center"/>
    </xf>
    <xf numFmtId="0" fontId="5" fillId="0" borderId="580" xfId="2" applyFont="1" applyFill="1" applyBorder="1" applyAlignment="1">
      <alignment horizontal="left" vertical="center"/>
    </xf>
    <xf numFmtId="0" fontId="6" fillId="0" borderId="580" xfId="1" applyFont="1" applyFill="1" applyBorder="1" applyAlignment="1">
      <alignment vertical="center"/>
    </xf>
    <xf numFmtId="164" fontId="5" fillId="0" borderId="581" xfId="1" applyNumberFormat="1" applyFont="1" applyFill="1" applyBorder="1" applyAlignment="1">
      <alignment vertical="center"/>
    </xf>
    <xf numFmtId="164" fontId="5" fillId="0" borderId="582" xfId="1" applyNumberFormat="1" applyFont="1" applyFill="1" applyBorder="1" applyAlignment="1">
      <alignment vertical="center"/>
    </xf>
    <xf numFmtId="164" fontId="8" fillId="0" borderId="583" xfId="1" applyNumberFormat="1" applyFont="1" applyFill="1" applyBorder="1" applyAlignment="1">
      <alignment vertical="center"/>
    </xf>
    <xf numFmtId="0" fontId="5" fillId="0" borderId="584" xfId="2" applyFont="1" applyFill="1" applyBorder="1" applyAlignment="1">
      <alignment vertical="center"/>
    </xf>
    <xf numFmtId="0" fontId="5" fillId="0" borderId="585" xfId="2" applyFont="1" applyFill="1" applyBorder="1" applyAlignment="1">
      <alignment horizontal="left" vertical="center"/>
    </xf>
    <xf numFmtId="0" fontId="6" fillId="0" borderId="585" xfId="1" applyFont="1" applyFill="1" applyBorder="1" applyAlignment="1">
      <alignment vertical="center"/>
    </xf>
    <xf numFmtId="0" fontId="5" fillId="0" borderId="558" xfId="1" applyFont="1" applyFill="1" applyBorder="1" applyAlignment="1">
      <alignment vertical="center"/>
    </xf>
    <xf numFmtId="0" fontId="5" fillId="0" borderId="587" xfId="1" applyFont="1" applyFill="1" applyBorder="1" applyAlignment="1">
      <alignment vertical="center"/>
    </xf>
    <xf numFmtId="0" fontId="5" fillId="0" borderId="580" xfId="1" applyFont="1" applyFill="1" applyBorder="1" applyAlignment="1">
      <alignment vertical="center"/>
    </xf>
    <xf numFmtId="0" fontId="6" fillId="0" borderId="580" xfId="1" applyFont="1" applyFill="1" applyBorder="1" applyAlignment="1">
      <alignment vertical="center" wrapText="1"/>
    </xf>
    <xf numFmtId="0" fontId="5" fillId="0" borderId="581" xfId="1" applyFont="1" applyFill="1" applyBorder="1" applyAlignment="1">
      <alignment vertical="center"/>
    </xf>
    <xf numFmtId="0" fontId="5" fillId="0" borderId="582" xfId="1" applyFont="1" applyFill="1" applyBorder="1" applyAlignment="1">
      <alignment vertical="center"/>
    </xf>
    <xf numFmtId="0" fontId="5" fillId="0" borderId="588" xfId="2" applyFont="1" applyFill="1" applyBorder="1" applyAlignment="1">
      <alignment vertical="center"/>
    </xf>
    <xf numFmtId="0" fontId="5" fillId="0" borderId="589" xfId="1" applyFont="1" applyFill="1" applyBorder="1" applyAlignment="1">
      <alignment vertical="center"/>
    </xf>
    <xf numFmtId="0" fontId="9" fillId="0" borderId="589" xfId="1" applyFont="1" applyFill="1" applyBorder="1" applyAlignment="1">
      <alignment vertical="center"/>
    </xf>
    <xf numFmtId="0" fontId="6" fillId="0" borderId="589" xfId="1" applyFont="1" applyFill="1" applyBorder="1" applyAlignment="1">
      <alignment vertical="center"/>
    </xf>
    <xf numFmtId="0" fontId="5" fillId="0" borderId="557" xfId="1" applyFont="1" applyFill="1" applyBorder="1" applyAlignment="1">
      <alignment vertical="center"/>
    </xf>
    <xf numFmtId="0" fontId="5" fillId="0" borderId="591" xfId="1" applyFont="1" applyFill="1" applyBorder="1" applyAlignment="1">
      <alignment vertical="center"/>
    </xf>
    <xf numFmtId="0" fontId="5" fillId="6" borderId="588" xfId="2" applyFont="1" applyFill="1" applyBorder="1" applyAlignment="1">
      <alignment vertical="center"/>
    </xf>
    <xf numFmtId="0" fontId="6" fillId="6" borderId="589" xfId="1" applyFont="1" applyFill="1" applyBorder="1" applyAlignment="1">
      <alignment vertical="center"/>
    </xf>
    <xf numFmtId="0" fontId="5" fillId="6" borderId="557" xfId="1" applyFont="1" applyFill="1" applyBorder="1" applyAlignment="1">
      <alignment vertical="center"/>
    </xf>
    <xf numFmtId="0" fontId="5" fillId="6" borderId="591" xfId="1" applyFont="1" applyFill="1" applyBorder="1" applyAlignment="1">
      <alignment vertical="center"/>
    </xf>
    <xf numFmtId="0" fontId="9" fillId="0" borderId="585" xfId="1" applyFont="1" applyFill="1" applyBorder="1" applyAlignment="1">
      <alignment vertical="center"/>
    </xf>
    <xf numFmtId="0" fontId="5" fillId="0" borderId="585" xfId="1" applyFont="1" applyFill="1" applyBorder="1" applyAlignment="1">
      <alignment vertical="center"/>
    </xf>
    <xf numFmtId="0" fontId="5" fillId="0" borderId="587" xfId="1" applyFont="1" applyFill="1" applyBorder="1" applyAlignment="1">
      <alignment horizontal="center" vertical="center"/>
    </xf>
    <xf numFmtId="0" fontId="10" fillId="0" borderId="580" xfId="1" applyFont="1" applyFill="1" applyBorder="1" applyAlignment="1">
      <alignment wrapText="1"/>
    </xf>
    <xf numFmtId="167" fontId="5" fillId="0" borderId="593" xfId="3" applyNumberFormat="1" applyFont="1" applyFill="1" applyBorder="1" applyAlignment="1">
      <alignment horizontal="right" vertical="center"/>
    </xf>
    <xf numFmtId="167" fontId="5" fillId="0" borderId="582" xfId="3" applyNumberFormat="1" applyFont="1" applyFill="1" applyBorder="1" applyAlignment="1">
      <alignment horizontal="right" vertical="center"/>
    </xf>
    <xf numFmtId="0" fontId="5" fillId="0" borderId="589" xfId="2" applyFont="1" applyFill="1" applyBorder="1" applyAlignment="1">
      <alignment vertical="center"/>
    </xf>
    <xf numFmtId="167" fontId="5" fillId="0" borderId="565" xfId="3" applyNumberFormat="1" applyFont="1" applyFill="1" applyBorder="1" applyAlignment="1">
      <alignment horizontal="right" vertical="center"/>
    </xf>
    <xf numFmtId="167" fontId="5" fillId="0" borderId="594" xfId="3" applyNumberFormat="1" applyFont="1" applyFill="1" applyBorder="1" applyAlignment="1">
      <alignment horizontal="right" vertical="center"/>
    </xf>
    <xf numFmtId="0" fontId="5" fillId="0" borderId="595" xfId="1" applyFont="1" applyFill="1" applyBorder="1" applyAlignment="1">
      <alignment vertical="center"/>
    </xf>
    <xf numFmtId="0" fontId="6" fillId="0" borderId="595" xfId="1" applyFont="1" applyFill="1" applyBorder="1" applyAlignment="1">
      <alignment vertical="center"/>
    </xf>
    <xf numFmtId="167" fontId="5" fillId="0" borderId="596" xfId="3" applyNumberFormat="1" applyFont="1" applyFill="1" applyBorder="1" applyAlignment="1">
      <alignment horizontal="right" vertical="center"/>
    </xf>
    <xf numFmtId="167" fontId="8" fillId="0" borderId="597" xfId="3" applyNumberFormat="1" applyFont="1" applyFill="1" applyBorder="1" applyAlignment="1">
      <alignment horizontal="right" vertical="center"/>
    </xf>
    <xf numFmtId="0" fontId="5" fillId="0" borderId="557" xfId="1" applyFont="1" applyFill="1" applyBorder="1" applyAlignment="1">
      <alignment horizontal="right" vertical="center"/>
    </xf>
    <xf numFmtId="0" fontId="5" fillId="0" borderId="591" xfId="1" applyFont="1" applyFill="1" applyBorder="1" applyAlignment="1">
      <alignment horizontal="right" vertical="center"/>
    </xf>
    <xf numFmtId="0" fontId="6" fillId="0" borderId="589" xfId="2" applyFont="1" applyFill="1" applyBorder="1" applyAlignment="1">
      <alignment vertical="center"/>
    </xf>
    <xf numFmtId="0" fontId="5" fillId="0" borderId="589" xfId="2" applyFont="1" applyBorder="1" applyAlignment="1">
      <alignment vertical="center"/>
    </xf>
    <xf numFmtId="167" fontId="5" fillId="0" borderId="591" xfId="3" applyNumberFormat="1" applyFont="1" applyFill="1" applyBorder="1" applyAlignment="1">
      <alignment horizontal="right" vertical="center"/>
    </xf>
    <xf numFmtId="0" fontId="6" fillId="0" borderId="585" xfId="1" applyFont="1" applyFill="1" applyBorder="1" applyAlignment="1">
      <alignment horizontal="left" vertical="center" wrapText="1"/>
    </xf>
    <xf numFmtId="164" fontId="5" fillId="0" borderId="598" xfId="1" applyNumberFormat="1" applyFont="1" applyFill="1" applyBorder="1" applyAlignment="1">
      <alignment horizontal="right" vertical="center"/>
    </xf>
    <xf numFmtId="164" fontId="5" fillId="0" borderId="587" xfId="1" applyNumberFormat="1" applyFont="1" applyFill="1" applyBorder="1" applyAlignment="1">
      <alignment horizontal="right" vertical="center"/>
    </xf>
    <xf numFmtId="0" fontId="5" fillId="0" borderId="605" xfId="1" applyFont="1" applyFill="1" applyBorder="1" applyAlignment="1">
      <alignment vertical="center"/>
    </xf>
    <xf numFmtId="168" fontId="7" fillId="0" borderId="595" xfId="1" applyNumberFormat="1" applyFont="1" applyFill="1" applyBorder="1" applyAlignment="1">
      <alignment horizontal="right" vertical="center"/>
    </xf>
    <xf numFmtId="164" fontId="7" fillId="0" borderId="606" xfId="1" applyNumberFormat="1" applyFont="1" applyFill="1" applyBorder="1" applyAlignment="1">
      <alignment horizontal="right" vertical="center"/>
    </xf>
    <xf numFmtId="164" fontId="8" fillId="0" borderId="607" xfId="1" applyNumberFormat="1" applyFont="1" applyFill="1" applyBorder="1" applyAlignment="1">
      <alignment vertical="center"/>
    </xf>
    <xf numFmtId="0" fontId="5" fillId="0" borderId="608" xfId="1" applyFont="1" applyFill="1" applyBorder="1" applyAlignment="1">
      <alignment vertical="center"/>
    </xf>
    <xf numFmtId="0" fontId="5" fillId="0" borderId="609" xfId="2" applyFont="1" applyFill="1" applyBorder="1" applyAlignment="1">
      <alignment vertical="center"/>
    </xf>
    <xf numFmtId="0" fontId="6" fillId="0" borderId="609" xfId="1" applyFont="1" applyFill="1" applyBorder="1" applyAlignment="1">
      <alignment vertical="center"/>
    </xf>
    <xf numFmtId="168" fontId="7" fillId="0" borderId="609" xfId="1" applyNumberFormat="1" applyFont="1" applyFill="1" applyBorder="1" applyAlignment="1">
      <alignment horizontal="right" vertical="center"/>
    </xf>
    <xf numFmtId="164" fontId="7" fillId="0" borderId="610" xfId="1" applyNumberFormat="1" applyFont="1" applyFill="1" applyBorder="1" applyAlignment="1">
      <alignment horizontal="right" vertical="center"/>
    </xf>
    <xf numFmtId="167" fontId="5" fillId="0" borderId="611" xfId="3" applyNumberFormat="1" applyFont="1" applyFill="1" applyBorder="1" applyAlignment="1">
      <alignment horizontal="right" vertical="center"/>
    </xf>
    <xf numFmtId="0" fontId="5" fillId="0" borderId="595" xfId="2" applyFont="1" applyFill="1" applyBorder="1" applyAlignment="1">
      <alignment vertical="center"/>
    </xf>
    <xf numFmtId="167" fontId="5" fillId="0" borderId="581" xfId="3" applyNumberFormat="1" applyFont="1" applyFill="1" applyBorder="1" applyAlignment="1">
      <alignment horizontal="right" vertical="center"/>
    </xf>
    <xf numFmtId="166" fontId="7" fillId="0" borderId="595" xfId="1" applyNumberFormat="1" applyFont="1" applyFill="1" applyBorder="1" applyAlignment="1">
      <alignment horizontal="right" vertical="center"/>
    </xf>
    <xf numFmtId="0" fontId="5" fillId="0" borderId="605" xfId="2" applyFont="1" applyFill="1" applyBorder="1" applyAlignment="1">
      <alignment vertical="center"/>
    </xf>
    <xf numFmtId="0" fontId="7" fillId="0" borderId="606" xfId="1" applyFont="1" applyFill="1" applyBorder="1" applyAlignment="1">
      <alignment horizontal="right" vertical="center"/>
    </xf>
    <xf numFmtId="10" fontId="3" fillId="0" borderId="603" xfId="1" applyNumberFormat="1" applyFont="1" applyBorder="1"/>
    <xf numFmtId="164" fontId="8" fillId="0" borderId="546" xfId="1" applyNumberFormat="1" applyFont="1" applyFill="1" applyBorder="1" applyAlignment="1">
      <alignment horizontal="center" vertical="center"/>
    </xf>
    <xf numFmtId="0" fontId="5" fillId="0" borderId="608" xfId="2" applyFont="1" applyFill="1" applyBorder="1" applyAlignment="1">
      <alignment vertical="center"/>
    </xf>
    <xf numFmtId="0" fontId="5" fillId="0" borderId="612" xfId="2" applyFont="1" applyFill="1" applyBorder="1" applyAlignment="1">
      <alignment vertical="center"/>
    </xf>
    <xf numFmtId="164" fontId="4" fillId="0" borderId="619" xfId="1" applyNumberFormat="1" applyFont="1" applyFill="1" applyBorder="1" applyAlignment="1">
      <alignment horizontal="center" vertical="center"/>
    </xf>
    <xf numFmtId="0" fontId="5" fillId="0" borderId="620" xfId="1" applyFont="1" applyFill="1" applyBorder="1" applyAlignment="1">
      <alignment vertical="center"/>
    </xf>
    <xf numFmtId="0" fontId="5" fillId="0" borderId="621" xfId="1" applyFont="1" applyFill="1" applyBorder="1" applyAlignment="1">
      <alignment vertical="center"/>
    </xf>
    <xf numFmtId="0" fontId="6" fillId="0" borderId="621" xfId="1" applyFont="1" applyFill="1" applyBorder="1" applyAlignment="1">
      <alignment vertical="center"/>
    </xf>
    <xf numFmtId="164" fontId="8" fillId="0" borderId="622" xfId="1" applyNumberFormat="1" applyFont="1" applyFill="1" applyBorder="1" applyAlignment="1">
      <alignment vertical="center"/>
    </xf>
    <xf numFmtId="0" fontId="5" fillId="0" borderId="623" xfId="2" applyFont="1" applyFill="1" applyBorder="1" applyAlignment="1">
      <alignment vertical="center"/>
    </xf>
    <xf numFmtId="0" fontId="5" fillId="0" borderId="624" xfId="2" applyFont="1" applyFill="1" applyBorder="1" applyAlignment="1">
      <alignment horizontal="left" vertical="center"/>
    </xf>
    <xf numFmtId="0" fontId="6" fillId="0" borderId="624" xfId="1" applyFont="1" applyFill="1" applyBorder="1" applyAlignment="1">
      <alignment vertical="center"/>
    </xf>
    <xf numFmtId="0" fontId="5" fillId="0" borderId="625" xfId="1" applyFont="1" applyFill="1" applyBorder="1" applyAlignment="1">
      <alignment vertical="center"/>
    </xf>
    <xf numFmtId="0" fontId="5" fillId="0" borderId="627" xfId="1" applyFont="1" applyFill="1" applyBorder="1" applyAlignment="1">
      <alignment vertical="center"/>
    </xf>
    <xf numFmtId="0" fontId="5" fillId="0" borderId="628" xfId="2" applyFont="1" applyFill="1" applyBorder="1" applyAlignment="1">
      <alignment vertical="center"/>
    </xf>
    <xf numFmtId="0" fontId="5" fillId="0" borderId="629" xfId="1" applyFont="1" applyFill="1" applyBorder="1" applyAlignment="1">
      <alignment vertical="center"/>
    </xf>
    <xf numFmtId="164" fontId="8" fillId="0" borderId="632" xfId="1" applyNumberFormat="1" applyFont="1" applyFill="1" applyBorder="1" applyAlignment="1">
      <alignment vertical="center"/>
    </xf>
    <xf numFmtId="0" fontId="9" fillId="0" borderId="629" xfId="1" applyFont="1" applyFill="1" applyBorder="1" applyAlignment="1">
      <alignment vertical="center"/>
    </xf>
    <xf numFmtId="0" fontId="6" fillId="0" borderId="629" xfId="1" applyFont="1" applyFill="1" applyBorder="1" applyAlignment="1">
      <alignment vertical="center"/>
    </xf>
    <xf numFmtId="0" fontId="5" fillId="0" borderId="630" xfId="1" applyFont="1" applyFill="1" applyBorder="1" applyAlignment="1">
      <alignment vertical="center"/>
    </xf>
    <xf numFmtId="0" fontId="5" fillId="0" borderId="633" xfId="1" applyFont="1" applyFill="1" applyBorder="1" applyAlignment="1">
      <alignment vertical="center"/>
    </xf>
    <xf numFmtId="0" fontId="5" fillId="6" borderId="628" xfId="2" applyFont="1" applyFill="1" applyBorder="1" applyAlignment="1">
      <alignment vertical="center"/>
    </xf>
    <xf numFmtId="0" fontId="6" fillId="6" borderId="629" xfId="1" applyFont="1" applyFill="1" applyBorder="1" applyAlignment="1">
      <alignment vertical="center"/>
    </xf>
    <xf numFmtId="0" fontId="5" fillId="6" borderId="630" xfId="1" applyFont="1" applyFill="1" applyBorder="1" applyAlignment="1">
      <alignment vertical="center"/>
    </xf>
    <xf numFmtId="0" fontId="5" fillId="6" borderId="633" xfId="1" applyFont="1" applyFill="1" applyBorder="1" applyAlignment="1">
      <alignment vertical="center"/>
    </xf>
    <xf numFmtId="0" fontId="9" fillId="0" borderId="624" xfId="1" applyFont="1" applyFill="1" applyBorder="1" applyAlignment="1">
      <alignment vertical="center"/>
    </xf>
    <xf numFmtId="0" fontId="5" fillId="0" borderId="634" xfId="2" applyFont="1" applyFill="1" applyBorder="1" applyAlignment="1">
      <alignment vertical="center"/>
    </xf>
    <xf numFmtId="0" fontId="5" fillId="0" borderId="624" xfId="1" applyFont="1" applyFill="1" applyBorder="1" applyAlignment="1">
      <alignment vertical="center"/>
    </xf>
    <xf numFmtId="0" fontId="6" fillId="0" borderId="635" xfId="1" applyFont="1" applyFill="1" applyBorder="1" applyAlignment="1">
      <alignment vertical="center"/>
    </xf>
    <xf numFmtId="0" fontId="5" fillId="0" borderId="627" xfId="1" applyFont="1" applyFill="1" applyBorder="1" applyAlignment="1">
      <alignment horizontal="center" vertical="center"/>
    </xf>
    <xf numFmtId="167" fontId="8" fillId="0" borderId="632" xfId="1" applyNumberFormat="1" applyFont="1" applyFill="1" applyBorder="1" applyAlignment="1">
      <alignment vertical="center"/>
    </xf>
    <xf numFmtId="0" fontId="5" fillId="0" borderId="629" xfId="2" applyFont="1" applyFill="1" applyBorder="1" applyAlignment="1">
      <alignment vertical="center"/>
    </xf>
    <xf numFmtId="0" fontId="6" fillId="0" borderId="636" xfId="1" applyFont="1" applyFill="1" applyBorder="1" applyAlignment="1">
      <alignment vertical="center" wrapText="1"/>
    </xf>
    <xf numFmtId="167" fontId="5" fillId="0" borderId="637" xfId="3" applyNumberFormat="1" applyFont="1" applyFill="1" applyBorder="1" applyAlignment="1">
      <alignment horizontal="right" vertical="center"/>
    </xf>
    <xf numFmtId="167" fontId="5" fillId="0" borderId="638" xfId="3" applyNumberFormat="1" applyFont="1" applyFill="1" applyBorder="1" applyAlignment="1">
      <alignment horizontal="right" vertical="center"/>
    </xf>
    <xf numFmtId="167" fontId="5" fillId="0" borderId="639" xfId="3" applyNumberFormat="1" applyFont="1" applyFill="1" applyBorder="1" applyAlignment="1">
      <alignment horizontal="right" vertical="center"/>
    </xf>
    <xf numFmtId="167" fontId="8" fillId="0" borderId="640" xfId="3" applyNumberFormat="1" applyFont="1" applyFill="1" applyBorder="1" applyAlignment="1">
      <alignment horizontal="right" vertical="center"/>
    </xf>
    <xf numFmtId="0" fontId="5" fillId="0" borderId="630" xfId="1" applyFont="1" applyFill="1" applyBorder="1" applyAlignment="1">
      <alignment horizontal="right" vertical="center"/>
    </xf>
    <xf numFmtId="0" fontId="5" fillId="0" borderId="633" xfId="1" applyFont="1" applyFill="1" applyBorder="1" applyAlignment="1">
      <alignment horizontal="right" vertical="center"/>
    </xf>
    <xf numFmtId="0" fontId="6" fillId="0" borderId="629" xfId="2" applyFont="1" applyFill="1" applyBorder="1" applyAlignment="1">
      <alignment vertical="center"/>
    </xf>
    <xf numFmtId="0" fontId="5" fillId="0" borderId="629" xfId="2" applyFont="1" applyBorder="1" applyAlignment="1">
      <alignment vertical="center"/>
    </xf>
    <xf numFmtId="167" fontId="5" fillId="0" borderId="633" xfId="3" applyNumberFormat="1" applyFont="1" applyFill="1" applyBorder="1" applyAlignment="1">
      <alignment horizontal="right" vertical="center"/>
    </xf>
    <xf numFmtId="0" fontId="6" fillId="0" borderId="624" xfId="1" applyFont="1" applyFill="1" applyBorder="1" applyAlignment="1">
      <alignment horizontal="left" vertical="center" wrapText="1"/>
    </xf>
    <xf numFmtId="164" fontId="5" fillId="0" borderId="627" xfId="1" applyNumberFormat="1" applyFont="1" applyFill="1" applyBorder="1" applyAlignment="1">
      <alignment horizontal="right" vertical="center"/>
    </xf>
    <xf numFmtId="164" fontId="8" fillId="0" borderId="647" xfId="1" applyNumberFormat="1" applyFont="1" applyFill="1" applyBorder="1" applyAlignment="1">
      <alignment vertical="center"/>
    </xf>
    <xf numFmtId="0" fontId="5" fillId="0" borderId="634" xfId="1" applyFont="1" applyFill="1" applyBorder="1" applyAlignment="1">
      <alignment vertical="center"/>
    </xf>
    <xf numFmtId="0" fontId="5" fillId="0" borderId="635" xfId="1" applyFont="1" applyFill="1" applyBorder="1" applyAlignment="1">
      <alignment vertical="center"/>
    </xf>
    <xf numFmtId="164" fontId="7" fillId="0" borderId="648" xfId="1" applyNumberFormat="1" applyFont="1" applyFill="1" applyBorder="1" applyAlignment="1">
      <alignment horizontal="right" vertical="center"/>
    </xf>
    <xf numFmtId="167" fontId="5" fillId="0" borderId="649" xfId="3" applyNumberFormat="1" applyFont="1" applyFill="1" applyBorder="1" applyAlignment="1">
      <alignment horizontal="right" vertical="center"/>
    </xf>
    <xf numFmtId="0" fontId="5" fillId="0" borderId="635" xfId="2" applyFont="1" applyBorder="1" applyAlignment="1">
      <alignment vertical="center"/>
    </xf>
    <xf numFmtId="0" fontId="5" fillId="0" borderId="635" xfId="2" applyFont="1" applyFill="1" applyBorder="1" applyAlignment="1">
      <alignment vertical="center"/>
    </xf>
    <xf numFmtId="0" fontId="5" fillId="0" borderId="650" xfId="1" applyFont="1" applyFill="1" applyBorder="1" applyAlignment="1">
      <alignment vertical="center"/>
    </xf>
    <xf numFmtId="0" fontId="5" fillId="0" borderId="651" xfId="1" applyFont="1" applyFill="1" applyBorder="1" applyAlignment="1">
      <alignment vertical="center"/>
    </xf>
    <xf numFmtId="0" fontId="6" fillId="0" borderId="651" xfId="1" applyFont="1" applyFill="1" applyBorder="1" applyAlignment="1">
      <alignment vertical="center"/>
    </xf>
    <xf numFmtId="164" fontId="7" fillId="0" borderId="652" xfId="1" applyNumberFormat="1" applyFont="1" applyFill="1" applyBorder="1" applyAlignment="1">
      <alignment horizontal="right" vertical="center"/>
    </xf>
    <xf numFmtId="0" fontId="5" fillId="0" borderId="653" xfId="1" applyFont="1" applyFill="1" applyBorder="1" applyAlignment="1">
      <alignment vertical="center"/>
    </xf>
    <xf numFmtId="0" fontId="5" fillId="0" borderId="654" xfId="2" applyFont="1" applyFill="1" applyBorder="1" applyAlignment="1">
      <alignment vertical="center"/>
    </xf>
    <xf numFmtId="0" fontId="6" fillId="0" borderId="654" xfId="1" applyFont="1" applyFill="1" applyBorder="1" applyAlignment="1">
      <alignment vertical="center"/>
    </xf>
    <xf numFmtId="168" fontId="7" fillId="0" borderId="654" xfId="1" applyNumberFormat="1" applyFont="1" applyFill="1" applyBorder="1" applyAlignment="1">
      <alignment horizontal="right" vertical="center"/>
    </xf>
    <xf numFmtId="164" fontId="7" fillId="0" borderId="655" xfId="1" applyNumberFormat="1" applyFont="1" applyFill="1" applyBorder="1" applyAlignment="1">
      <alignment horizontal="right" vertical="center"/>
    </xf>
    <xf numFmtId="167" fontId="5" fillId="0" borderId="598" xfId="3" applyNumberFormat="1" applyFont="1" applyFill="1" applyBorder="1" applyAlignment="1">
      <alignment horizontal="right" vertical="center"/>
    </xf>
    <xf numFmtId="0" fontId="5" fillId="0" borderId="656" xfId="1" applyFont="1" applyFill="1" applyBorder="1" applyAlignment="1">
      <alignment vertical="center"/>
    </xf>
    <xf numFmtId="0" fontId="5" fillId="0" borderId="657" xfId="2" applyFont="1" applyFill="1" applyBorder="1" applyAlignment="1">
      <alignment vertical="center"/>
    </xf>
    <xf numFmtId="0" fontId="6" fillId="0" borderId="657" xfId="1" applyFont="1" applyFill="1" applyBorder="1" applyAlignment="1">
      <alignment vertical="center"/>
    </xf>
    <xf numFmtId="168" fontId="7" fillId="0" borderId="657" xfId="1" applyNumberFormat="1" applyFont="1" applyFill="1" applyBorder="1" applyAlignment="1">
      <alignment horizontal="right" vertical="center"/>
    </xf>
    <xf numFmtId="164" fontId="7" fillId="0" borderId="658" xfId="1" applyNumberFormat="1" applyFont="1" applyFill="1" applyBorder="1" applyAlignment="1">
      <alignment horizontal="right" vertical="center"/>
    </xf>
    <xf numFmtId="167" fontId="5" fillId="0" borderId="659" xfId="3" applyNumberFormat="1" applyFont="1" applyFill="1" applyBorder="1" applyAlignment="1">
      <alignment horizontal="right" vertical="center"/>
    </xf>
    <xf numFmtId="0" fontId="5" fillId="0" borderId="660" xfId="1" applyFont="1" applyFill="1" applyBorder="1" applyAlignment="1">
      <alignment vertical="center"/>
    </xf>
    <xf numFmtId="0" fontId="5" fillId="0" borderId="661" xfId="1" applyFont="1" applyFill="1" applyBorder="1" applyAlignment="1">
      <alignment vertical="center"/>
    </xf>
    <xf numFmtId="0" fontId="6" fillId="0" borderId="661" xfId="1" applyFont="1" applyFill="1" applyBorder="1" applyAlignment="1">
      <alignment vertical="center"/>
    </xf>
    <xf numFmtId="164" fontId="7" fillId="0" borderId="662" xfId="1" applyNumberFormat="1" applyFont="1" applyFill="1" applyBorder="1" applyAlignment="1">
      <alignment horizontal="right" vertical="center"/>
    </xf>
    <xf numFmtId="0" fontId="5" fillId="0" borderId="661" xfId="2" applyFont="1" applyFill="1" applyBorder="1" applyAlignment="1">
      <alignment vertical="center"/>
    </xf>
    <xf numFmtId="164" fontId="8" fillId="0" borderId="663" xfId="1" applyNumberFormat="1" applyFont="1" applyFill="1" applyBorder="1" applyAlignment="1">
      <alignment vertical="center"/>
    </xf>
    <xf numFmtId="168" fontId="7" fillId="0" borderId="651" xfId="1" applyNumberFormat="1" applyFont="1" applyFill="1" applyBorder="1" applyAlignment="1">
      <alignment horizontal="right" vertical="center"/>
    </xf>
    <xf numFmtId="0" fontId="6" fillId="0" borderId="661" xfId="2" applyFont="1" applyFill="1" applyBorder="1" applyAlignment="1">
      <alignment vertical="center"/>
    </xf>
    <xf numFmtId="167" fontId="5" fillId="0" borderId="664" xfId="3" applyNumberFormat="1" applyFont="1" applyFill="1" applyBorder="1" applyAlignment="1">
      <alignment horizontal="right" vertical="center" wrapText="1"/>
    </xf>
    <xf numFmtId="0" fontId="5" fillId="0" borderId="651" xfId="2" applyFont="1" applyFill="1" applyBorder="1" applyAlignment="1">
      <alignment vertical="center"/>
    </xf>
    <xf numFmtId="166" fontId="7" fillId="0" borderId="651" xfId="1" applyNumberFormat="1" applyFont="1" applyFill="1" applyBorder="1" applyAlignment="1">
      <alignment horizontal="right" vertical="center"/>
    </xf>
    <xf numFmtId="167" fontId="5" fillId="0" borderId="665" xfId="3" applyNumberFormat="1" applyFont="1" applyFill="1" applyBorder="1" applyAlignment="1">
      <alignment horizontal="right" vertical="center" wrapText="1"/>
    </xf>
    <xf numFmtId="168" fontId="7" fillId="0" borderId="661" xfId="1" applyNumberFormat="1" applyFont="1" applyFill="1" applyBorder="1" applyAlignment="1">
      <alignment horizontal="right" vertical="center"/>
    </xf>
    <xf numFmtId="167" fontId="5" fillId="0" borderId="666" xfId="3" applyNumberFormat="1" applyFont="1" applyFill="1" applyBorder="1" applyAlignment="1">
      <alignment horizontal="right" vertical="center"/>
    </xf>
    <xf numFmtId="167" fontId="8" fillId="0" borderId="663" xfId="1" applyNumberFormat="1" applyFont="1" applyFill="1" applyBorder="1" applyAlignment="1">
      <alignment vertical="center"/>
    </xf>
    <xf numFmtId="0" fontId="6" fillId="0" borderId="661" xfId="1" applyFont="1" applyFill="1" applyBorder="1" applyAlignment="1">
      <alignment horizontal="left" vertical="center" wrapText="1"/>
    </xf>
    <xf numFmtId="0" fontId="5" fillId="0" borderId="661" xfId="2" applyFont="1" applyBorder="1" applyAlignment="1">
      <alignment vertical="center"/>
    </xf>
    <xf numFmtId="0" fontId="9" fillId="0" borderId="651" xfId="2" applyFont="1" applyFill="1" applyBorder="1" applyAlignment="1">
      <alignment vertical="center"/>
    </xf>
    <xf numFmtId="0" fontId="6" fillId="0" borderId="651" xfId="2" applyFont="1" applyFill="1" applyBorder="1" applyAlignment="1">
      <alignment vertical="center"/>
    </xf>
    <xf numFmtId="167" fontId="5" fillId="0" borderId="667" xfId="3" applyNumberFormat="1" applyFont="1" applyFill="1" applyBorder="1" applyAlignment="1">
      <alignment horizontal="right" vertical="center"/>
    </xf>
    <xf numFmtId="0" fontId="9" fillId="0" borderId="661" xfId="2" applyFont="1" applyFill="1" applyBorder="1" applyAlignment="1">
      <alignment vertical="center"/>
    </xf>
    <xf numFmtId="0" fontId="5" fillId="0" borderId="650" xfId="2" applyFont="1" applyFill="1" applyBorder="1" applyAlignment="1">
      <alignment vertical="center"/>
    </xf>
    <xf numFmtId="0" fontId="5" fillId="0" borderId="656" xfId="2" applyFont="1" applyFill="1" applyBorder="1" applyAlignment="1">
      <alignment vertical="center"/>
    </xf>
    <xf numFmtId="168" fontId="7" fillId="0" borderId="668" xfId="1" applyNumberFormat="1" applyFont="1" applyFill="1" applyBorder="1" applyAlignment="1">
      <alignment horizontal="right" vertical="center"/>
    </xf>
    <xf numFmtId="0" fontId="7" fillId="0" borderId="662" xfId="1" applyFont="1" applyFill="1" applyBorder="1" applyAlignment="1">
      <alignment horizontal="right" vertical="center"/>
    </xf>
    <xf numFmtId="0" fontId="5" fillId="0" borderId="668" xfId="2" applyFont="1" applyFill="1" applyBorder="1" applyAlignment="1">
      <alignment vertical="center"/>
    </xf>
    <xf numFmtId="0" fontId="6" fillId="0" borderId="668" xfId="2" applyFont="1" applyFill="1" applyBorder="1" applyAlignment="1">
      <alignment vertical="center"/>
    </xf>
    <xf numFmtId="164" fontId="7" fillId="0" borderId="669" xfId="1" applyNumberFormat="1" applyFont="1" applyFill="1" applyBorder="1" applyAlignment="1">
      <alignment horizontal="right" vertical="center"/>
    </xf>
    <xf numFmtId="167" fontId="5" fillId="0" borderId="670" xfId="3" applyNumberFormat="1" applyFont="1" applyFill="1" applyBorder="1" applyAlignment="1">
      <alignment horizontal="right" vertical="center"/>
    </xf>
    <xf numFmtId="0" fontId="7" fillId="0" borderId="652" xfId="1" applyFont="1" applyFill="1" applyBorder="1" applyAlignment="1">
      <alignment horizontal="right" vertical="center"/>
    </xf>
    <xf numFmtId="0" fontId="5" fillId="0" borderId="660" xfId="2" applyFont="1" applyFill="1" applyBorder="1" applyAlignment="1">
      <alignment vertical="center"/>
    </xf>
    <xf numFmtId="167" fontId="5" fillId="0" borderId="667" xfId="3" applyNumberFormat="1" applyFont="1" applyFill="1" applyBorder="1" applyAlignment="1">
      <alignment horizontal="right" vertical="center" wrapText="1"/>
    </xf>
    <xf numFmtId="166" fontId="7" fillId="0" borderId="671" xfId="1" applyNumberFormat="1" applyFont="1" applyFill="1" applyBorder="1" applyAlignment="1">
      <alignment horizontal="right" vertical="center"/>
    </xf>
    <xf numFmtId="164" fontId="7" fillId="0" borderId="672" xfId="1" applyNumberFormat="1" applyFont="1" applyFill="1" applyBorder="1" applyAlignment="1">
      <alignment horizontal="right" vertical="center"/>
    </xf>
    <xf numFmtId="167" fontId="5" fillId="0" borderId="673" xfId="3" applyNumberFormat="1" applyFont="1" applyFill="1" applyBorder="1" applyAlignment="1">
      <alignment horizontal="right" vertical="center" wrapText="1"/>
    </xf>
    <xf numFmtId="0" fontId="10" fillId="0" borderId="661" xfId="1" applyFont="1" applyFill="1" applyBorder="1" applyAlignment="1">
      <alignment vertical="center"/>
    </xf>
    <xf numFmtId="0" fontId="5" fillId="0" borderId="674" xfId="2" applyFont="1" applyFill="1" applyBorder="1" applyAlignment="1">
      <alignment vertical="center"/>
    </xf>
    <xf numFmtId="0" fontId="5" fillId="0" borderId="675" xfId="1" applyFont="1" applyFill="1" applyBorder="1" applyAlignment="1">
      <alignment vertical="center"/>
    </xf>
    <xf numFmtId="0" fontId="6" fillId="0" borderId="675" xfId="1" applyFont="1" applyFill="1" applyBorder="1" applyAlignment="1">
      <alignment vertical="center"/>
    </xf>
    <xf numFmtId="168" fontId="7" fillId="0" borderId="675" xfId="1" applyNumberFormat="1" applyFont="1" applyFill="1" applyBorder="1" applyAlignment="1">
      <alignment horizontal="right" vertical="center"/>
    </xf>
    <xf numFmtId="164" fontId="7" fillId="0" borderId="676" xfId="1" applyNumberFormat="1" applyFont="1" applyFill="1" applyBorder="1" applyAlignment="1">
      <alignment horizontal="right" vertical="center"/>
    </xf>
    <xf numFmtId="167" fontId="5" fillId="0" borderId="677" xfId="3" applyNumberFormat="1" applyFont="1" applyFill="1" applyBorder="1" applyAlignment="1">
      <alignment horizontal="right" vertical="center"/>
    </xf>
    <xf numFmtId="0" fontId="1" fillId="3" borderId="0" xfId="1" applyFill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9" fillId="0" borderId="67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164" fontId="9" fillId="0" borderId="74" xfId="1" applyNumberFormat="1" applyFont="1" applyFill="1" applyBorder="1" applyAlignment="1">
      <alignment horizontal="center" vertical="center" wrapText="1"/>
    </xf>
    <xf numFmtId="0" fontId="4" fillId="0" borderId="75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0" fontId="1" fillId="0" borderId="76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15" fontId="9" fillId="0" borderId="73" xfId="1" applyNumberFormat="1" applyFont="1" applyFill="1" applyBorder="1" applyAlignment="1">
      <alignment horizontal="center"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6" borderId="49" xfId="1" applyNumberFormat="1" applyFont="1" applyFill="1" applyBorder="1" applyAlignment="1">
      <alignment horizontal="center" vertical="center"/>
    </xf>
    <xf numFmtId="166" fontId="7" fillId="6" borderId="5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4" xfId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right" vertical="center"/>
    </xf>
    <xf numFmtId="0" fontId="1" fillId="0" borderId="17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1" fillId="0" borderId="153" xfId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40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15" fontId="9" fillId="0" borderId="150" xfId="1" applyNumberFormat="1" applyFont="1" applyFill="1" applyBorder="1" applyAlignment="1">
      <alignment horizontal="center" vertical="center" wrapText="1"/>
    </xf>
    <xf numFmtId="0" fontId="9" fillId="0" borderId="150" xfId="1" applyFont="1" applyFill="1" applyBorder="1" applyAlignment="1">
      <alignment horizontal="center" vertical="center" wrapText="1"/>
    </xf>
    <xf numFmtId="164" fontId="9" fillId="0" borderId="151" xfId="1" applyNumberFormat="1" applyFont="1" applyFill="1" applyBorder="1" applyAlignment="1">
      <alignment horizontal="center" vertical="center" wrapText="1"/>
    </xf>
    <xf numFmtId="0" fontId="4" fillId="0" borderId="153" xfId="1" applyFont="1" applyFill="1" applyBorder="1" applyAlignment="1">
      <alignment horizontal="center" vertical="center"/>
    </xf>
    <xf numFmtId="0" fontId="4" fillId="0" borderId="154" xfId="1" applyFont="1" applyFill="1" applyBorder="1" applyAlignment="1">
      <alignment horizontal="center" vertical="center"/>
    </xf>
    <xf numFmtId="166" fontId="7" fillId="0" borderId="131" xfId="1" applyNumberFormat="1" applyFont="1" applyFill="1" applyBorder="1" applyAlignment="1">
      <alignment horizontal="center" vertical="center"/>
    </xf>
    <xf numFmtId="166" fontId="7" fillId="0" borderId="142" xfId="1" applyNumberFormat="1" applyFont="1" applyFill="1" applyBorder="1" applyAlignment="1">
      <alignment horizontal="center" vertical="center"/>
    </xf>
    <xf numFmtId="164" fontId="5" fillId="0" borderId="128" xfId="1" applyNumberFormat="1" applyFont="1" applyFill="1" applyBorder="1" applyAlignment="1">
      <alignment horizontal="right" vertical="center"/>
    </xf>
    <xf numFmtId="164" fontId="5" fillId="0" borderId="76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36" xfId="1" applyNumberFormat="1" applyFont="1" applyFill="1" applyBorder="1" applyAlignment="1">
      <alignment horizontal="center" vertical="center"/>
    </xf>
    <xf numFmtId="166" fontId="7" fillId="6" borderId="104" xfId="1" applyNumberFormat="1" applyFont="1" applyFill="1" applyBorder="1" applyAlignment="1">
      <alignment horizontal="center" vertical="center"/>
    </xf>
    <xf numFmtId="166" fontId="7" fillId="6" borderId="140" xfId="1" applyNumberFormat="1" applyFont="1" applyFill="1" applyBorder="1" applyAlignment="1">
      <alignment horizontal="center" vertical="center"/>
    </xf>
    <xf numFmtId="164" fontId="2" fillId="0" borderId="124" xfId="1" applyNumberFormat="1" applyFont="1" applyFill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/>
    </xf>
    <xf numFmtId="0" fontId="1" fillId="0" borderId="76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166" fontId="7" fillId="0" borderId="128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129" xfId="1" applyFont="1" applyFill="1" applyBorder="1" applyAlignment="1">
      <alignment horizontal="right" vertical="center"/>
    </xf>
    <xf numFmtId="0" fontId="1" fillId="0" borderId="76" xfId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2" fillId="0" borderId="122" xfId="1" applyNumberFormat="1" applyFont="1" applyFill="1" applyBorder="1" applyAlignment="1">
      <alignment horizontal="center" vertical="center" wrapText="1"/>
    </xf>
    <xf numFmtId="164" fontId="2" fillId="0" borderId="123" xfId="1" applyNumberFormat="1" applyFont="1" applyFill="1" applyBorder="1" applyAlignment="1">
      <alignment horizontal="center" vertical="center" wrapText="1"/>
    </xf>
    <xf numFmtId="0" fontId="4" fillId="0" borderId="184" xfId="1" applyFont="1" applyFill="1" applyBorder="1" applyAlignment="1">
      <alignment horizontal="center" vertical="center"/>
    </xf>
    <xf numFmtId="0" fontId="1" fillId="0" borderId="185" xfId="1" applyBorder="1" applyAlignment="1">
      <alignment vertical="center"/>
    </xf>
    <xf numFmtId="166" fontId="7" fillId="0" borderId="176" xfId="1" applyNumberFormat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5" fontId="9" fillId="0" borderId="182" xfId="1" applyNumberFormat="1" applyFont="1" applyFill="1" applyBorder="1" applyAlignment="1">
      <alignment horizontal="center" vertical="center" wrapText="1"/>
    </xf>
    <xf numFmtId="0" fontId="9" fillId="0" borderId="182" xfId="1" applyFont="1" applyFill="1" applyBorder="1" applyAlignment="1">
      <alignment horizontal="center" vertical="center" wrapText="1"/>
    </xf>
    <xf numFmtId="164" fontId="9" fillId="0" borderId="183" xfId="1" applyNumberFormat="1" applyFont="1" applyFill="1" applyBorder="1" applyAlignment="1">
      <alignment horizontal="center" vertical="center" wrapText="1"/>
    </xf>
    <xf numFmtId="0" fontId="4" fillId="0" borderId="185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166" fontId="7" fillId="0" borderId="172" xfId="1" applyNumberFormat="1" applyFont="1" applyFill="1" applyBorder="1" applyAlignment="1">
      <alignment horizontal="center" vertical="center"/>
    </xf>
    <xf numFmtId="166" fontId="7" fillId="0" borderId="177" xfId="1" applyNumberFormat="1" applyFont="1" applyFill="1" applyBorder="1" applyAlignment="1">
      <alignment horizontal="center" vertical="center"/>
    </xf>
    <xf numFmtId="164" fontId="5" fillId="0" borderId="169" xfId="1" applyNumberFormat="1" applyFont="1" applyFill="1" applyBorder="1" applyAlignment="1">
      <alignment horizontal="right" vertical="center"/>
    </xf>
    <xf numFmtId="164" fontId="5" fillId="0" borderId="153" xfId="1" applyNumberFormat="1" applyFont="1" applyFill="1" applyBorder="1" applyAlignment="1">
      <alignment horizontal="right" vertical="center"/>
    </xf>
    <xf numFmtId="166" fontId="7" fillId="6" borderId="176" xfId="1" applyNumberFormat="1" applyFont="1" applyFill="1" applyBorder="1" applyAlignment="1">
      <alignment horizontal="center" vertical="center"/>
    </xf>
    <xf numFmtId="0" fontId="2" fillId="0" borderId="152" xfId="1" applyFont="1" applyFill="1" applyBorder="1" applyAlignment="1">
      <alignment horizontal="center" vertical="center"/>
    </xf>
    <xf numFmtId="0" fontId="1" fillId="0" borderId="153" xfId="1" applyBorder="1" applyAlignment="1">
      <alignment horizontal="center" vertical="center"/>
    </xf>
    <xf numFmtId="0" fontId="1" fillId="0" borderId="154" xfId="1" applyBorder="1" applyAlignment="1">
      <alignment horizontal="center" vertical="center"/>
    </xf>
    <xf numFmtId="166" fontId="7" fillId="0" borderId="169" xfId="1" applyNumberFormat="1" applyFont="1" applyFill="1" applyBorder="1" applyAlignment="1">
      <alignment horizontal="center" vertical="center"/>
    </xf>
    <xf numFmtId="166" fontId="7" fillId="0" borderId="153" xfId="1" applyNumberFormat="1" applyFont="1" applyFill="1" applyBorder="1" applyAlignment="1">
      <alignment horizontal="center" vertical="center"/>
    </xf>
    <xf numFmtId="0" fontId="5" fillId="0" borderId="170" xfId="1" applyFont="1" applyFill="1" applyBorder="1" applyAlignment="1">
      <alignment horizontal="right" vertical="center"/>
    </xf>
    <xf numFmtId="0" fontId="1" fillId="0" borderId="153" xfId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0" fontId="4" fillId="0" borderId="213" xfId="1" applyFont="1" applyFill="1" applyBorder="1" applyAlignment="1">
      <alignment horizontal="center" vertical="center"/>
    </xf>
    <xf numFmtId="0" fontId="1" fillId="0" borderId="214" xfId="1" applyBorder="1" applyAlignment="1">
      <alignment vertical="center"/>
    </xf>
    <xf numFmtId="0" fontId="2" fillId="0" borderId="195" xfId="1" applyFont="1" applyFill="1" applyBorder="1" applyAlignment="1">
      <alignment horizontal="center" vertical="center"/>
    </xf>
    <xf numFmtId="0" fontId="2" fillId="0" borderId="210" xfId="1" applyFont="1" applyFill="1" applyBorder="1" applyAlignment="1">
      <alignment horizontal="center" vertical="center" wrapText="1"/>
    </xf>
    <xf numFmtId="0" fontId="2" fillId="0" borderId="211" xfId="1" applyFont="1" applyFill="1" applyBorder="1" applyAlignment="1">
      <alignment horizontal="center" vertical="center" wrapText="1"/>
    </xf>
    <xf numFmtId="15" fontId="9" fillId="0" borderId="211" xfId="1" applyNumberFormat="1" applyFont="1" applyFill="1" applyBorder="1" applyAlignment="1">
      <alignment horizontal="center" vertical="center" wrapText="1"/>
    </xf>
    <xf numFmtId="0" fontId="9" fillId="0" borderId="211" xfId="1" applyFont="1" applyFill="1" applyBorder="1" applyAlignment="1">
      <alignment horizontal="center" vertical="center" wrapText="1"/>
    </xf>
    <xf numFmtId="164" fontId="9" fillId="0" borderId="212" xfId="1" applyNumberFormat="1" applyFont="1" applyFill="1" applyBorder="1" applyAlignment="1">
      <alignment horizontal="center" vertical="center" wrapText="1"/>
    </xf>
    <xf numFmtId="0" fontId="4" fillId="0" borderId="214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166" fontId="7" fillId="0" borderId="205" xfId="1" applyNumberFormat="1" applyFont="1" applyFill="1" applyBorder="1" applyAlignment="1">
      <alignment horizontal="center" vertical="center"/>
    </xf>
    <xf numFmtId="166" fontId="7" fillId="0" borderId="208" xfId="1" applyNumberFormat="1" applyFont="1" applyFill="1" applyBorder="1" applyAlignment="1">
      <alignment horizontal="center" vertical="center"/>
    </xf>
    <xf numFmtId="164" fontId="5" fillId="0" borderId="202" xfId="1" applyNumberFormat="1" applyFont="1" applyFill="1" applyBorder="1" applyAlignment="1">
      <alignment horizontal="right" vertical="center"/>
    </xf>
    <xf numFmtId="164" fontId="5" fillId="0" borderId="185" xfId="1" applyNumberFormat="1" applyFont="1" applyFill="1" applyBorder="1" applyAlignment="1">
      <alignment horizontal="right" vertical="center"/>
    </xf>
    <xf numFmtId="0" fontId="2" fillId="0" borderId="184" xfId="1" applyFont="1" applyFill="1" applyBorder="1" applyAlignment="1">
      <alignment horizontal="center" vertical="center"/>
    </xf>
    <xf numFmtId="0" fontId="1" fillId="0" borderId="185" xfId="1" applyBorder="1" applyAlignment="1">
      <alignment horizontal="center" vertical="center"/>
    </xf>
    <xf numFmtId="0" fontId="1" fillId="0" borderId="186" xfId="1" applyBorder="1" applyAlignment="1">
      <alignment horizontal="center" vertical="center"/>
    </xf>
    <xf numFmtId="166" fontId="7" fillId="0" borderId="202" xfId="1" applyNumberFormat="1" applyFont="1" applyFill="1" applyBorder="1" applyAlignment="1">
      <alignment horizontal="center" vertical="center"/>
    </xf>
    <xf numFmtId="166" fontId="7" fillId="0" borderId="185" xfId="1" applyNumberFormat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right" vertical="center"/>
    </xf>
    <xf numFmtId="0" fontId="1" fillId="0" borderId="185" xfId="1" applyFont="1" applyFill="1" applyBorder="1" applyAlignment="1">
      <alignment horizontal="right" vertical="center"/>
    </xf>
    <xf numFmtId="0" fontId="2" fillId="0" borderId="195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15" fontId="2" fillId="0" borderId="197" xfId="1" applyNumberFormat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0" fontId="4" fillId="0" borderId="277" xfId="1" applyFont="1" applyFill="1" applyBorder="1" applyAlignment="1">
      <alignment horizontal="center" vertical="center"/>
    </xf>
    <xf numFmtId="0" fontId="1" fillId="0" borderId="278" xfId="1" applyBorder="1" applyAlignment="1">
      <alignment vertical="center"/>
    </xf>
    <xf numFmtId="166" fontId="7" fillId="0" borderId="231" xfId="1" applyNumberFormat="1" applyFont="1" applyFill="1" applyBorder="1" applyAlignment="1">
      <alignment horizontal="center" vertical="center"/>
    </xf>
    <xf numFmtId="166" fontId="7" fillId="0" borderId="261" xfId="1" applyNumberFormat="1" applyFont="1" applyFill="1" applyBorder="1" applyAlignment="1">
      <alignment horizontal="center" vertical="center"/>
    </xf>
    <xf numFmtId="0" fontId="2" fillId="0" borderId="245" xfId="1" applyFont="1" applyFill="1" applyBorder="1" applyAlignment="1">
      <alignment horizontal="center" vertical="center"/>
    </xf>
    <xf numFmtId="0" fontId="2" fillId="0" borderId="268" xfId="1" applyFont="1" applyFill="1" applyBorder="1" applyAlignment="1">
      <alignment horizontal="center" vertical="center" wrapText="1"/>
    </xf>
    <xf numFmtId="0" fontId="2" fillId="0" borderId="269" xfId="1" applyFont="1" applyFill="1" applyBorder="1" applyAlignment="1">
      <alignment horizontal="center" vertical="center" wrapText="1"/>
    </xf>
    <xf numFmtId="0" fontId="2" fillId="0" borderId="271" xfId="1" applyFont="1" applyFill="1" applyBorder="1" applyAlignment="1">
      <alignment horizontal="center" vertical="center" wrapText="1"/>
    </xf>
    <xf numFmtId="0" fontId="2" fillId="0" borderId="272" xfId="1" applyFont="1" applyFill="1" applyBorder="1" applyAlignment="1">
      <alignment horizontal="center" vertical="center" wrapText="1"/>
    </xf>
    <xf numFmtId="0" fontId="2" fillId="0" borderId="274" xfId="1" applyFont="1" applyFill="1" applyBorder="1" applyAlignment="1">
      <alignment horizontal="center" vertical="center" wrapText="1"/>
    </xf>
    <xf numFmtId="0" fontId="2" fillId="0" borderId="275" xfId="1" applyFont="1" applyFill="1" applyBorder="1" applyAlignment="1">
      <alignment horizontal="center" vertical="center" wrapText="1"/>
    </xf>
    <xf numFmtId="15" fontId="9" fillId="0" borderId="269" xfId="1" applyNumberFormat="1" applyFont="1" applyFill="1" applyBorder="1" applyAlignment="1">
      <alignment horizontal="center" vertical="center" wrapText="1"/>
    </xf>
    <xf numFmtId="15" fontId="9" fillId="0" borderId="272" xfId="1" applyNumberFormat="1" applyFont="1" applyFill="1" applyBorder="1" applyAlignment="1">
      <alignment horizontal="center" vertical="center" wrapText="1"/>
    </xf>
    <xf numFmtId="15" fontId="9" fillId="0" borderId="275" xfId="1" applyNumberFormat="1" applyFont="1" applyFill="1" applyBorder="1" applyAlignment="1">
      <alignment horizontal="center" vertical="center" wrapText="1"/>
    </xf>
    <xf numFmtId="0" fontId="9" fillId="0" borderId="269" xfId="1" applyFont="1" applyFill="1" applyBorder="1" applyAlignment="1">
      <alignment horizontal="center" vertical="center" wrapText="1"/>
    </xf>
    <xf numFmtId="0" fontId="9" fillId="0" borderId="272" xfId="1" applyFont="1" applyFill="1" applyBorder="1" applyAlignment="1">
      <alignment horizontal="center" vertical="center" wrapText="1"/>
    </xf>
    <xf numFmtId="0" fontId="9" fillId="0" borderId="275" xfId="1" applyFont="1" applyFill="1" applyBorder="1" applyAlignment="1">
      <alignment horizontal="center" vertical="center" wrapText="1"/>
    </xf>
    <xf numFmtId="164" fontId="9" fillId="0" borderId="270" xfId="1" applyNumberFormat="1" applyFont="1" applyFill="1" applyBorder="1" applyAlignment="1">
      <alignment horizontal="center" vertical="center" wrapText="1"/>
    </xf>
    <xf numFmtId="164" fontId="9" fillId="0" borderId="273" xfId="1" applyNumberFormat="1" applyFont="1" applyFill="1" applyBorder="1" applyAlignment="1">
      <alignment horizontal="center" vertical="center" wrapText="1"/>
    </xf>
    <xf numFmtId="164" fontId="9" fillId="0" borderId="276" xfId="1" applyNumberFormat="1" applyFont="1" applyFill="1" applyBorder="1" applyAlignment="1">
      <alignment horizontal="center" vertical="center" wrapText="1"/>
    </xf>
    <xf numFmtId="0" fontId="4" fillId="0" borderId="278" xfId="1" applyFont="1" applyFill="1" applyBorder="1" applyAlignment="1">
      <alignment horizontal="center" vertical="center"/>
    </xf>
    <xf numFmtId="0" fontId="4" fillId="0" borderId="279" xfId="1" applyFont="1" applyFill="1" applyBorder="1" applyAlignment="1">
      <alignment horizontal="center" vertical="center"/>
    </xf>
    <xf numFmtId="164" fontId="5" fillId="0" borderId="252" xfId="1" applyNumberFormat="1" applyFont="1" applyFill="1" applyBorder="1" applyAlignment="1">
      <alignment horizontal="right" vertical="center"/>
    </xf>
    <xf numFmtId="164" fontId="5" fillId="0" borderId="214" xfId="1" applyNumberFormat="1" applyFont="1" applyFill="1" applyBorder="1" applyAlignment="1">
      <alignment horizontal="right" vertical="center"/>
    </xf>
    <xf numFmtId="166" fontId="7" fillId="0" borderId="232" xfId="1" applyNumberFormat="1" applyFont="1" applyFill="1" applyBorder="1" applyAlignment="1">
      <alignment horizontal="center" vertical="center"/>
    </xf>
    <xf numFmtId="166" fontId="7" fillId="0" borderId="257" xfId="1" applyNumberFormat="1" applyFont="1" applyFill="1" applyBorder="1" applyAlignment="1">
      <alignment horizontal="center" vertical="center"/>
    </xf>
    <xf numFmtId="166" fontId="7" fillId="6" borderId="231" xfId="1" applyNumberFormat="1" applyFont="1" applyFill="1" applyBorder="1" applyAlignment="1">
      <alignment horizontal="center" vertical="center"/>
    </xf>
    <xf numFmtId="166" fontId="7" fillId="6" borderId="261" xfId="1" applyNumberFormat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horizontal="center" vertical="center"/>
    </xf>
    <xf numFmtId="0" fontId="1" fillId="0" borderId="214" xfId="1" applyBorder="1" applyAlignment="1">
      <alignment horizontal="center" vertical="center"/>
    </xf>
    <xf numFmtId="0" fontId="1" fillId="0" borderId="215" xfId="1" applyBorder="1" applyAlignment="1">
      <alignment horizontal="center" vertical="center"/>
    </xf>
    <xf numFmtId="166" fontId="7" fillId="0" borderId="252" xfId="1" applyNumberFormat="1" applyFont="1" applyFill="1" applyBorder="1" applyAlignment="1">
      <alignment horizontal="center" vertical="center"/>
    </xf>
    <xf numFmtId="166" fontId="7" fillId="0" borderId="214" xfId="1" applyNumberFormat="1" applyFont="1" applyFill="1" applyBorder="1" applyAlignment="1">
      <alignment horizontal="center" vertical="center"/>
    </xf>
    <xf numFmtId="0" fontId="5" fillId="0" borderId="253" xfId="1" applyFont="1" applyFill="1" applyBorder="1" applyAlignment="1">
      <alignment horizontal="right" vertical="center"/>
    </xf>
    <xf numFmtId="0" fontId="1" fillId="0" borderId="21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horizontal="center" vertical="center" wrapText="1"/>
    </xf>
    <xf numFmtId="0" fontId="2" fillId="0" borderId="246" xfId="1" applyFont="1" applyFill="1" applyBorder="1" applyAlignment="1">
      <alignment horizontal="center" vertical="center" wrapText="1"/>
    </xf>
    <xf numFmtId="0" fontId="2" fillId="0" borderId="247" xfId="1" applyFont="1" applyFill="1" applyBorder="1" applyAlignment="1">
      <alignment horizontal="center" vertical="center" wrapText="1"/>
    </xf>
    <xf numFmtId="15" fontId="2" fillId="0" borderId="247" xfId="1" applyNumberFormat="1" applyFont="1" applyFill="1" applyBorder="1" applyAlignment="1">
      <alignment horizontal="center" vertical="center" wrapText="1"/>
    </xf>
    <xf numFmtId="164" fontId="2" fillId="0" borderId="248" xfId="1" applyNumberFormat="1" applyFont="1" applyFill="1" applyBorder="1" applyAlignment="1">
      <alignment horizontal="center" vertical="center" wrapText="1"/>
    </xf>
    <xf numFmtId="0" fontId="9" fillId="0" borderId="340" xfId="1" applyFont="1" applyFill="1" applyBorder="1" applyAlignment="1">
      <alignment horizontal="center" vertical="center" wrapText="1"/>
    </xf>
    <xf numFmtId="164" fontId="9" fillId="0" borderId="341" xfId="1" applyNumberFormat="1" applyFont="1" applyFill="1" applyBorder="1" applyAlignment="1">
      <alignment horizontal="center" vertical="center" wrapText="1"/>
    </xf>
    <xf numFmtId="0" fontId="4" fillId="0" borderId="342" xfId="1" applyFont="1" applyFill="1" applyBorder="1" applyAlignment="1">
      <alignment horizontal="center" vertical="center"/>
    </xf>
    <xf numFmtId="0" fontId="4" fillId="0" borderId="343" xfId="1" applyFont="1" applyFill="1" applyBorder="1" applyAlignment="1">
      <alignment horizontal="center" vertical="center"/>
    </xf>
    <xf numFmtId="0" fontId="4" fillId="0" borderId="344" xfId="1" applyFont="1" applyFill="1" applyBorder="1" applyAlignment="1">
      <alignment horizontal="center" vertical="center"/>
    </xf>
    <xf numFmtId="0" fontId="1" fillId="0" borderId="343" xfId="1" applyBorder="1" applyAlignment="1">
      <alignment vertical="center"/>
    </xf>
    <xf numFmtId="0" fontId="2" fillId="0" borderId="339" xfId="1" applyFont="1" applyFill="1" applyBorder="1" applyAlignment="1">
      <alignment horizontal="center" vertical="center" wrapText="1"/>
    </xf>
    <xf numFmtId="0" fontId="2" fillId="0" borderId="340" xfId="1" applyFont="1" applyFill="1" applyBorder="1" applyAlignment="1">
      <alignment horizontal="center" vertical="center" wrapText="1"/>
    </xf>
    <xf numFmtId="15" fontId="9" fillId="0" borderId="340" xfId="1" applyNumberFormat="1" applyFont="1" applyFill="1" applyBorder="1" applyAlignment="1">
      <alignment horizontal="center" vertical="center" wrapText="1"/>
    </xf>
    <xf numFmtId="166" fontId="7" fillId="0" borderId="299" xfId="1" applyNumberFormat="1" applyFont="1" applyFill="1" applyBorder="1" applyAlignment="1">
      <alignment horizontal="center" vertical="center"/>
    </xf>
    <xf numFmtId="166" fontId="7" fillId="0" borderId="332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166" fontId="7" fillId="0" borderId="323" xfId="1" applyNumberFormat="1" applyFont="1" applyFill="1" applyBorder="1" applyAlignment="1">
      <alignment horizontal="center" vertical="center"/>
    </xf>
    <xf numFmtId="166" fontId="7" fillId="0" borderId="334" xfId="1" applyNumberFormat="1" applyFont="1" applyFill="1" applyBorder="1" applyAlignment="1">
      <alignment horizontal="center" vertical="center"/>
    </xf>
    <xf numFmtId="166" fontId="7" fillId="0" borderId="300" xfId="1" applyNumberFormat="1" applyFont="1" applyFill="1" applyBorder="1" applyAlignment="1">
      <alignment horizontal="center" vertical="center"/>
    </xf>
    <xf numFmtId="166" fontId="7" fillId="0" borderId="328" xfId="1" applyNumberFormat="1" applyFont="1" applyFill="1" applyBorder="1" applyAlignment="1">
      <alignment horizontal="center" vertical="center"/>
    </xf>
    <xf numFmtId="166" fontId="7" fillId="6" borderId="299" xfId="1" applyNumberFormat="1" applyFont="1" applyFill="1" applyBorder="1" applyAlignment="1">
      <alignment horizontal="center" vertical="center"/>
    </xf>
    <xf numFmtId="166" fontId="7" fillId="6" borderId="332" xfId="1" applyNumberFormat="1" applyFont="1" applyFill="1" applyBorder="1" applyAlignment="1">
      <alignment horizontal="center" vertical="center"/>
    </xf>
    <xf numFmtId="164" fontId="5" fillId="0" borderId="320" xfId="1" applyNumberFormat="1" applyFont="1" applyFill="1" applyBorder="1" applyAlignment="1">
      <alignment horizontal="right" vertical="center"/>
    </xf>
    <xf numFmtId="164" fontId="5" fillId="0" borderId="278" xfId="1" applyNumberFormat="1" applyFont="1" applyFill="1" applyBorder="1" applyAlignment="1">
      <alignment horizontal="right" vertical="center"/>
    </xf>
    <xf numFmtId="164" fontId="2" fillId="0" borderId="316" xfId="1" applyNumberFormat="1" applyFont="1" applyFill="1" applyBorder="1" applyAlignment="1">
      <alignment horizontal="center" vertical="center" wrapText="1"/>
    </xf>
    <xf numFmtId="0" fontId="2" fillId="0" borderId="277" xfId="1" applyFont="1" applyFill="1" applyBorder="1" applyAlignment="1">
      <alignment horizontal="center" vertical="center"/>
    </xf>
    <xf numFmtId="0" fontId="1" fillId="0" borderId="278" xfId="1" applyBorder="1" applyAlignment="1">
      <alignment horizontal="center" vertical="center"/>
    </xf>
    <xf numFmtId="0" fontId="1" fillId="0" borderId="279" xfId="1" applyBorder="1" applyAlignment="1">
      <alignment horizontal="center" vertical="center"/>
    </xf>
    <xf numFmtId="166" fontId="7" fillId="0" borderId="320" xfId="1" applyNumberFormat="1" applyFont="1" applyFill="1" applyBorder="1" applyAlignment="1">
      <alignment horizontal="center" vertical="center"/>
    </xf>
    <xf numFmtId="166" fontId="7" fillId="0" borderId="278" xfId="1" applyNumberFormat="1" applyFont="1" applyFill="1" applyBorder="1" applyAlignment="1">
      <alignment horizontal="center" vertical="center"/>
    </xf>
    <xf numFmtId="0" fontId="5" fillId="0" borderId="321" xfId="1" applyFont="1" applyFill="1" applyBorder="1" applyAlignment="1">
      <alignment horizontal="right" vertical="center"/>
    </xf>
    <xf numFmtId="0" fontId="1" fillId="0" borderId="278" xfId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 wrapText="1"/>
    </xf>
    <xf numFmtId="0" fontId="2" fillId="0" borderId="313" xfId="1" applyFont="1" applyFill="1" applyBorder="1" applyAlignment="1">
      <alignment horizontal="center" vertical="center" wrapText="1"/>
    </xf>
    <xf numFmtId="0" fontId="2" fillId="0" borderId="314" xfId="1" applyFont="1" applyFill="1" applyBorder="1" applyAlignment="1">
      <alignment horizontal="center" vertical="center" wrapText="1"/>
    </xf>
    <xf numFmtId="15" fontId="2" fillId="0" borderId="314" xfId="1" applyNumberFormat="1" applyFont="1" applyFill="1" applyBorder="1" applyAlignment="1">
      <alignment horizontal="center" vertical="center" wrapText="1"/>
    </xf>
    <xf numFmtId="164" fontId="2" fillId="0" borderId="315" xfId="1" applyNumberFormat="1" applyFont="1" applyFill="1" applyBorder="1" applyAlignment="1">
      <alignment horizontal="center" vertical="center" wrapText="1"/>
    </xf>
    <xf numFmtId="0" fontId="4" fillId="0" borderId="380" xfId="1" applyFont="1" applyFill="1" applyBorder="1" applyAlignment="1">
      <alignment horizontal="center" vertical="center"/>
    </xf>
    <xf numFmtId="0" fontId="1" fillId="0" borderId="381" xfId="1" applyBorder="1" applyAlignment="1">
      <alignment vertical="center"/>
    </xf>
    <xf numFmtId="166" fontId="7" fillId="0" borderId="372" xfId="1" applyNumberFormat="1" applyFont="1" applyFill="1" applyBorder="1" applyAlignment="1">
      <alignment horizontal="center" vertical="center"/>
    </xf>
    <xf numFmtId="0" fontId="2" fillId="0" borderId="358" xfId="1" applyFont="1" applyFill="1" applyBorder="1" applyAlignment="1">
      <alignment horizontal="center" vertical="center"/>
    </xf>
    <xf numFmtId="0" fontId="2" fillId="0" borderId="377" xfId="1" applyFont="1" applyFill="1" applyBorder="1" applyAlignment="1">
      <alignment horizontal="center" vertical="center" wrapText="1"/>
    </xf>
    <xf numFmtId="0" fontId="2" fillId="0" borderId="378" xfId="1" applyFont="1" applyFill="1" applyBorder="1" applyAlignment="1">
      <alignment horizontal="center" vertical="center" wrapText="1"/>
    </xf>
    <xf numFmtId="15" fontId="9" fillId="0" borderId="378" xfId="1" applyNumberFormat="1" applyFont="1" applyFill="1" applyBorder="1" applyAlignment="1">
      <alignment horizontal="center" vertical="center" wrapText="1"/>
    </xf>
    <xf numFmtId="0" fontId="9" fillId="0" borderId="378" xfId="1" applyFont="1" applyFill="1" applyBorder="1" applyAlignment="1">
      <alignment horizontal="center" vertical="center" wrapText="1"/>
    </xf>
    <xf numFmtId="164" fontId="9" fillId="0" borderId="379" xfId="1" applyNumberFormat="1" applyFont="1" applyFill="1" applyBorder="1" applyAlignment="1">
      <alignment horizontal="center" vertical="center" wrapText="1"/>
    </xf>
    <xf numFmtId="0" fontId="4" fillId="0" borderId="381" xfId="1" applyFont="1" applyFill="1" applyBorder="1" applyAlignment="1">
      <alignment horizontal="center" vertical="center"/>
    </xf>
    <xf numFmtId="0" fontId="4" fillId="0" borderId="382" xfId="1" applyFont="1" applyFill="1" applyBorder="1" applyAlignment="1">
      <alignment horizontal="center" vertical="center"/>
    </xf>
    <xf numFmtId="166" fontId="7" fillId="0" borderId="368" xfId="1" applyNumberFormat="1" applyFont="1" applyFill="1" applyBorder="1" applyAlignment="1">
      <alignment horizontal="center" vertical="center"/>
    </xf>
    <xf numFmtId="166" fontId="7" fillId="0" borderId="373" xfId="1" applyNumberFormat="1" applyFont="1" applyFill="1" applyBorder="1" applyAlignment="1">
      <alignment horizontal="center" vertical="center"/>
    </xf>
    <xf numFmtId="164" fontId="5" fillId="0" borderId="365" xfId="1" applyNumberFormat="1" applyFont="1" applyFill="1" applyBorder="1" applyAlignment="1">
      <alignment horizontal="right" vertical="center"/>
    </xf>
    <xf numFmtId="164" fontId="5" fillId="0" borderId="343" xfId="1" applyNumberFormat="1" applyFont="1" applyFill="1" applyBorder="1" applyAlignment="1">
      <alignment horizontal="right" vertical="center"/>
    </xf>
    <xf numFmtId="166" fontId="7" fillId="6" borderId="372" xfId="1" applyNumberFormat="1" applyFont="1" applyFill="1" applyBorder="1" applyAlignment="1">
      <alignment horizontal="center" vertical="center"/>
    </xf>
    <xf numFmtId="0" fontId="2" fillId="0" borderId="342" xfId="1" applyFont="1" applyFill="1" applyBorder="1" applyAlignment="1">
      <alignment horizontal="center" vertical="center"/>
    </xf>
    <xf numFmtId="0" fontId="1" fillId="0" borderId="343" xfId="1" applyBorder="1" applyAlignment="1">
      <alignment horizontal="center" vertical="center"/>
    </xf>
    <xf numFmtId="0" fontId="1" fillId="0" borderId="344" xfId="1" applyBorder="1" applyAlignment="1">
      <alignment horizontal="center" vertical="center"/>
    </xf>
    <xf numFmtId="166" fontId="7" fillId="0" borderId="365" xfId="1" applyNumberFormat="1" applyFont="1" applyFill="1" applyBorder="1" applyAlignment="1">
      <alignment horizontal="center" vertical="center"/>
    </xf>
    <xf numFmtId="166" fontId="7" fillId="0" borderId="343" xfId="1" applyNumberFormat="1" applyFont="1" applyFill="1" applyBorder="1" applyAlignment="1">
      <alignment horizontal="center" vertical="center"/>
    </xf>
    <xf numFmtId="0" fontId="5" fillId="0" borderId="366" xfId="1" applyFont="1" applyFill="1" applyBorder="1" applyAlignment="1">
      <alignment horizontal="right" vertical="center"/>
    </xf>
    <xf numFmtId="0" fontId="1" fillId="0" borderId="343" xfId="1" applyFont="1" applyFill="1" applyBorder="1" applyAlignment="1">
      <alignment horizontal="right" vertical="center"/>
    </xf>
    <xf numFmtId="0" fontId="2" fillId="0" borderId="358" xfId="1" applyFont="1" applyFill="1" applyBorder="1" applyAlignment="1">
      <alignment horizontal="center" vertical="center" wrapText="1"/>
    </xf>
    <xf numFmtId="0" fontId="2" fillId="0" borderId="359" xfId="1" applyFont="1" applyFill="1" applyBorder="1" applyAlignment="1">
      <alignment horizontal="center" vertical="center" wrapText="1"/>
    </xf>
    <xf numFmtId="0" fontId="2" fillId="0" borderId="360" xfId="1" applyFont="1" applyFill="1" applyBorder="1" applyAlignment="1">
      <alignment horizontal="center" vertical="center" wrapText="1"/>
    </xf>
    <xf numFmtId="15" fontId="2" fillId="0" borderId="360" xfId="1" applyNumberFormat="1" applyFont="1" applyFill="1" applyBorder="1" applyAlignment="1">
      <alignment horizontal="center" vertical="center" wrapText="1"/>
    </xf>
    <xf numFmtId="164" fontId="2" fillId="0" borderId="361" xfId="1" applyNumberFormat="1" applyFont="1" applyFill="1" applyBorder="1" applyAlignment="1">
      <alignment horizontal="center" vertical="center" wrapText="1"/>
    </xf>
    <xf numFmtId="0" fontId="4" fillId="0" borderId="418" xfId="1" applyFont="1" applyFill="1" applyBorder="1" applyAlignment="1">
      <alignment horizontal="center" vertical="center"/>
    </xf>
    <xf numFmtId="0" fontId="1" fillId="0" borderId="419" xfId="1" applyBorder="1" applyAlignment="1">
      <alignment vertical="center"/>
    </xf>
    <xf numFmtId="164" fontId="9" fillId="0" borderId="417" xfId="1" applyNumberFormat="1" applyFont="1" applyFill="1" applyBorder="1" applyAlignment="1">
      <alignment horizontal="center" vertical="center" wrapText="1"/>
    </xf>
    <xf numFmtId="0" fontId="4" fillId="0" borderId="419" xfId="1" applyFont="1" applyFill="1" applyBorder="1" applyAlignment="1">
      <alignment horizontal="center" vertical="center"/>
    </xf>
    <xf numFmtId="0" fontId="4" fillId="0" borderId="420" xfId="1" applyFont="1" applyFill="1" applyBorder="1" applyAlignment="1">
      <alignment horizontal="center" vertical="center"/>
    </xf>
    <xf numFmtId="166" fontId="7" fillId="0" borderId="403" xfId="1" applyNumberFormat="1" applyFont="1" applyFill="1" applyBorder="1" applyAlignment="1">
      <alignment horizontal="center" vertical="center"/>
    </xf>
    <xf numFmtId="166" fontId="7" fillId="0" borderId="404" xfId="1" applyNumberFormat="1" applyFont="1" applyFill="1" applyBorder="1" applyAlignment="1">
      <alignment horizontal="center" vertical="center"/>
    </xf>
    <xf numFmtId="166" fontId="7" fillId="0" borderId="394" xfId="1" applyNumberFormat="1" applyFont="1" applyFill="1" applyBorder="1" applyAlignment="1">
      <alignment horizontal="center" vertical="center"/>
    </xf>
    <xf numFmtId="166" fontId="7" fillId="0" borderId="409" xfId="1" applyNumberFormat="1" applyFont="1" applyFill="1" applyBorder="1" applyAlignment="1">
      <alignment horizontal="center" vertical="center"/>
    </xf>
    <xf numFmtId="0" fontId="2" fillId="0" borderId="415" xfId="1" applyFont="1" applyFill="1" applyBorder="1" applyAlignment="1">
      <alignment horizontal="center" vertical="center" wrapText="1"/>
    </xf>
    <xf numFmtId="0" fontId="2" fillId="0" borderId="416" xfId="1" applyFont="1" applyFill="1" applyBorder="1" applyAlignment="1">
      <alignment horizontal="center" vertical="center" wrapText="1"/>
    </xf>
    <xf numFmtId="15" fontId="9" fillId="0" borderId="416" xfId="1" applyNumberFormat="1" applyFont="1" applyFill="1" applyBorder="1" applyAlignment="1">
      <alignment horizontal="center" vertical="center" wrapText="1"/>
    </xf>
    <xf numFmtId="0" fontId="9" fillId="0" borderId="416" xfId="1" applyFont="1" applyFill="1" applyBorder="1" applyAlignment="1">
      <alignment horizontal="center" vertical="center" wrapText="1"/>
    </xf>
    <xf numFmtId="166" fontId="7" fillId="6" borderId="403" xfId="1" applyNumberFormat="1" applyFont="1" applyFill="1" applyBorder="1" applyAlignment="1">
      <alignment horizontal="center" vertical="center"/>
    </xf>
    <xf numFmtId="166" fontId="7" fillId="6" borderId="404" xfId="1" applyNumberFormat="1" applyFont="1" applyFill="1" applyBorder="1" applyAlignment="1">
      <alignment horizontal="center" vertical="center"/>
    </xf>
    <xf numFmtId="164" fontId="5" fillId="0" borderId="391" xfId="1" applyNumberFormat="1" applyFont="1" applyFill="1" applyBorder="1" applyAlignment="1">
      <alignment horizontal="right" vertical="center"/>
    </xf>
    <xf numFmtId="164" fontId="5" fillId="0" borderId="381" xfId="1" applyNumberFormat="1" applyFont="1" applyFill="1" applyBorder="1" applyAlignment="1">
      <alignment horizontal="right" vertical="center"/>
    </xf>
    <xf numFmtId="166" fontId="7" fillId="0" borderId="398" xfId="1" applyNumberFormat="1" applyFont="1" applyFill="1" applyBorder="1" applyAlignment="1">
      <alignment horizontal="center" vertical="center"/>
    </xf>
    <xf numFmtId="166" fontId="7" fillId="0" borderId="399" xfId="1" applyNumberFormat="1" applyFont="1" applyFill="1" applyBorder="1" applyAlignment="1">
      <alignment horizontal="center" vertical="center"/>
    </xf>
    <xf numFmtId="0" fontId="2" fillId="0" borderId="380" xfId="1" applyFont="1" applyFill="1" applyBorder="1" applyAlignment="1">
      <alignment horizontal="center" vertical="center"/>
    </xf>
    <xf numFmtId="0" fontId="1" fillId="0" borderId="381" xfId="1" applyBorder="1" applyAlignment="1">
      <alignment horizontal="center" vertical="center"/>
    </xf>
    <xf numFmtId="0" fontId="1" fillId="0" borderId="382" xfId="1" applyBorder="1" applyAlignment="1">
      <alignment horizontal="center" vertical="center"/>
    </xf>
    <xf numFmtId="166" fontId="7" fillId="0" borderId="391" xfId="1" applyNumberFormat="1" applyFont="1" applyFill="1" applyBorder="1" applyAlignment="1">
      <alignment horizontal="center" vertical="center"/>
    </xf>
    <xf numFmtId="166" fontId="7" fillId="0" borderId="381" xfId="1" applyNumberFormat="1" applyFont="1" applyFill="1" applyBorder="1" applyAlignment="1">
      <alignment horizontal="center" vertical="center"/>
    </xf>
    <xf numFmtId="0" fontId="5" fillId="0" borderId="392" xfId="1" applyFont="1" applyFill="1" applyBorder="1" applyAlignment="1">
      <alignment horizontal="right" vertical="center"/>
    </xf>
    <xf numFmtId="0" fontId="1" fillId="0" borderId="381" xfId="1" applyFont="1" applyFill="1" applyBorder="1" applyAlignment="1">
      <alignment horizontal="right" vertical="center"/>
    </xf>
    <xf numFmtId="0" fontId="4" fillId="0" borderId="476" xfId="1" applyFont="1" applyFill="1" applyBorder="1" applyAlignment="1">
      <alignment horizontal="center" vertical="center"/>
    </xf>
    <xf numFmtId="0" fontId="1" fillId="0" borderId="477" xfId="1" applyBorder="1" applyAlignment="1">
      <alignment vertical="center"/>
    </xf>
    <xf numFmtId="166" fontId="7" fillId="0" borderId="435" xfId="1" applyNumberFormat="1" applyFont="1" applyFill="1" applyBorder="1" applyAlignment="1">
      <alignment horizontal="center" vertical="center"/>
    </xf>
    <xf numFmtId="166" fontId="7" fillId="0" borderId="465" xfId="1" applyNumberFormat="1" applyFont="1" applyFill="1" applyBorder="1" applyAlignment="1">
      <alignment horizontal="center" vertical="center"/>
    </xf>
    <xf numFmtId="0" fontId="2" fillId="0" borderId="449" xfId="1" applyFont="1" applyFill="1" applyBorder="1" applyAlignment="1">
      <alignment horizontal="center" vertical="center"/>
    </xf>
    <xf numFmtId="0" fontId="2" fillId="0" borderId="473" xfId="1" applyFont="1" applyFill="1" applyBorder="1" applyAlignment="1">
      <alignment horizontal="center" vertical="center" wrapText="1"/>
    </xf>
    <xf numFmtId="0" fontId="2" fillId="0" borderId="474" xfId="1" applyFont="1" applyFill="1" applyBorder="1" applyAlignment="1">
      <alignment horizontal="center" vertical="center" wrapText="1"/>
    </xf>
    <xf numFmtId="15" fontId="9" fillId="0" borderId="474" xfId="1" applyNumberFormat="1" applyFont="1" applyFill="1" applyBorder="1" applyAlignment="1">
      <alignment horizontal="center" vertical="center" wrapText="1"/>
    </xf>
    <xf numFmtId="0" fontId="9" fillId="0" borderId="474" xfId="1" applyFont="1" applyFill="1" applyBorder="1" applyAlignment="1">
      <alignment horizontal="center" vertical="center" wrapText="1"/>
    </xf>
    <xf numFmtId="164" fontId="9" fillId="0" borderId="475" xfId="1" applyNumberFormat="1" applyFont="1" applyFill="1" applyBorder="1" applyAlignment="1">
      <alignment horizontal="center" vertical="center" wrapText="1"/>
    </xf>
    <xf numFmtId="0" fontId="4" fillId="0" borderId="477" xfId="1" applyFont="1" applyFill="1" applyBorder="1" applyAlignment="1">
      <alignment horizontal="center" vertical="center"/>
    </xf>
    <xf numFmtId="0" fontId="4" fillId="0" borderId="478" xfId="1" applyFont="1" applyFill="1" applyBorder="1" applyAlignment="1">
      <alignment horizontal="center" vertical="center"/>
    </xf>
    <xf numFmtId="164" fontId="5" fillId="0" borderId="456" xfId="1" applyNumberFormat="1" applyFont="1" applyFill="1" applyBorder="1" applyAlignment="1">
      <alignment horizontal="right" vertical="center"/>
    </xf>
    <xf numFmtId="164" fontId="5" fillId="0" borderId="419" xfId="1" applyNumberFormat="1" applyFont="1" applyFill="1" applyBorder="1" applyAlignment="1">
      <alignment horizontal="right" vertical="center"/>
    </xf>
    <xf numFmtId="166" fontId="7" fillId="0" borderId="436" xfId="1" applyNumberFormat="1" applyFont="1" applyFill="1" applyBorder="1" applyAlignment="1">
      <alignment horizontal="center" vertical="center"/>
    </xf>
    <xf numFmtId="166" fontId="7" fillId="0" borderId="461" xfId="1" applyNumberFormat="1" applyFont="1" applyFill="1" applyBorder="1" applyAlignment="1">
      <alignment horizontal="center" vertical="center"/>
    </xf>
    <xf numFmtId="166" fontId="7" fillId="6" borderId="435" xfId="1" applyNumberFormat="1" applyFont="1" applyFill="1" applyBorder="1" applyAlignment="1">
      <alignment horizontal="center" vertical="center"/>
    </xf>
    <xf numFmtId="166" fontId="7" fillId="6" borderId="465" xfId="1" applyNumberFormat="1" applyFont="1" applyFill="1" applyBorder="1" applyAlignment="1">
      <alignment horizontal="center" vertical="center"/>
    </xf>
    <xf numFmtId="0" fontId="2" fillId="0" borderId="418" xfId="1" applyFont="1" applyFill="1" applyBorder="1" applyAlignment="1">
      <alignment horizontal="center" vertical="center"/>
    </xf>
    <xf numFmtId="0" fontId="1" fillId="0" borderId="419" xfId="1" applyBorder="1" applyAlignment="1">
      <alignment horizontal="center" vertical="center"/>
    </xf>
    <xf numFmtId="0" fontId="1" fillId="0" borderId="420" xfId="1" applyBorder="1" applyAlignment="1">
      <alignment horizontal="center" vertical="center"/>
    </xf>
    <xf numFmtId="166" fontId="7" fillId="0" borderId="456" xfId="1" applyNumberFormat="1" applyFont="1" applyFill="1" applyBorder="1" applyAlignment="1">
      <alignment horizontal="center" vertical="center"/>
    </xf>
    <xf numFmtId="166" fontId="7" fillId="0" borderId="419" xfId="1" applyNumberFormat="1" applyFont="1" applyFill="1" applyBorder="1" applyAlignment="1">
      <alignment horizontal="center" vertical="center"/>
    </xf>
    <xf numFmtId="0" fontId="5" fillId="0" borderId="457" xfId="1" applyFont="1" applyFill="1" applyBorder="1" applyAlignment="1">
      <alignment horizontal="right" vertical="center"/>
    </xf>
    <xf numFmtId="0" fontId="1" fillId="0" borderId="419" xfId="1" applyFont="1" applyFill="1" applyBorder="1" applyAlignment="1">
      <alignment horizontal="right" vertical="center"/>
    </xf>
    <xf numFmtId="0" fontId="2" fillId="0" borderId="449" xfId="1" applyFont="1" applyFill="1" applyBorder="1" applyAlignment="1">
      <alignment horizontal="center" vertical="center" wrapText="1"/>
    </xf>
    <xf numFmtId="0" fontId="2" fillId="0" borderId="450" xfId="1" applyFont="1" applyFill="1" applyBorder="1" applyAlignment="1">
      <alignment horizontal="center" vertical="center" wrapText="1"/>
    </xf>
    <xf numFmtId="0" fontId="2" fillId="0" borderId="451" xfId="1" applyFont="1" applyFill="1" applyBorder="1" applyAlignment="1">
      <alignment horizontal="center" vertical="center" wrapText="1"/>
    </xf>
    <xf numFmtId="15" fontId="2" fillId="0" borderId="451" xfId="1" applyNumberFormat="1" applyFont="1" applyFill="1" applyBorder="1" applyAlignment="1">
      <alignment horizontal="center" vertical="center" wrapText="1"/>
    </xf>
    <xf numFmtId="164" fontId="2" fillId="0" borderId="452" xfId="1" applyNumberFormat="1" applyFont="1" applyFill="1" applyBorder="1" applyAlignment="1">
      <alignment horizontal="center" vertical="center" wrapText="1"/>
    </xf>
    <xf numFmtId="0" fontId="4" fillId="0" borderId="536" xfId="1" applyFont="1" applyFill="1" applyBorder="1" applyAlignment="1">
      <alignment horizontal="center" vertical="center"/>
    </xf>
    <xf numFmtId="0" fontId="1" fillId="0" borderId="537" xfId="1" applyBorder="1" applyAlignment="1">
      <alignment vertical="center"/>
    </xf>
    <xf numFmtId="166" fontId="7" fillId="0" borderId="493" xfId="1" applyNumberFormat="1" applyFont="1" applyFill="1" applyBorder="1" applyAlignment="1">
      <alignment horizontal="center" vertical="center"/>
    </xf>
    <xf numFmtId="166" fontId="7" fillId="0" borderId="524" xfId="1" applyNumberFormat="1" applyFont="1" applyFill="1" applyBorder="1" applyAlignment="1">
      <alignment horizontal="center" vertical="center"/>
    </xf>
    <xf numFmtId="0" fontId="2" fillId="0" borderId="506" xfId="1" applyFont="1" applyFill="1" applyBorder="1" applyAlignment="1">
      <alignment horizontal="center" vertical="center"/>
    </xf>
    <xf numFmtId="0" fontId="2" fillId="0" borderId="533" xfId="1" applyFont="1" applyFill="1" applyBorder="1" applyAlignment="1">
      <alignment horizontal="center" vertical="center" wrapText="1"/>
    </xf>
    <xf numFmtId="0" fontId="2" fillId="0" borderId="534" xfId="1" applyFont="1" applyFill="1" applyBorder="1" applyAlignment="1">
      <alignment horizontal="center" vertical="center" wrapText="1"/>
    </xf>
    <xf numFmtId="15" fontId="9" fillId="0" borderId="534" xfId="1" applyNumberFormat="1" applyFont="1" applyFill="1" applyBorder="1" applyAlignment="1">
      <alignment horizontal="center" vertical="center" wrapText="1"/>
    </xf>
    <xf numFmtId="0" fontId="9" fillId="0" borderId="534" xfId="1" applyFont="1" applyFill="1" applyBorder="1" applyAlignment="1">
      <alignment horizontal="center" vertical="center" wrapText="1"/>
    </xf>
    <xf numFmtId="164" fontId="9" fillId="0" borderId="535" xfId="1" applyNumberFormat="1" applyFont="1" applyFill="1" applyBorder="1" applyAlignment="1">
      <alignment horizontal="center" vertical="center" wrapText="1"/>
    </xf>
    <xf numFmtId="0" fontId="4" fillId="0" borderId="537" xfId="1" applyFont="1" applyFill="1" applyBorder="1" applyAlignment="1">
      <alignment horizontal="center" vertical="center"/>
    </xf>
    <xf numFmtId="0" fontId="4" fillId="0" borderId="538" xfId="1" applyFont="1" applyFill="1" applyBorder="1" applyAlignment="1">
      <alignment horizontal="center" vertical="center"/>
    </xf>
    <xf numFmtId="166" fontId="7" fillId="0" borderId="515" xfId="1" applyNumberFormat="1" applyFont="1" applyFill="1" applyBorder="1" applyAlignment="1">
      <alignment horizontal="center" vertical="center"/>
    </xf>
    <xf numFmtId="166" fontId="7" fillId="0" borderId="526" xfId="1" applyNumberFormat="1" applyFont="1" applyFill="1" applyBorder="1" applyAlignment="1">
      <alignment horizontal="center" vertical="center"/>
    </xf>
    <xf numFmtId="164" fontId="5" fillId="0" borderId="513" xfId="1" applyNumberFormat="1" applyFont="1" applyFill="1" applyBorder="1" applyAlignment="1">
      <alignment horizontal="right" vertical="center"/>
    </xf>
    <xf numFmtId="164" fontId="5" fillId="0" borderId="477" xfId="1" applyNumberFormat="1" applyFont="1" applyFill="1" applyBorder="1" applyAlignment="1">
      <alignment horizontal="right" vertical="center"/>
    </xf>
    <xf numFmtId="166" fontId="7" fillId="0" borderId="494" xfId="1" applyNumberFormat="1" applyFont="1" applyFill="1" applyBorder="1" applyAlignment="1">
      <alignment horizontal="center" vertical="center"/>
    </xf>
    <xf numFmtId="166" fontId="7" fillId="0" borderId="520" xfId="1" applyNumberFormat="1" applyFont="1" applyFill="1" applyBorder="1" applyAlignment="1">
      <alignment horizontal="center" vertical="center"/>
    </xf>
    <xf numFmtId="166" fontId="7" fillId="6" borderId="493" xfId="1" applyNumberFormat="1" applyFont="1" applyFill="1" applyBorder="1" applyAlignment="1">
      <alignment horizontal="center" vertical="center"/>
    </xf>
    <xf numFmtId="166" fontId="7" fillId="6" borderId="524" xfId="1" applyNumberFormat="1" applyFont="1" applyFill="1" applyBorder="1" applyAlignment="1">
      <alignment horizontal="center" vertical="center"/>
    </xf>
    <xf numFmtId="0" fontId="2" fillId="0" borderId="476" xfId="1" applyFont="1" applyFill="1" applyBorder="1" applyAlignment="1">
      <alignment horizontal="center" vertical="center"/>
    </xf>
    <xf numFmtId="0" fontId="1" fillId="0" borderId="477" xfId="1" applyBorder="1" applyAlignment="1">
      <alignment horizontal="center" vertical="center"/>
    </xf>
    <xf numFmtId="0" fontId="1" fillId="0" borderId="478" xfId="1" applyBorder="1" applyAlignment="1">
      <alignment horizontal="center" vertical="center"/>
    </xf>
    <xf numFmtId="166" fontId="7" fillId="0" borderId="513" xfId="1" applyNumberFormat="1" applyFont="1" applyFill="1" applyBorder="1" applyAlignment="1">
      <alignment horizontal="center" vertical="center"/>
    </xf>
    <xf numFmtId="166" fontId="7" fillId="0" borderId="477" xfId="1" applyNumberFormat="1" applyFont="1" applyFill="1" applyBorder="1" applyAlignment="1">
      <alignment horizontal="center" vertical="center"/>
    </xf>
    <xf numFmtId="0" fontId="5" fillId="0" borderId="514" xfId="1" applyFont="1" applyFill="1" applyBorder="1" applyAlignment="1">
      <alignment horizontal="right" vertical="center"/>
    </xf>
    <xf numFmtId="0" fontId="1" fillId="0" borderId="477" xfId="1" applyFont="1" applyFill="1" applyBorder="1" applyAlignment="1">
      <alignment horizontal="right" vertical="center"/>
    </xf>
    <xf numFmtId="0" fontId="2" fillId="0" borderId="506" xfId="1" applyFont="1" applyFill="1" applyBorder="1" applyAlignment="1">
      <alignment horizontal="center" vertical="center" wrapText="1"/>
    </xf>
    <xf numFmtId="0" fontId="2" fillId="0" borderId="507" xfId="1" applyFont="1" applyFill="1" applyBorder="1" applyAlignment="1">
      <alignment horizontal="center" vertical="center" wrapText="1"/>
    </xf>
    <xf numFmtId="0" fontId="2" fillId="0" borderId="508" xfId="1" applyFont="1" applyFill="1" applyBorder="1" applyAlignment="1">
      <alignment horizontal="center" vertical="center" wrapText="1"/>
    </xf>
    <xf numFmtId="15" fontId="2" fillId="0" borderId="508" xfId="1" applyNumberFormat="1" applyFont="1" applyFill="1" applyBorder="1" applyAlignment="1">
      <alignment horizontal="center" vertical="center" wrapText="1"/>
    </xf>
    <xf numFmtId="164" fontId="2" fillId="0" borderId="509" xfId="1" applyNumberFormat="1" applyFont="1" applyFill="1" applyBorder="1" applyAlignment="1">
      <alignment horizontal="center" vertical="center" wrapText="1"/>
    </xf>
    <xf numFmtId="0" fontId="4" fillId="0" borderId="602" xfId="1" applyFont="1" applyFill="1" applyBorder="1" applyAlignment="1">
      <alignment horizontal="center" vertical="center"/>
    </xf>
    <xf numFmtId="0" fontId="1" fillId="0" borderId="603" xfId="1" applyBorder="1" applyAlignment="1">
      <alignment vertical="center"/>
    </xf>
    <xf numFmtId="166" fontId="7" fillId="0" borderId="557" xfId="1" applyNumberFormat="1" applyFont="1" applyFill="1" applyBorder="1" applyAlignment="1">
      <alignment horizontal="center" vertical="center"/>
    </xf>
    <xf numFmtId="166" fontId="7" fillId="0" borderId="590" xfId="1" applyNumberFormat="1" applyFont="1" applyFill="1" applyBorder="1" applyAlignment="1">
      <alignment horizontal="center" vertical="center"/>
    </xf>
    <xf numFmtId="0" fontId="2" fillId="0" borderId="570" xfId="1" applyFont="1" applyFill="1" applyBorder="1" applyAlignment="1">
      <alignment horizontal="center" vertical="center"/>
    </xf>
    <xf numFmtId="0" fontId="2" fillId="0" borderId="599" xfId="1" applyFont="1" applyFill="1" applyBorder="1" applyAlignment="1">
      <alignment horizontal="center" vertical="center" wrapText="1"/>
    </xf>
    <xf numFmtId="0" fontId="2" fillId="0" borderId="600" xfId="1" applyFont="1" applyFill="1" applyBorder="1" applyAlignment="1">
      <alignment horizontal="center" vertical="center" wrapText="1"/>
    </xf>
    <xf numFmtId="15" fontId="9" fillId="0" borderId="600" xfId="1" applyNumberFormat="1" applyFont="1" applyFill="1" applyBorder="1" applyAlignment="1">
      <alignment horizontal="center" vertical="center" wrapText="1"/>
    </xf>
    <xf numFmtId="0" fontId="9" fillId="0" borderId="600" xfId="1" applyFont="1" applyFill="1" applyBorder="1" applyAlignment="1">
      <alignment horizontal="center" vertical="center" wrapText="1"/>
    </xf>
    <xf numFmtId="164" fontId="9" fillId="0" borderId="601" xfId="1" applyNumberFormat="1" applyFont="1" applyFill="1" applyBorder="1" applyAlignment="1">
      <alignment horizontal="center" vertical="center" wrapText="1"/>
    </xf>
    <xf numFmtId="0" fontId="4" fillId="0" borderId="603" xfId="1" applyFont="1" applyFill="1" applyBorder="1" applyAlignment="1">
      <alignment horizontal="center" vertical="center"/>
    </xf>
    <xf numFmtId="0" fontId="4" fillId="0" borderId="604" xfId="1" applyFont="1" applyFill="1" applyBorder="1" applyAlignment="1">
      <alignment horizontal="center" vertical="center"/>
    </xf>
    <xf numFmtId="166" fontId="7" fillId="0" borderId="581" xfId="1" applyNumberFormat="1" applyFont="1" applyFill="1" applyBorder="1" applyAlignment="1">
      <alignment horizontal="center" vertical="center"/>
    </xf>
    <xf numFmtId="166" fontId="7" fillId="0" borderId="592" xfId="1" applyNumberFormat="1" applyFont="1" applyFill="1" applyBorder="1" applyAlignment="1">
      <alignment horizontal="center" vertical="center"/>
    </xf>
    <xf numFmtId="164" fontId="5" fillId="0" borderId="578" xfId="1" applyNumberFormat="1" applyFont="1" applyFill="1" applyBorder="1" applyAlignment="1">
      <alignment horizontal="right" vertical="center"/>
    </xf>
    <xf numFmtId="164" fontId="5" fillId="0" borderId="537" xfId="1" applyNumberFormat="1" applyFont="1" applyFill="1" applyBorder="1" applyAlignment="1">
      <alignment horizontal="right" vertical="center"/>
    </xf>
    <xf numFmtId="166" fontId="7" fillId="0" borderId="558" xfId="1" applyNumberFormat="1" applyFont="1" applyFill="1" applyBorder="1" applyAlignment="1">
      <alignment horizontal="center" vertical="center"/>
    </xf>
    <xf numFmtId="166" fontId="7" fillId="0" borderId="586" xfId="1" applyNumberFormat="1" applyFont="1" applyFill="1" applyBorder="1" applyAlignment="1">
      <alignment horizontal="center" vertical="center"/>
    </xf>
    <xf numFmtId="166" fontId="7" fillId="6" borderId="557" xfId="1" applyNumberFormat="1" applyFont="1" applyFill="1" applyBorder="1" applyAlignment="1">
      <alignment horizontal="center" vertical="center"/>
    </xf>
    <xf numFmtId="166" fontId="7" fillId="6" borderId="590" xfId="1" applyNumberFormat="1" applyFont="1" applyFill="1" applyBorder="1" applyAlignment="1">
      <alignment horizontal="center" vertical="center"/>
    </xf>
    <xf numFmtId="164" fontId="2" fillId="0" borderId="574" xfId="1" applyNumberFormat="1" applyFont="1" applyFill="1" applyBorder="1" applyAlignment="1">
      <alignment horizontal="center" vertical="center" wrapText="1"/>
    </xf>
    <xf numFmtId="0" fontId="2" fillId="0" borderId="536" xfId="1" applyFont="1" applyFill="1" applyBorder="1" applyAlignment="1">
      <alignment horizontal="center" vertical="center"/>
    </xf>
    <xf numFmtId="0" fontId="1" fillId="0" borderId="537" xfId="1" applyBorder="1" applyAlignment="1">
      <alignment horizontal="center" vertical="center"/>
    </xf>
    <xf numFmtId="0" fontId="1" fillId="0" borderId="538" xfId="1" applyBorder="1" applyAlignment="1">
      <alignment horizontal="center" vertical="center"/>
    </xf>
    <xf numFmtId="166" fontId="7" fillId="0" borderId="578" xfId="1" applyNumberFormat="1" applyFont="1" applyFill="1" applyBorder="1" applyAlignment="1">
      <alignment horizontal="center" vertical="center"/>
    </xf>
    <xf numFmtId="166" fontId="7" fillId="0" borderId="537" xfId="1" applyNumberFormat="1" applyFont="1" applyFill="1" applyBorder="1" applyAlignment="1">
      <alignment horizontal="center" vertical="center"/>
    </xf>
    <xf numFmtId="0" fontId="5" fillId="0" borderId="579" xfId="1" applyFont="1" applyFill="1" applyBorder="1" applyAlignment="1">
      <alignment horizontal="right" vertical="center"/>
    </xf>
    <xf numFmtId="0" fontId="1" fillId="0" borderId="537" xfId="1" applyFont="1" applyFill="1" applyBorder="1" applyAlignment="1">
      <alignment horizontal="right" vertical="center"/>
    </xf>
    <xf numFmtId="0" fontId="2" fillId="0" borderId="570" xfId="1" applyFont="1" applyFill="1" applyBorder="1" applyAlignment="1">
      <alignment horizontal="center" vertical="center" wrapText="1"/>
    </xf>
    <xf numFmtId="0" fontId="2" fillId="0" borderId="571" xfId="1" applyFont="1" applyFill="1" applyBorder="1" applyAlignment="1">
      <alignment horizontal="center" vertical="center" wrapText="1"/>
    </xf>
    <xf numFmtId="0" fontId="2" fillId="0" borderId="572" xfId="1" applyFont="1" applyFill="1" applyBorder="1" applyAlignment="1">
      <alignment horizontal="center" vertical="center" wrapText="1"/>
    </xf>
    <xf numFmtId="15" fontId="2" fillId="0" borderId="572" xfId="1" applyNumberFormat="1" applyFont="1" applyFill="1" applyBorder="1" applyAlignment="1">
      <alignment horizontal="center" vertical="center" wrapText="1"/>
    </xf>
    <xf numFmtId="164" fontId="2" fillId="0" borderId="573" xfId="1" applyNumberFormat="1" applyFont="1" applyFill="1" applyBorder="1" applyAlignment="1">
      <alignment horizontal="center" vertical="center" wrapText="1"/>
    </xf>
    <xf numFmtId="166" fontId="7" fillId="0" borderId="613" xfId="1" applyNumberFormat="1" applyFont="1" applyFill="1" applyBorder="1" applyAlignment="1">
      <alignment horizontal="center" vertical="center"/>
    </xf>
    <xf numFmtId="166" fontId="7" fillId="0" borderId="614" xfId="1" applyNumberFormat="1" applyFont="1" applyFill="1" applyBorder="1" applyAlignment="1">
      <alignment horizontal="center" vertical="center"/>
    </xf>
    <xf numFmtId="0" fontId="5" fillId="0" borderId="603" xfId="1" applyFont="1" applyFill="1" applyBorder="1" applyAlignment="1">
      <alignment horizontal="right" vertical="center"/>
    </xf>
    <xf numFmtId="0" fontId="2" fillId="0" borderId="615" xfId="1" applyFont="1" applyFill="1" applyBorder="1" applyAlignment="1">
      <alignment horizontal="center" vertical="center" wrapText="1"/>
    </xf>
    <xf numFmtId="0" fontId="2" fillId="0" borderId="616" xfId="1" applyFont="1" applyFill="1" applyBorder="1" applyAlignment="1">
      <alignment horizontal="center" vertical="center" wrapText="1"/>
    </xf>
    <xf numFmtId="0" fontId="2" fillId="0" borderId="617" xfId="1" applyFont="1" applyFill="1" applyBorder="1" applyAlignment="1">
      <alignment horizontal="center" vertical="center" wrapText="1"/>
    </xf>
    <xf numFmtId="15" fontId="2" fillId="0" borderId="617" xfId="1" applyNumberFormat="1" applyFont="1" applyFill="1" applyBorder="1" applyAlignment="1">
      <alignment horizontal="center" vertical="center" wrapText="1"/>
    </xf>
    <xf numFmtId="164" fontId="2" fillId="0" borderId="618" xfId="1" applyNumberFormat="1" applyFont="1" applyFill="1" applyBorder="1" applyAlignment="1">
      <alignment horizontal="center" vertical="center" wrapText="1"/>
    </xf>
    <xf numFmtId="0" fontId="2" fillId="0" borderId="602" xfId="1" applyFont="1" applyFill="1" applyBorder="1" applyAlignment="1">
      <alignment horizontal="center" vertical="center"/>
    </xf>
    <xf numFmtId="0" fontId="1" fillId="0" borderId="603" xfId="1" applyBorder="1" applyAlignment="1">
      <alignment horizontal="center" vertical="center"/>
    </xf>
    <xf numFmtId="0" fontId="1" fillId="0" borderId="604" xfId="1" applyBorder="1" applyAlignment="1">
      <alignment horizontal="center" vertical="center"/>
    </xf>
    <xf numFmtId="0" fontId="1" fillId="0" borderId="603" xfId="1" applyFont="1" applyFill="1" applyBorder="1" applyAlignment="1">
      <alignment horizontal="right" vertical="center"/>
    </xf>
    <xf numFmtId="164" fontId="5" fillId="0" borderId="613" xfId="1" applyNumberFormat="1" applyFont="1" applyFill="1" applyBorder="1" applyAlignment="1">
      <alignment horizontal="right" vertical="center"/>
    </xf>
    <xf numFmtId="164" fontId="5" fillId="0" borderId="603" xfId="1" applyNumberFormat="1" applyFont="1" applyFill="1" applyBorder="1" applyAlignment="1">
      <alignment horizontal="right" vertical="center"/>
    </xf>
    <xf numFmtId="166" fontId="7" fillId="0" borderId="630" xfId="1" applyNumberFormat="1" applyFont="1" applyFill="1" applyBorder="1" applyAlignment="1">
      <alignment horizontal="center" vertical="center"/>
    </xf>
    <xf numFmtId="166" fontId="7" fillId="0" borderId="631" xfId="1" applyNumberFormat="1" applyFont="1" applyFill="1" applyBorder="1" applyAlignment="1">
      <alignment horizontal="center" vertical="center"/>
    </xf>
    <xf numFmtId="166" fontId="7" fillId="0" borderId="625" xfId="1" applyNumberFormat="1" applyFont="1" applyFill="1" applyBorder="1" applyAlignment="1">
      <alignment horizontal="center" vertical="center"/>
    </xf>
    <xf numFmtId="166" fontId="7" fillId="0" borderId="626" xfId="1" applyNumberFormat="1" applyFont="1" applyFill="1" applyBorder="1" applyAlignment="1">
      <alignment horizontal="center" vertical="center"/>
    </xf>
    <xf numFmtId="166" fontId="7" fillId="6" borderId="630" xfId="1" applyNumberFormat="1" applyFont="1" applyFill="1" applyBorder="1" applyAlignment="1">
      <alignment horizontal="center" vertical="center"/>
    </xf>
    <xf numFmtId="166" fontId="7" fillId="6" borderId="631" xfId="1" applyNumberFormat="1" applyFont="1" applyFill="1" applyBorder="1" applyAlignment="1">
      <alignment horizontal="center" vertical="center"/>
    </xf>
    <xf numFmtId="0" fontId="4" fillId="0" borderId="644" xfId="1" applyFont="1" applyFill="1" applyBorder="1" applyAlignment="1">
      <alignment horizontal="center" vertical="center"/>
    </xf>
    <xf numFmtId="0" fontId="1" fillId="0" borderId="645" xfId="1" applyBorder="1" applyAlignment="1">
      <alignment vertical="center"/>
    </xf>
    <xf numFmtId="0" fontId="2" fillId="0" borderId="615" xfId="1" applyFont="1" applyFill="1" applyBorder="1" applyAlignment="1">
      <alignment horizontal="center" vertical="center"/>
    </xf>
    <xf numFmtId="0" fontId="2" fillId="0" borderId="641" xfId="1" applyFont="1" applyFill="1" applyBorder="1" applyAlignment="1">
      <alignment horizontal="center" vertical="center" wrapText="1"/>
    </xf>
    <xf numFmtId="0" fontId="2" fillId="0" borderId="642" xfId="1" applyFont="1" applyFill="1" applyBorder="1" applyAlignment="1">
      <alignment horizontal="center" vertical="center" wrapText="1"/>
    </xf>
    <xf numFmtId="15" fontId="9" fillId="0" borderId="642" xfId="1" applyNumberFormat="1" applyFont="1" applyFill="1" applyBorder="1" applyAlignment="1">
      <alignment horizontal="center" vertical="center" wrapText="1"/>
    </xf>
    <xf numFmtId="0" fontId="9" fillId="0" borderId="642" xfId="1" applyFont="1" applyFill="1" applyBorder="1" applyAlignment="1">
      <alignment horizontal="center" vertical="center" wrapText="1"/>
    </xf>
    <xf numFmtId="164" fontId="9" fillId="0" borderId="643" xfId="1" applyNumberFormat="1" applyFont="1" applyFill="1" applyBorder="1" applyAlignment="1">
      <alignment horizontal="center" vertical="center" wrapText="1"/>
    </xf>
    <xf numFmtId="0" fontId="4" fillId="0" borderId="645" xfId="1" applyFont="1" applyFill="1" applyBorder="1" applyAlignment="1">
      <alignment horizontal="center" vertical="center"/>
    </xf>
    <xf numFmtId="0" fontId="4" fillId="0" borderId="646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5"/>
  <sheetViews>
    <sheetView zoomScale="96" zoomScaleNormal="96" workbookViewId="0">
      <pane xSplit="7800" topLeftCell="N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" style="1" customWidth="1"/>
    <col min="12" max="12" width="12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5" style="163" customWidth="1"/>
    <col min="17" max="17" width="11.42578125" style="1"/>
    <col min="18" max="18" width="23" style="1" customWidth="1"/>
    <col min="19" max="19" width="23" style="163" customWidth="1"/>
    <col min="20" max="16384" width="11.42578125" style="1"/>
  </cols>
  <sheetData>
    <row r="1" spans="2:19" ht="12" customHeight="1" thickTop="1">
      <c r="B1" s="1138" t="s">
        <v>0</v>
      </c>
      <c r="C1" s="1139"/>
      <c r="D1" s="1144" t="s">
        <v>1</v>
      </c>
      <c r="E1" s="1147" t="s">
        <v>2</v>
      </c>
      <c r="F1" s="1147"/>
      <c r="G1" s="1144" t="s">
        <v>3</v>
      </c>
      <c r="H1" s="1144"/>
      <c r="I1" s="1144" t="s">
        <v>4</v>
      </c>
      <c r="J1" s="1150" t="s">
        <v>5</v>
      </c>
      <c r="O1" s="1127"/>
      <c r="P1" s="3"/>
      <c r="R1" s="1127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R3" s="1129"/>
      <c r="S3" s="3"/>
    </row>
    <row r="4" spans="2:19" ht="18" customHeight="1" thickTop="1" thickBot="1">
      <c r="B4" s="1130" t="s">
        <v>6</v>
      </c>
      <c r="C4" s="1131"/>
      <c r="D4" s="1131"/>
      <c r="E4" s="1131"/>
      <c r="F4" s="1131"/>
      <c r="G4" s="1131"/>
      <c r="H4" s="1131"/>
      <c r="I4" s="1131"/>
      <c r="J4" s="1132"/>
      <c r="M4" s="4" t="s">
        <v>7</v>
      </c>
      <c r="O4" s="5" t="s">
        <v>8</v>
      </c>
      <c r="P4" s="3"/>
      <c r="R4" s="5" t="s">
        <v>9</v>
      </c>
      <c r="S4" s="3"/>
    </row>
    <row r="5" spans="2:19" ht="18.75" customHeight="1" thickTop="1" thickBot="1">
      <c r="B5" s="1114" t="s">
        <v>10</v>
      </c>
      <c r="C5" s="1131"/>
      <c r="D5" s="1131"/>
      <c r="E5" s="1131"/>
      <c r="F5" s="1131"/>
      <c r="G5" s="1133"/>
      <c r="H5" s="1133"/>
      <c r="I5" s="1133"/>
      <c r="J5" s="6"/>
      <c r="P5" s="3"/>
      <c r="S5" s="3"/>
    </row>
    <row r="6" spans="2:19" ht="16.5" thickTop="1" thickBot="1">
      <c r="B6" s="7">
        <v>1</v>
      </c>
      <c r="C6" s="8" t="s">
        <v>11</v>
      </c>
      <c r="D6" s="9" t="s">
        <v>12</v>
      </c>
      <c r="E6" s="1134">
        <v>33805</v>
      </c>
      <c r="F6" s="1135"/>
      <c r="G6" s="1136">
        <v>135.352</v>
      </c>
      <c r="H6" s="1137"/>
      <c r="I6" s="10">
        <v>138.465</v>
      </c>
      <c r="J6" s="10">
        <v>138.49700000000001</v>
      </c>
      <c r="M6" s="11">
        <f t="shared" ref="M6:M73" si="0">+(J6-I6)/I6</f>
        <v>2.3110533347785135E-4</v>
      </c>
      <c r="O6" s="12">
        <v>489078095</v>
      </c>
      <c r="P6" s="3"/>
      <c r="R6" s="12">
        <v>477524075</v>
      </c>
      <c r="S6" s="3"/>
    </row>
    <row r="7" spans="2:19" ht="18" customHeight="1" thickTop="1" thickBot="1">
      <c r="B7" s="1114" t="s">
        <v>13</v>
      </c>
      <c r="C7" s="1115"/>
      <c r="D7" s="1115"/>
      <c r="E7" s="1115"/>
      <c r="F7" s="1115"/>
      <c r="G7" s="1115"/>
      <c r="H7" s="1115"/>
      <c r="I7" s="1095"/>
      <c r="J7" s="1096"/>
      <c r="M7" s="11"/>
      <c r="P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12.147</v>
      </c>
      <c r="J8" s="10">
        <v>12.15</v>
      </c>
      <c r="M8" s="11">
        <f t="shared" si="0"/>
        <v>2.469745616201625E-4</v>
      </c>
      <c r="O8" s="12">
        <v>19049470</v>
      </c>
      <c r="P8" s="3"/>
      <c r="R8" s="16"/>
      <c r="S8" s="3"/>
    </row>
    <row r="9" spans="2:19" ht="18" customHeight="1" thickTop="1" thickBot="1">
      <c r="B9" s="1114" t="s">
        <v>16</v>
      </c>
      <c r="C9" s="1115"/>
      <c r="D9" s="1115"/>
      <c r="E9" s="1115"/>
      <c r="F9" s="1115"/>
      <c r="G9" s="1115"/>
      <c r="H9" s="1115"/>
      <c r="I9" s="1095"/>
      <c r="J9" s="1096"/>
      <c r="O9" s="17"/>
      <c r="P9" s="3"/>
      <c r="R9" s="17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125">
        <v>1.214</v>
      </c>
      <c r="H10" s="1126"/>
      <c r="I10" s="10">
        <v>1.2430000000000001</v>
      </c>
      <c r="J10" s="10">
        <v>1.244</v>
      </c>
      <c r="K10" s="20" t="s">
        <v>19</v>
      </c>
      <c r="M10" s="11">
        <f t="shared" si="0"/>
        <v>8.0450522928390172E-4</v>
      </c>
      <c r="O10" s="12">
        <v>1337148</v>
      </c>
      <c r="P10" s="20" t="s">
        <v>19</v>
      </c>
      <c r="R10" s="12">
        <v>1224285</v>
      </c>
      <c r="S10" s="20" t="s">
        <v>19</v>
      </c>
    </row>
    <row r="11" spans="2:19" ht="18" customHeight="1" thickTop="1" thickBot="1">
      <c r="B11" s="1114" t="s">
        <v>20</v>
      </c>
      <c r="C11" s="1115"/>
      <c r="D11" s="1115"/>
      <c r="E11" s="1115"/>
      <c r="F11" s="1115"/>
      <c r="G11" s="1115"/>
      <c r="H11" s="1115"/>
      <c r="I11" s="1095"/>
      <c r="J11" s="1096"/>
      <c r="M11" s="21"/>
      <c r="O11" s="17"/>
      <c r="P11" s="3"/>
      <c r="R11" s="17"/>
      <c r="S11" s="3"/>
    </row>
    <row r="12" spans="2:19" ht="16.5" thickTop="1" thickBot="1">
      <c r="B12" s="22">
        <v>4</v>
      </c>
      <c r="C12" s="23" t="s">
        <v>21</v>
      </c>
      <c r="D12" s="24" t="s">
        <v>22</v>
      </c>
      <c r="E12" s="1112">
        <v>33878</v>
      </c>
      <c r="F12" s="1113"/>
      <c r="G12" s="25"/>
      <c r="H12" s="26">
        <v>32.630000000000003</v>
      </c>
      <c r="I12" s="27">
        <v>33.543999999999997</v>
      </c>
      <c r="J12" s="27">
        <v>33.554000000000002</v>
      </c>
      <c r="M12" s="11">
        <f t="shared" si="0"/>
        <v>2.9811590746497486E-4</v>
      </c>
      <c r="O12" s="12">
        <v>95820547</v>
      </c>
      <c r="P12" s="3"/>
      <c r="R12" s="12">
        <v>89844502</v>
      </c>
      <c r="S12" s="3"/>
    </row>
    <row r="13" spans="2:19" ht="16.5" thickTop="1" thickBot="1">
      <c r="B13" s="28">
        <f>B12+1</f>
        <v>5</v>
      </c>
      <c r="C13" s="29" t="s">
        <v>23</v>
      </c>
      <c r="D13" s="30" t="s">
        <v>12</v>
      </c>
      <c r="E13" s="1118">
        <v>34106</v>
      </c>
      <c r="F13" s="1119"/>
      <c r="G13" s="31"/>
      <c r="H13" s="32">
        <v>44.802</v>
      </c>
      <c r="I13" s="33">
        <v>45.926000000000002</v>
      </c>
      <c r="J13" s="33">
        <v>45.936</v>
      </c>
      <c r="M13" s="11">
        <f t="shared" si="0"/>
        <v>2.1774158428772394E-4</v>
      </c>
      <c r="O13" s="12">
        <v>3560478</v>
      </c>
      <c r="P13" s="3"/>
      <c r="R13" s="12">
        <v>3470198</v>
      </c>
      <c r="S13" s="3"/>
    </row>
    <row r="14" spans="2:19" ht="16.5" thickTop="1" thickBot="1">
      <c r="B14" s="1114" t="s">
        <v>24</v>
      </c>
      <c r="C14" s="1115"/>
      <c r="D14" s="1115"/>
      <c r="E14" s="1115"/>
      <c r="F14" s="1115"/>
      <c r="G14" s="1115"/>
      <c r="H14" s="1115"/>
      <c r="I14" s="1095"/>
      <c r="J14" s="1096"/>
      <c r="M14" s="21"/>
      <c r="O14" s="17"/>
      <c r="P14" s="3"/>
      <c r="R14" s="17"/>
      <c r="S14" s="3"/>
    </row>
    <row r="15" spans="2:19" ht="16.5" thickTop="1" thickBot="1">
      <c r="B15" s="22">
        <v>6</v>
      </c>
      <c r="C15" s="34" t="s">
        <v>25</v>
      </c>
      <c r="D15" s="35" t="s">
        <v>26</v>
      </c>
      <c r="E15" s="1112">
        <v>39535</v>
      </c>
      <c r="F15" s="1113"/>
      <c r="G15" s="36"/>
      <c r="H15" s="37">
        <v>163.77500000000001</v>
      </c>
      <c r="I15" s="38">
        <v>157.19499999999999</v>
      </c>
      <c r="J15" s="38">
        <v>156.78899999999999</v>
      </c>
      <c r="M15" s="11">
        <f t="shared" si="0"/>
        <v>-2.582779350488285E-3</v>
      </c>
      <c r="O15" s="12">
        <v>6543639</v>
      </c>
      <c r="P15" s="3"/>
      <c r="R15" s="12">
        <v>6609802</v>
      </c>
      <c r="S15" s="3"/>
    </row>
    <row r="16" spans="2:19" ht="16.5" thickTop="1" thickBot="1">
      <c r="B16" s="39">
        <v>7</v>
      </c>
      <c r="C16" s="40" t="s">
        <v>27</v>
      </c>
      <c r="D16" s="35" t="s">
        <v>26</v>
      </c>
      <c r="E16" s="1106">
        <v>39535</v>
      </c>
      <c r="F16" s="1107"/>
      <c r="G16" s="25"/>
      <c r="H16" s="26">
        <v>669.08</v>
      </c>
      <c r="I16" s="41">
        <v>545.67999999999995</v>
      </c>
      <c r="J16" s="41">
        <v>543.39499999999998</v>
      </c>
      <c r="M16" s="11">
        <f t="shared" si="0"/>
        <v>-4.18743585984454E-3</v>
      </c>
      <c r="O16" s="12">
        <v>336905</v>
      </c>
      <c r="P16" s="3"/>
      <c r="R16" s="12">
        <v>327669</v>
      </c>
      <c r="S16" s="3"/>
    </row>
    <row r="17" spans="2:19" ht="16.5" thickTop="1" thickBot="1">
      <c r="B17" s="39">
        <v>8</v>
      </c>
      <c r="C17" s="42" t="s">
        <v>28</v>
      </c>
      <c r="D17" s="43" t="s">
        <v>29</v>
      </c>
      <c r="E17" s="1106">
        <v>39736</v>
      </c>
      <c r="F17" s="1107"/>
      <c r="G17" s="44"/>
      <c r="H17" s="45">
        <v>140.43100000000001</v>
      </c>
      <c r="I17" s="41">
        <v>127.416</v>
      </c>
      <c r="J17" s="41">
        <v>126.91500000000001</v>
      </c>
      <c r="M17" s="11">
        <f t="shared" si="0"/>
        <v>-3.9320022603126026E-3</v>
      </c>
      <c r="O17" s="12">
        <v>480119</v>
      </c>
      <c r="P17" s="3"/>
      <c r="R17" s="12">
        <v>477651</v>
      </c>
      <c r="S17" s="3"/>
    </row>
    <row r="18" spans="2:19" s="50" customFormat="1" ht="16.5" thickTop="1" thickBot="1">
      <c r="B18" s="46">
        <f>B17+1</f>
        <v>9</v>
      </c>
      <c r="C18" s="42" t="s">
        <v>30</v>
      </c>
      <c r="D18" s="47" t="s">
        <v>29</v>
      </c>
      <c r="E18" s="1120">
        <v>39736</v>
      </c>
      <c r="F18" s="1121"/>
      <c r="G18" s="48"/>
      <c r="H18" s="49">
        <v>130.84100000000001</v>
      </c>
      <c r="I18" s="41">
        <v>125.1</v>
      </c>
      <c r="J18" s="41">
        <v>125.023</v>
      </c>
      <c r="M18" s="11">
        <f t="shared" si="0"/>
        <v>-6.1550759392484556E-4</v>
      </c>
      <c r="O18" s="51">
        <v>958678</v>
      </c>
      <c r="P18" s="52"/>
      <c r="R18" s="51">
        <v>946808</v>
      </c>
      <c r="S18" s="52"/>
    </row>
    <row r="19" spans="2:19" ht="16.5" thickTop="1" thickBot="1">
      <c r="B19" s="28">
        <f>B18+1</f>
        <v>10</v>
      </c>
      <c r="C19" s="53" t="s">
        <v>31</v>
      </c>
      <c r="D19" s="30" t="s">
        <v>29</v>
      </c>
      <c r="E19" s="1106">
        <v>39736</v>
      </c>
      <c r="F19" s="1107"/>
      <c r="G19" s="44"/>
      <c r="H19" s="45">
        <v>116.956</v>
      </c>
      <c r="I19" s="41">
        <v>113.935</v>
      </c>
      <c r="J19" s="41">
        <v>113.86499999999999</v>
      </c>
      <c r="M19" s="11">
        <f t="shared" si="0"/>
        <v>-6.1438539518152797E-4</v>
      </c>
      <c r="O19" s="12">
        <v>1873422</v>
      </c>
      <c r="P19" s="3"/>
      <c r="R19" s="12">
        <v>1848936</v>
      </c>
      <c r="S19" s="3"/>
    </row>
    <row r="20" spans="2:19" ht="16.5" thickTop="1" thickBot="1">
      <c r="B20" s="54">
        <f>B19+1</f>
        <v>11</v>
      </c>
      <c r="C20" s="55" t="s">
        <v>32</v>
      </c>
      <c r="D20" s="56" t="s">
        <v>29</v>
      </c>
      <c r="E20" s="1106">
        <v>39951</v>
      </c>
      <c r="F20" s="1107" t="s">
        <v>33</v>
      </c>
      <c r="G20" s="44"/>
      <c r="H20" s="45">
        <v>115.164</v>
      </c>
      <c r="I20" s="41">
        <v>111.937</v>
      </c>
      <c r="J20" s="41">
        <v>111.89</v>
      </c>
      <c r="M20" s="11">
        <f t="shared" si="0"/>
        <v>-4.1987903910232582E-4</v>
      </c>
      <c r="O20" s="12">
        <v>1608650</v>
      </c>
      <c r="P20" s="3"/>
      <c r="R20" s="12">
        <v>1586862</v>
      </c>
      <c r="S20" s="3"/>
    </row>
    <row r="21" spans="2:19" ht="16.5" thickTop="1" thickBot="1">
      <c r="B21" s="39">
        <v>12</v>
      </c>
      <c r="C21" s="40" t="s">
        <v>34</v>
      </c>
      <c r="D21" s="43" t="s">
        <v>29</v>
      </c>
      <c r="E21" s="1106">
        <v>40109</v>
      </c>
      <c r="F21" s="1107"/>
      <c r="G21" s="44"/>
      <c r="H21" s="45">
        <v>109.19499999999999</v>
      </c>
      <c r="I21" s="41">
        <v>94.024000000000001</v>
      </c>
      <c r="J21" s="41">
        <v>93.914000000000001</v>
      </c>
      <c r="M21" s="11">
        <f t="shared" si="0"/>
        <v>-1.1699140644941656E-3</v>
      </c>
      <c r="O21" s="12">
        <v>296204</v>
      </c>
      <c r="P21" s="3"/>
      <c r="R21" s="12">
        <v>294147</v>
      </c>
      <c r="S21" s="3"/>
    </row>
    <row r="22" spans="2:19" ht="16.5" thickTop="1" thickBot="1">
      <c r="B22" s="22">
        <v>13</v>
      </c>
      <c r="C22" s="40" t="s">
        <v>35</v>
      </c>
      <c r="D22" s="43" t="s">
        <v>36</v>
      </c>
      <c r="E22" s="1106">
        <v>39657</v>
      </c>
      <c r="F22" s="1107"/>
      <c r="G22" s="44"/>
      <c r="H22" s="45">
        <v>165.054</v>
      </c>
      <c r="I22" s="41">
        <v>154.87799999999999</v>
      </c>
      <c r="J22" s="41">
        <v>154.35300000000001</v>
      </c>
      <c r="M22" s="11">
        <f t="shared" si="0"/>
        <v>-3.3897648471698841E-3</v>
      </c>
      <c r="O22" s="12">
        <v>3837843</v>
      </c>
      <c r="P22" s="3"/>
      <c r="R22" s="12">
        <v>3788225</v>
      </c>
      <c r="S22" s="3"/>
    </row>
    <row r="23" spans="2:19" ht="16.5" thickTop="1" thickBot="1">
      <c r="B23" s="39">
        <v>14</v>
      </c>
      <c r="C23" s="40" t="s">
        <v>37</v>
      </c>
      <c r="D23" s="43" t="s">
        <v>12</v>
      </c>
      <c r="E23" s="1106">
        <v>40427</v>
      </c>
      <c r="F23" s="1107"/>
      <c r="G23" s="31"/>
      <c r="H23" s="32">
        <v>95.367999999999995</v>
      </c>
      <c r="I23" s="41">
        <v>98.025999999999996</v>
      </c>
      <c r="J23" s="41">
        <v>97.870999999999995</v>
      </c>
      <c r="M23" s="11">
        <f t="shared" si="0"/>
        <v>-1.581213147532299E-3</v>
      </c>
      <c r="O23" s="12">
        <v>1589333</v>
      </c>
      <c r="P23" s="3"/>
      <c r="R23" s="12">
        <v>1579334</v>
      </c>
      <c r="S23" s="3"/>
    </row>
    <row r="24" spans="2:19" ht="15" customHeight="1" thickTop="1" thickBot="1">
      <c r="B24" s="28">
        <v>15</v>
      </c>
      <c r="C24" s="40" t="s">
        <v>38</v>
      </c>
      <c r="D24" s="30" t="s">
        <v>12</v>
      </c>
      <c r="E24" s="1112">
        <v>40672</v>
      </c>
      <c r="F24" s="1113"/>
      <c r="G24" s="31"/>
      <c r="H24" s="57" t="s">
        <v>33</v>
      </c>
      <c r="I24" s="58">
        <v>101.423</v>
      </c>
      <c r="J24" s="58">
        <v>101.40300000000001</v>
      </c>
      <c r="M24" s="11">
        <f t="shared" si="0"/>
        <v>-1.9719393037078396E-4</v>
      </c>
      <c r="O24" s="12">
        <v>14591252</v>
      </c>
      <c r="P24" s="3"/>
      <c r="R24" s="12">
        <v>14497194</v>
      </c>
      <c r="S24" s="3"/>
    </row>
    <row r="25" spans="2:19" ht="18" customHeight="1" thickTop="1" thickBot="1">
      <c r="B25" s="1114" t="s">
        <v>39</v>
      </c>
      <c r="C25" s="1115"/>
      <c r="D25" s="1115"/>
      <c r="E25" s="1115"/>
      <c r="F25" s="1115"/>
      <c r="G25" s="1115"/>
      <c r="H25" s="1115"/>
      <c r="I25" s="1095"/>
      <c r="J25" s="1096"/>
      <c r="M25" s="21"/>
      <c r="O25" s="17"/>
      <c r="P25" s="3"/>
      <c r="R25" s="17"/>
      <c r="S25" s="3"/>
    </row>
    <row r="26" spans="2:19" ht="16.5" customHeight="1" thickTop="1" thickBot="1">
      <c r="B26" s="22">
        <v>16</v>
      </c>
      <c r="C26" s="34" t="s">
        <v>40</v>
      </c>
      <c r="D26" s="59" t="s">
        <v>41</v>
      </c>
      <c r="E26" s="1116">
        <v>39171</v>
      </c>
      <c r="F26" s="1117"/>
      <c r="G26" s="60"/>
      <c r="H26" s="61">
        <v>1279.5060000000001</v>
      </c>
      <c r="I26" s="62">
        <v>1278.232</v>
      </c>
      <c r="J26" s="62">
        <v>1277.502</v>
      </c>
      <c r="K26" s="63" t="s">
        <v>42</v>
      </c>
      <c r="M26" s="11">
        <f t="shared" si="0"/>
        <v>-5.7110133371721117E-4</v>
      </c>
      <c r="O26" s="64">
        <v>51100085</v>
      </c>
      <c r="P26" s="63" t="s">
        <v>42</v>
      </c>
      <c r="R26" s="64">
        <v>44762503</v>
      </c>
      <c r="S26" s="63" t="s">
        <v>42</v>
      </c>
    </row>
    <row r="27" spans="2:19" ht="16.5" thickTop="1" thickBot="1">
      <c r="B27" s="22">
        <f>+B26+1</f>
        <v>17</v>
      </c>
      <c r="C27" s="65" t="s">
        <v>43</v>
      </c>
      <c r="D27" s="35" t="s">
        <v>26</v>
      </c>
      <c r="E27" s="1106">
        <v>38022</v>
      </c>
      <c r="F27" s="1107"/>
      <c r="G27" s="66"/>
      <c r="H27" s="67">
        <v>2218.9859999999999</v>
      </c>
      <c r="I27" s="62">
        <v>2165.7930000000001</v>
      </c>
      <c r="J27" s="62">
        <v>2170.4290000000001</v>
      </c>
      <c r="K27" s="68" t="s">
        <v>44</v>
      </c>
      <c r="M27" s="11">
        <f t="shared" si="0"/>
        <v>2.1405554455111672E-3</v>
      </c>
      <c r="O27" s="64">
        <v>15568488</v>
      </c>
      <c r="P27" s="68" t="s">
        <v>44</v>
      </c>
      <c r="R27" s="64">
        <v>16743869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69" t="s">
        <v>45</v>
      </c>
      <c r="D28" s="70" t="s">
        <v>22</v>
      </c>
      <c r="E28" s="1106">
        <v>40210</v>
      </c>
      <c r="F28" s="1107" t="s">
        <v>33</v>
      </c>
      <c r="G28" s="71"/>
      <c r="H28" s="72">
        <v>107.36799999999999</v>
      </c>
      <c r="I28" s="73">
        <v>106.759</v>
      </c>
      <c r="J28" s="73">
        <v>106.90600000000001</v>
      </c>
      <c r="K28" s="74" t="s">
        <v>46</v>
      </c>
      <c r="M28" s="11">
        <f t="shared" si="0"/>
        <v>1.376933092292037E-3</v>
      </c>
      <c r="O28" s="64">
        <v>946225</v>
      </c>
      <c r="P28" s="74" t="s">
        <v>46</v>
      </c>
      <c r="R28" s="64">
        <v>894829</v>
      </c>
      <c r="S28" s="74" t="s">
        <v>46</v>
      </c>
    </row>
    <row r="29" spans="2:19" ht="16.5" thickTop="1" thickBot="1">
      <c r="B29" s="22">
        <f t="shared" si="1"/>
        <v>19</v>
      </c>
      <c r="C29" s="40" t="s">
        <v>47</v>
      </c>
      <c r="D29" s="43" t="s">
        <v>48</v>
      </c>
      <c r="E29" s="1106">
        <v>39745</v>
      </c>
      <c r="F29" s="1107"/>
      <c r="G29" s="75"/>
      <c r="H29" s="76">
        <v>122.479</v>
      </c>
      <c r="I29" s="41">
        <v>112.586</v>
      </c>
      <c r="J29" s="41">
        <v>112.413</v>
      </c>
      <c r="K29" s="63" t="s">
        <v>42</v>
      </c>
      <c r="M29" s="11">
        <f t="shared" si="0"/>
        <v>-1.53660313005171E-3</v>
      </c>
      <c r="O29" s="64">
        <v>56206396</v>
      </c>
      <c r="P29" s="63" t="s">
        <v>42</v>
      </c>
      <c r="R29" s="16"/>
      <c r="S29" s="63" t="s">
        <v>42</v>
      </c>
    </row>
    <row r="30" spans="2:19" ht="16.5" thickTop="1" thickBot="1">
      <c r="B30" s="22">
        <f t="shared" si="1"/>
        <v>20</v>
      </c>
      <c r="C30" s="40" t="s">
        <v>49</v>
      </c>
      <c r="D30" s="43" t="s">
        <v>48</v>
      </c>
      <c r="E30" s="1106">
        <v>39748</v>
      </c>
      <c r="F30" s="1107"/>
      <c r="G30" s="66"/>
      <c r="H30" s="67">
        <v>122.90600000000001</v>
      </c>
      <c r="I30" s="41">
        <v>120.59</v>
      </c>
      <c r="J30" s="41">
        <v>120.39100000000001</v>
      </c>
      <c r="K30" s="63" t="s">
        <v>42</v>
      </c>
      <c r="M30" s="11">
        <f t="shared" si="0"/>
        <v>-1.650219752881649E-3</v>
      </c>
      <c r="O30" s="64">
        <v>60195631</v>
      </c>
      <c r="P30" s="63" t="s">
        <v>42</v>
      </c>
      <c r="R30" s="64">
        <v>56762622</v>
      </c>
      <c r="S30" s="63" t="s">
        <v>42</v>
      </c>
    </row>
    <row r="31" spans="2:19" ht="16.5" thickTop="1" thickBot="1">
      <c r="B31" s="22">
        <f t="shared" si="1"/>
        <v>21</v>
      </c>
      <c r="C31" s="40" t="s">
        <v>50</v>
      </c>
      <c r="D31" s="77" t="s">
        <v>51</v>
      </c>
      <c r="E31" s="1106">
        <v>39535</v>
      </c>
      <c r="F31" s="1107"/>
      <c r="G31" s="66"/>
      <c r="H31" s="67">
        <v>1153.1320000000001</v>
      </c>
      <c r="I31" s="62">
        <v>1164.557</v>
      </c>
      <c r="J31" s="62">
        <v>1169.8119999999999</v>
      </c>
      <c r="K31" s="20" t="s">
        <v>19</v>
      </c>
      <c r="M31" s="11">
        <f t="shared" si="0"/>
        <v>4.5124455050288489E-3</v>
      </c>
      <c r="O31" s="64">
        <v>768567</v>
      </c>
      <c r="P31" s="20" t="s">
        <v>19</v>
      </c>
      <c r="R31" s="64">
        <v>692272</v>
      </c>
      <c r="S31" s="20" t="s">
        <v>19</v>
      </c>
    </row>
    <row r="32" spans="2:19" ht="16.5" thickTop="1" thickBot="1">
      <c r="B32" s="22">
        <f t="shared" si="1"/>
        <v>22</v>
      </c>
      <c r="C32" s="40" t="s">
        <v>52</v>
      </c>
      <c r="D32" s="43" t="s">
        <v>29</v>
      </c>
      <c r="E32" s="1106">
        <v>39937</v>
      </c>
      <c r="F32" s="1107"/>
      <c r="G32" s="66"/>
      <c r="H32" s="67">
        <v>129.27199999999999</v>
      </c>
      <c r="I32" s="41">
        <v>122.078</v>
      </c>
      <c r="J32" s="41">
        <v>121.11</v>
      </c>
      <c r="K32" s="63" t="s">
        <v>42</v>
      </c>
      <c r="M32" s="11">
        <f t="shared" si="0"/>
        <v>-7.9293566408362159E-3</v>
      </c>
      <c r="O32" s="64">
        <v>271891</v>
      </c>
      <c r="P32" s="63" t="s">
        <v>42</v>
      </c>
      <c r="R32" s="64">
        <v>271498</v>
      </c>
      <c r="S32" s="63" t="s">
        <v>42</v>
      </c>
    </row>
    <row r="33" spans="2:19" ht="16.5" thickTop="1" thickBot="1">
      <c r="B33" s="22">
        <f t="shared" si="1"/>
        <v>23</v>
      </c>
      <c r="C33" s="40" t="s">
        <v>53</v>
      </c>
      <c r="D33" s="43" t="s">
        <v>12</v>
      </c>
      <c r="E33" s="1106">
        <v>39888</v>
      </c>
      <c r="F33" s="1107"/>
      <c r="G33" s="66"/>
      <c r="H33" s="67">
        <v>14.956</v>
      </c>
      <c r="I33" s="41">
        <v>14.476000000000001</v>
      </c>
      <c r="J33" s="41">
        <v>14.471</v>
      </c>
      <c r="K33" s="63" t="s">
        <v>42</v>
      </c>
      <c r="M33" s="11">
        <f t="shared" si="0"/>
        <v>-3.4539928156954831E-4</v>
      </c>
      <c r="O33" s="64">
        <v>11443150</v>
      </c>
      <c r="P33" s="63" t="s">
        <v>42</v>
      </c>
      <c r="R33" s="64">
        <v>11273557</v>
      </c>
      <c r="S33" s="63" t="s">
        <v>42</v>
      </c>
    </row>
    <row r="34" spans="2:19" ht="16.5" thickTop="1" thickBot="1">
      <c r="B34" s="22">
        <f t="shared" si="1"/>
        <v>24</v>
      </c>
      <c r="C34" s="40" t="s">
        <v>54</v>
      </c>
      <c r="D34" s="43" t="s">
        <v>12</v>
      </c>
      <c r="E34" s="1106">
        <v>39895</v>
      </c>
      <c r="F34" s="1107"/>
      <c r="G34" s="66"/>
      <c r="H34" s="67">
        <v>5844.8149999999996</v>
      </c>
      <c r="I34" s="62">
        <v>5731.5110000000004</v>
      </c>
      <c r="J34" s="62">
        <v>5725.1890000000003</v>
      </c>
      <c r="K34" s="63" t="s">
        <v>42</v>
      </c>
      <c r="M34" s="11">
        <f t="shared" si="0"/>
        <v>-1.1030250138227278E-3</v>
      </c>
      <c r="O34" s="64">
        <v>18412207</v>
      </c>
      <c r="P34" s="63" t="s">
        <v>42</v>
      </c>
      <c r="R34" s="64">
        <v>18032137</v>
      </c>
      <c r="S34" s="63" t="s">
        <v>42</v>
      </c>
    </row>
    <row r="35" spans="2:19" ht="16.5" thickTop="1" thickBot="1">
      <c r="B35" s="22">
        <f t="shared" si="1"/>
        <v>25</v>
      </c>
      <c r="C35" s="40" t="s">
        <v>55</v>
      </c>
      <c r="D35" s="43" t="s">
        <v>12</v>
      </c>
      <c r="E35" s="1106">
        <v>39462</v>
      </c>
      <c r="F35" s="1107"/>
      <c r="G35" s="66"/>
      <c r="H35" s="67">
        <v>6613.95</v>
      </c>
      <c r="I35" s="62">
        <v>6631.3440000000001</v>
      </c>
      <c r="J35" s="62">
        <v>6615.6890000000003</v>
      </c>
      <c r="K35" s="63" t="s">
        <v>42</v>
      </c>
      <c r="M35" s="11">
        <f t="shared" si="0"/>
        <v>-2.3607582414665483E-3</v>
      </c>
      <c r="O35" s="64">
        <v>6218748</v>
      </c>
      <c r="P35" s="63" t="s">
        <v>42</v>
      </c>
      <c r="R35" s="64">
        <v>6095470</v>
      </c>
      <c r="S35" s="63" t="s">
        <v>42</v>
      </c>
    </row>
    <row r="36" spans="2:19" ht="16.5" thickTop="1" thickBot="1">
      <c r="B36" s="22">
        <f t="shared" si="1"/>
        <v>26</v>
      </c>
      <c r="C36" s="78" t="s">
        <v>56</v>
      </c>
      <c r="D36" s="43" t="s">
        <v>18</v>
      </c>
      <c r="E36" s="1106">
        <v>38740</v>
      </c>
      <c r="F36" s="1107"/>
      <c r="G36" s="66"/>
      <c r="H36" s="79">
        <v>2.2930000000000001</v>
      </c>
      <c r="I36" s="41">
        <v>2.16</v>
      </c>
      <c r="J36" s="41">
        <v>2.1779999999999999</v>
      </c>
      <c r="K36" s="20" t="s">
        <v>19</v>
      </c>
      <c r="M36" s="11">
        <f t="shared" si="0"/>
        <v>8.3333333333332378E-3</v>
      </c>
      <c r="O36" s="64">
        <v>6730889</v>
      </c>
      <c r="P36" s="20" t="s">
        <v>19</v>
      </c>
      <c r="R36" s="64">
        <v>6509315</v>
      </c>
      <c r="S36" s="20" t="s">
        <v>19</v>
      </c>
    </row>
    <row r="37" spans="2:19" ht="16.5" thickTop="1" thickBot="1">
      <c r="B37" s="22">
        <f t="shared" si="1"/>
        <v>27</v>
      </c>
      <c r="C37" s="78" t="s">
        <v>57</v>
      </c>
      <c r="D37" s="43" t="s">
        <v>18</v>
      </c>
      <c r="E37" s="1106">
        <v>38740</v>
      </c>
      <c r="F37" s="1107"/>
      <c r="G37" s="66"/>
      <c r="H37" s="67">
        <v>1.8460000000000001</v>
      </c>
      <c r="I37" s="41">
        <v>1.8049999999999999</v>
      </c>
      <c r="J37" s="41">
        <v>1.8169999999999999</v>
      </c>
      <c r="K37" s="20" t="s">
        <v>19</v>
      </c>
      <c r="M37" s="11">
        <f t="shared" si="0"/>
        <v>6.6481994459833852E-3</v>
      </c>
      <c r="O37" s="64">
        <v>2911888</v>
      </c>
      <c r="P37" s="20" t="s">
        <v>19</v>
      </c>
      <c r="R37" s="64">
        <v>2786446</v>
      </c>
      <c r="S37" s="20" t="s">
        <v>19</v>
      </c>
    </row>
    <row r="38" spans="2:19" ht="16.5" thickTop="1" thickBot="1">
      <c r="B38" s="22">
        <f t="shared" si="1"/>
        <v>28</v>
      </c>
      <c r="C38" s="55" t="s">
        <v>58</v>
      </c>
      <c r="D38" s="80" t="s">
        <v>18</v>
      </c>
      <c r="E38" s="1106">
        <v>40071</v>
      </c>
      <c r="F38" s="1107"/>
      <c r="G38" s="81"/>
      <c r="H38" s="82">
        <v>1.1619999999999999</v>
      </c>
      <c r="I38" s="58">
        <v>1.075</v>
      </c>
      <c r="J38" s="58">
        <v>1.091</v>
      </c>
      <c r="K38" s="74" t="s">
        <v>46</v>
      </c>
      <c r="M38" s="11">
        <f t="shared" si="0"/>
        <v>1.4883720930232571E-2</v>
      </c>
      <c r="O38" s="64">
        <v>1103228</v>
      </c>
      <c r="P38" s="74" t="s">
        <v>46</v>
      </c>
      <c r="R38" s="64">
        <v>1085291</v>
      </c>
      <c r="S38" s="74" t="s">
        <v>46</v>
      </c>
    </row>
    <row r="39" spans="2:19" ht="18" customHeight="1" thickTop="1" thickBot="1">
      <c r="B39" s="1108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R39" s="3"/>
      <c r="S39" s="3"/>
    </row>
    <row r="40" spans="2:19" ht="14.25" customHeight="1" thickTop="1" thickBot="1">
      <c r="B40" s="1097" t="s">
        <v>0</v>
      </c>
      <c r="C40" s="1098"/>
      <c r="D40" s="1098" t="s">
        <v>1</v>
      </c>
      <c r="E40" s="1103" t="s">
        <v>2</v>
      </c>
      <c r="F40" s="1085" t="s">
        <v>60</v>
      </c>
      <c r="G40" s="1085"/>
      <c r="H40" s="1085" t="s">
        <v>3</v>
      </c>
      <c r="I40" s="1085" t="s">
        <v>4</v>
      </c>
      <c r="J40" s="1088" t="s">
        <v>5</v>
      </c>
      <c r="O40" s="3"/>
      <c r="P40" s="3"/>
      <c r="R40" s="3"/>
      <c r="S40" s="3"/>
    </row>
    <row r="41" spans="2:19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3"/>
      <c r="N41" s="3"/>
      <c r="O41" s="3"/>
      <c r="P41" s="3"/>
      <c r="R41" s="3"/>
      <c r="S41" s="3"/>
    </row>
    <row r="42" spans="2:19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3"/>
      <c r="N42" s="3"/>
      <c r="O42" s="3"/>
      <c r="P42" s="3"/>
      <c r="R42" s="3"/>
      <c r="S42" s="3"/>
    </row>
    <row r="43" spans="2:19" thickTop="1" thickBot="1">
      <c r="B43" s="1091" t="s">
        <v>63</v>
      </c>
      <c r="C43" s="1092"/>
      <c r="D43" s="1092"/>
      <c r="E43" s="1092"/>
      <c r="F43" s="1092"/>
      <c r="G43" s="1092"/>
      <c r="H43" s="1092"/>
      <c r="I43" s="1092"/>
      <c r="J43" s="1093"/>
      <c r="L43" s="83"/>
      <c r="M43" s="84"/>
      <c r="N43" s="85"/>
      <c r="O43" s="3"/>
      <c r="P43" s="3"/>
      <c r="R43" s="3"/>
      <c r="S43" s="3"/>
    </row>
    <row r="44" spans="2:19" ht="16.5" thickTop="1" thickBot="1">
      <c r="B44" s="86">
        <v>29</v>
      </c>
      <c r="C44" s="69" t="s">
        <v>64</v>
      </c>
      <c r="D44" s="70" t="s">
        <v>15</v>
      </c>
      <c r="E44" s="87">
        <v>36831</v>
      </c>
      <c r="F44" s="87">
        <v>40694</v>
      </c>
      <c r="G44" s="88">
        <v>4.16</v>
      </c>
      <c r="H44" s="60">
        <v>108.20099999999999</v>
      </c>
      <c r="I44" s="89">
        <v>106.925</v>
      </c>
      <c r="J44" s="89">
        <v>106.956</v>
      </c>
      <c r="M44" s="11">
        <f t="shared" si="0"/>
        <v>2.8992284311438779E-4</v>
      </c>
      <c r="O44" s="12">
        <v>263519081</v>
      </c>
      <c r="P44" s="3"/>
      <c r="R44" s="16"/>
      <c r="S44" s="3"/>
    </row>
    <row r="45" spans="2:19" ht="16.5" thickTop="1" thickBot="1">
      <c r="B45" s="90">
        <f t="shared" ref="B45:B71" si="2">+B44+1</f>
        <v>30</v>
      </c>
      <c r="C45" s="91" t="s">
        <v>65</v>
      </c>
      <c r="D45" s="56" t="s">
        <v>22</v>
      </c>
      <c r="E45" s="87">
        <v>34974</v>
      </c>
      <c r="F45" s="87">
        <v>40625</v>
      </c>
      <c r="G45" s="92">
        <v>3.758</v>
      </c>
      <c r="H45" s="93">
        <v>104.529</v>
      </c>
      <c r="I45" s="41">
        <v>103.48699999999999</v>
      </c>
      <c r="J45" s="41">
        <v>103.517</v>
      </c>
      <c r="M45" s="11">
        <f t="shared" si="0"/>
        <v>2.8989148395451738E-4</v>
      </c>
      <c r="O45" s="12">
        <v>273901421</v>
      </c>
      <c r="P45" s="1"/>
      <c r="R45" s="12">
        <v>266577108</v>
      </c>
      <c r="S45" s="1"/>
    </row>
    <row r="46" spans="2:19" ht="16.5" thickTop="1" thickBot="1">
      <c r="B46" s="90">
        <f t="shared" si="2"/>
        <v>31</v>
      </c>
      <c r="C46" s="94" t="s">
        <v>66</v>
      </c>
      <c r="D46" s="56" t="s">
        <v>22</v>
      </c>
      <c r="E46" s="87">
        <v>38847</v>
      </c>
      <c r="F46" s="87">
        <v>40617</v>
      </c>
      <c r="G46" s="92">
        <v>3.7410000000000001</v>
      </c>
      <c r="H46" s="60">
        <v>105.19799999999999</v>
      </c>
      <c r="I46" s="41">
        <v>104.31699999999999</v>
      </c>
      <c r="J46" s="41">
        <v>104.34699999999999</v>
      </c>
      <c r="M46" s="11">
        <f t="shared" si="0"/>
        <v>2.8758495738950639E-4</v>
      </c>
      <c r="O46" s="12">
        <v>49016150</v>
      </c>
      <c r="P46" s="1"/>
      <c r="R46" s="12">
        <v>47589025</v>
      </c>
      <c r="S46" s="1"/>
    </row>
    <row r="47" spans="2:19" ht="16.5" thickTop="1" thickBot="1">
      <c r="B47" s="90">
        <f t="shared" si="2"/>
        <v>32</v>
      </c>
      <c r="C47" s="94" t="s">
        <v>67</v>
      </c>
      <c r="D47" s="56" t="s">
        <v>68</v>
      </c>
      <c r="E47" s="87">
        <v>36831</v>
      </c>
      <c r="F47" s="87">
        <v>40673</v>
      </c>
      <c r="G47" s="92">
        <v>3.7189999999999999</v>
      </c>
      <c r="H47" s="60">
        <v>103.03</v>
      </c>
      <c r="I47" s="41">
        <v>102.20099999999999</v>
      </c>
      <c r="J47" s="41">
        <v>102.211</v>
      </c>
      <c r="M47" s="11">
        <f t="shared" si="0"/>
        <v>9.7846400720199574E-5</v>
      </c>
      <c r="O47" s="12">
        <v>152182122</v>
      </c>
      <c r="P47" s="3"/>
      <c r="R47" s="16"/>
      <c r="S47" s="3"/>
    </row>
    <row r="48" spans="2:19" ht="16.5" thickTop="1" thickBot="1">
      <c r="B48" s="90">
        <f t="shared" si="2"/>
        <v>33</v>
      </c>
      <c r="C48" s="95" t="s">
        <v>69</v>
      </c>
      <c r="D48" s="56" t="s">
        <v>70</v>
      </c>
      <c r="E48" s="87">
        <v>39209</v>
      </c>
      <c r="F48" s="87">
        <v>40637</v>
      </c>
      <c r="G48" s="92">
        <v>4.3090000000000002</v>
      </c>
      <c r="H48" s="60">
        <v>103.81399999999999</v>
      </c>
      <c r="I48" s="41">
        <v>102.38</v>
      </c>
      <c r="J48" s="41">
        <v>102.411</v>
      </c>
      <c r="M48" s="11">
        <f t="shared" si="0"/>
        <v>3.0279351435833087E-4</v>
      </c>
      <c r="O48" s="12">
        <v>61534291</v>
      </c>
      <c r="P48" s="1"/>
      <c r="R48" s="12">
        <v>59616070</v>
      </c>
      <c r="S48" s="1"/>
    </row>
    <row r="49" spans="2:19" ht="16.5" thickTop="1" thickBot="1">
      <c r="B49" s="90">
        <f t="shared" si="2"/>
        <v>34</v>
      </c>
      <c r="C49" s="95" t="s">
        <v>71</v>
      </c>
      <c r="D49" s="56" t="s">
        <v>26</v>
      </c>
      <c r="E49" s="87">
        <v>37865</v>
      </c>
      <c r="F49" s="87">
        <v>40693</v>
      </c>
      <c r="G49" s="92">
        <v>3.3010000000000002</v>
      </c>
      <c r="H49" s="60">
        <v>107.102</v>
      </c>
      <c r="I49" s="41">
        <v>106.41800000000001</v>
      </c>
      <c r="J49" s="41">
        <v>106.44</v>
      </c>
      <c r="M49" s="11">
        <f t="shared" si="0"/>
        <v>2.0673194384400532E-4</v>
      </c>
      <c r="O49" s="12">
        <v>40990964</v>
      </c>
      <c r="P49" s="3"/>
      <c r="R49" s="12">
        <v>42172300</v>
      </c>
      <c r="S49" s="3"/>
    </row>
    <row r="50" spans="2:19" ht="16.5" thickTop="1" thickBot="1">
      <c r="B50" s="90">
        <f t="shared" si="2"/>
        <v>35</v>
      </c>
      <c r="C50" s="91" t="s">
        <v>72</v>
      </c>
      <c r="D50" s="56" t="s">
        <v>48</v>
      </c>
      <c r="E50" s="87">
        <v>35436</v>
      </c>
      <c r="F50" s="87">
        <v>40672</v>
      </c>
      <c r="G50" s="92">
        <v>3.9969999999999999</v>
      </c>
      <c r="H50" s="60">
        <v>103.928</v>
      </c>
      <c r="I50" s="41">
        <v>102.877</v>
      </c>
      <c r="J50" s="41">
        <v>102.907</v>
      </c>
      <c r="M50" s="11">
        <f t="shared" si="0"/>
        <v>2.9161036966475636E-4</v>
      </c>
      <c r="O50" s="12">
        <v>503147183</v>
      </c>
      <c r="P50" s="3"/>
      <c r="R50" s="12">
        <v>488353415</v>
      </c>
      <c r="S50" s="3"/>
    </row>
    <row r="51" spans="2:19" ht="16.5" thickTop="1" thickBot="1">
      <c r="B51" s="90">
        <f t="shared" si="2"/>
        <v>36</v>
      </c>
      <c r="C51" s="91" t="s">
        <v>73</v>
      </c>
      <c r="D51" s="56" t="s">
        <v>74</v>
      </c>
      <c r="E51" s="87">
        <v>35464</v>
      </c>
      <c r="F51" s="87">
        <v>40651</v>
      </c>
      <c r="G51" s="92">
        <v>3.9249999999999998</v>
      </c>
      <c r="H51" s="60">
        <v>103.973</v>
      </c>
      <c r="I51" s="41">
        <v>103.006</v>
      </c>
      <c r="J51" s="41">
        <v>103.03700000000001</v>
      </c>
      <c r="M51" s="11">
        <f t="shared" si="0"/>
        <v>3.0095334252379385E-4</v>
      </c>
      <c r="O51" s="12">
        <v>841561388</v>
      </c>
      <c r="P51" s="3"/>
      <c r="R51" s="12">
        <v>816952484</v>
      </c>
      <c r="S51" s="3"/>
    </row>
    <row r="52" spans="2:19" ht="16.5" thickTop="1" thickBot="1">
      <c r="B52" s="90">
        <f t="shared" si="2"/>
        <v>37</v>
      </c>
      <c r="C52" s="95" t="s">
        <v>75</v>
      </c>
      <c r="D52" s="56" t="s">
        <v>74</v>
      </c>
      <c r="E52" s="87">
        <v>39188</v>
      </c>
      <c r="F52" s="87">
        <v>40651</v>
      </c>
      <c r="G52" s="92">
        <v>3.8820000000000001</v>
      </c>
      <c r="H52" s="60">
        <v>104.10599999999999</v>
      </c>
      <c r="I52" s="41">
        <v>103.15</v>
      </c>
      <c r="J52" s="41">
        <v>103.181</v>
      </c>
      <c r="M52" s="11">
        <f t="shared" si="0"/>
        <v>3.0053320407165971E-4</v>
      </c>
      <c r="O52" s="12">
        <v>17239822</v>
      </c>
      <c r="P52" s="3"/>
      <c r="R52" s="12">
        <v>16754164</v>
      </c>
      <c r="S52" s="3"/>
    </row>
    <row r="53" spans="2:19" ht="16.5" thickTop="1" thickBot="1">
      <c r="B53" s="90">
        <f t="shared" si="2"/>
        <v>38</v>
      </c>
      <c r="C53" s="91" t="s">
        <v>76</v>
      </c>
      <c r="D53" s="56" t="s">
        <v>77</v>
      </c>
      <c r="E53" s="87">
        <v>37207</v>
      </c>
      <c r="F53" s="87">
        <v>40724</v>
      </c>
      <c r="G53" s="92">
        <v>3.73</v>
      </c>
      <c r="H53" s="60">
        <v>105.976</v>
      </c>
      <c r="I53" s="41">
        <v>104.73699999999999</v>
      </c>
      <c r="J53" s="41">
        <v>104.76300000000001</v>
      </c>
      <c r="M53" s="11">
        <f t="shared" si="0"/>
        <v>2.4824083179784089E-4</v>
      </c>
      <c r="O53" s="12">
        <v>16062565</v>
      </c>
      <c r="P53" s="3"/>
      <c r="R53" s="16"/>
      <c r="S53" s="3"/>
    </row>
    <row r="54" spans="2:19" ht="16.5" thickTop="1" thickBot="1">
      <c r="B54" s="90">
        <f t="shared" si="2"/>
        <v>39</v>
      </c>
      <c r="C54" s="91" t="s">
        <v>78</v>
      </c>
      <c r="D54" s="56" t="s">
        <v>79</v>
      </c>
      <c r="E54" s="87">
        <v>37043</v>
      </c>
      <c r="F54" s="87">
        <v>40679</v>
      </c>
      <c r="G54" s="92">
        <v>4</v>
      </c>
      <c r="H54" s="60">
        <v>102.92</v>
      </c>
      <c r="I54" s="41">
        <v>101.71299999999999</v>
      </c>
      <c r="J54" s="41">
        <v>101.742</v>
      </c>
      <c r="M54" s="11">
        <f t="shared" si="0"/>
        <v>2.8511596354458696E-4</v>
      </c>
      <c r="O54" s="12">
        <v>16006738</v>
      </c>
      <c r="P54" s="3"/>
      <c r="R54" s="16"/>
      <c r="S54" s="3"/>
    </row>
    <row r="55" spans="2:19" ht="16.5" thickTop="1" thickBot="1">
      <c r="B55" s="90">
        <f t="shared" si="2"/>
        <v>40</v>
      </c>
      <c r="C55" s="91" t="s">
        <v>80</v>
      </c>
      <c r="D55" s="56" t="s">
        <v>81</v>
      </c>
      <c r="E55" s="87">
        <v>37242</v>
      </c>
      <c r="F55" s="87">
        <v>40623</v>
      </c>
      <c r="G55" s="92">
        <v>4.0670000000000002</v>
      </c>
      <c r="H55" s="60">
        <v>104.30200000000001</v>
      </c>
      <c r="I55" s="41">
        <v>103.247</v>
      </c>
      <c r="J55" s="41">
        <v>103.28100000000001</v>
      </c>
      <c r="M55" s="11">
        <f t="shared" si="0"/>
        <v>3.2930738907673853E-4</v>
      </c>
      <c r="O55" s="12">
        <v>27115814</v>
      </c>
      <c r="P55" s="3"/>
      <c r="R55" s="16"/>
      <c r="S55" s="3"/>
    </row>
    <row r="56" spans="2:19" ht="16.5" thickTop="1" thickBot="1">
      <c r="B56" s="90">
        <f t="shared" si="2"/>
        <v>41</v>
      </c>
      <c r="C56" s="95" t="s">
        <v>82</v>
      </c>
      <c r="D56" s="56" t="s">
        <v>51</v>
      </c>
      <c r="E56" s="87">
        <v>39489</v>
      </c>
      <c r="F56" s="87">
        <v>40694</v>
      </c>
      <c r="G56" s="92">
        <v>3.6219999999999999</v>
      </c>
      <c r="H56" s="60">
        <v>104.065</v>
      </c>
      <c r="I56" s="41">
        <v>103.10599999999999</v>
      </c>
      <c r="J56" s="41">
        <v>103.13200000000001</v>
      </c>
      <c r="M56" s="11">
        <f t="shared" si="0"/>
        <v>2.5216767210453769E-4</v>
      </c>
      <c r="O56" s="12">
        <v>6581505</v>
      </c>
      <c r="P56" s="3"/>
      <c r="R56" s="12">
        <v>6410076</v>
      </c>
      <c r="S56" s="3"/>
    </row>
    <row r="57" spans="2:19" ht="17.25" customHeight="1" thickTop="1" thickBot="1">
      <c r="B57" s="90">
        <f t="shared" si="2"/>
        <v>42</v>
      </c>
      <c r="C57" s="95" t="s">
        <v>83</v>
      </c>
      <c r="D57" s="56" t="s">
        <v>84</v>
      </c>
      <c r="E57" s="87">
        <v>36075</v>
      </c>
      <c r="F57" s="87">
        <v>40682</v>
      </c>
      <c r="G57" s="92">
        <v>3.5880000000000001</v>
      </c>
      <c r="H57" s="60">
        <v>106.54600000000001</v>
      </c>
      <c r="I57" s="41">
        <v>105.694</v>
      </c>
      <c r="J57" s="41">
        <v>105.72499999999999</v>
      </c>
      <c r="M57" s="11">
        <f t="shared" si="0"/>
        <v>2.932995250439164E-4</v>
      </c>
      <c r="O57" s="12">
        <v>56158654</v>
      </c>
      <c r="P57" s="3"/>
      <c r="R57" s="12">
        <v>54690204</v>
      </c>
      <c r="S57" s="3"/>
    </row>
    <row r="58" spans="2:19" ht="16.5" thickTop="1" thickBot="1">
      <c r="B58" s="90">
        <f t="shared" si="2"/>
        <v>43</v>
      </c>
      <c r="C58" s="95" t="s">
        <v>85</v>
      </c>
      <c r="D58" s="56" t="s">
        <v>86</v>
      </c>
      <c r="E58" s="87">
        <v>37396</v>
      </c>
      <c r="F58" s="87">
        <v>40644</v>
      </c>
      <c r="G58" s="92">
        <v>3.798</v>
      </c>
      <c r="H58" s="60">
        <v>106.2</v>
      </c>
      <c r="I58" s="41">
        <v>104.995</v>
      </c>
      <c r="J58" s="41">
        <v>105.033</v>
      </c>
      <c r="M58" s="11">
        <f t="shared" si="0"/>
        <v>3.6192199628550599E-4</v>
      </c>
      <c r="O58" s="12">
        <v>269858659</v>
      </c>
      <c r="P58" s="3"/>
      <c r="R58" s="12">
        <v>262292332</v>
      </c>
      <c r="S58" s="3"/>
    </row>
    <row r="59" spans="2:19" ht="16.5" thickTop="1" thickBot="1">
      <c r="B59" s="90">
        <f t="shared" si="2"/>
        <v>44</v>
      </c>
      <c r="C59" s="95" t="s">
        <v>87</v>
      </c>
      <c r="D59" s="56" t="s">
        <v>29</v>
      </c>
      <c r="E59" s="87">
        <v>40211</v>
      </c>
      <c r="F59" s="87">
        <v>40690</v>
      </c>
      <c r="G59" s="92">
        <v>2.72</v>
      </c>
      <c r="H59" s="60">
        <v>102.642</v>
      </c>
      <c r="I59" s="41">
        <v>102.19199999999999</v>
      </c>
      <c r="J59" s="41">
        <v>102.212</v>
      </c>
      <c r="M59" s="11">
        <f t="shared" si="0"/>
        <v>1.9571003601074677E-4</v>
      </c>
      <c r="O59" s="12">
        <v>3308101</v>
      </c>
      <c r="P59" s="96"/>
      <c r="R59" s="12">
        <v>3227883</v>
      </c>
      <c r="S59" s="96"/>
    </row>
    <row r="60" spans="2:19" ht="16.5" thickTop="1" thickBot="1">
      <c r="B60" s="90">
        <f t="shared" si="2"/>
        <v>45</v>
      </c>
      <c r="C60" s="91" t="s">
        <v>88</v>
      </c>
      <c r="D60" s="56" t="s">
        <v>89</v>
      </c>
      <c r="E60" s="87">
        <v>33910</v>
      </c>
      <c r="F60" s="87">
        <v>40660</v>
      </c>
      <c r="G60" s="92">
        <v>3.597</v>
      </c>
      <c r="H60" s="60">
        <v>102.94799999999999</v>
      </c>
      <c r="I60" s="41">
        <v>101.97499999999999</v>
      </c>
      <c r="J60" s="41">
        <v>101.997</v>
      </c>
      <c r="M60" s="11">
        <f t="shared" si="0"/>
        <v>2.1573915175293525E-4</v>
      </c>
      <c r="O60" s="12">
        <v>530439131</v>
      </c>
      <c r="P60" s="3"/>
      <c r="R60" s="16"/>
      <c r="S60" s="3"/>
    </row>
    <row r="61" spans="2:19" ht="16.5" thickTop="1" thickBot="1">
      <c r="B61" s="90">
        <f t="shared" si="2"/>
        <v>46</v>
      </c>
      <c r="C61" s="95" t="s">
        <v>90</v>
      </c>
      <c r="D61" s="56" t="s">
        <v>91</v>
      </c>
      <c r="E61" s="87">
        <v>36815</v>
      </c>
      <c r="F61" s="87">
        <v>40690</v>
      </c>
      <c r="G61" s="92">
        <v>3.91</v>
      </c>
      <c r="H61" s="60">
        <v>104.54</v>
      </c>
      <c r="I61" s="41">
        <v>103.378</v>
      </c>
      <c r="J61" s="41">
        <v>103.405</v>
      </c>
      <c r="M61" s="11">
        <f t="shared" si="0"/>
        <v>2.6117742653176712E-4</v>
      </c>
      <c r="O61" s="12">
        <v>54246600</v>
      </c>
      <c r="P61" s="3"/>
      <c r="R61" s="16"/>
      <c r="S61" s="3"/>
    </row>
    <row r="62" spans="2:19" ht="16.5" thickTop="1" thickBot="1">
      <c r="B62" s="97">
        <f t="shared" si="2"/>
        <v>47</v>
      </c>
      <c r="C62" s="98" t="s">
        <v>92</v>
      </c>
      <c r="D62" s="99" t="s">
        <v>93</v>
      </c>
      <c r="E62" s="100">
        <v>35744</v>
      </c>
      <c r="F62" s="100">
        <v>40679</v>
      </c>
      <c r="G62" s="101">
        <v>3.915</v>
      </c>
      <c r="H62" s="102">
        <v>102.45699999999999</v>
      </c>
      <c r="I62" s="41">
        <v>101.476</v>
      </c>
      <c r="J62" s="41">
        <v>101.511</v>
      </c>
      <c r="M62" s="11">
        <f t="shared" si="0"/>
        <v>3.4490914107765966E-4</v>
      </c>
      <c r="O62" s="12">
        <v>126196484</v>
      </c>
      <c r="P62" s="3"/>
      <c r="R62" s="16"/>
      <c r="S62" s="3"/>
    </row>
    <row r="63" spans="2:19" ht="16.5" thickTop="1" thickBot="1">
      <c r="B63" s="103">
        <f t="shared" si="2"/>
        <v>48</v>
      </c>
      <c r="C63" s="104" t="s">
        <v>94</v>
      </c>
      <c r="D63" s="105" t="s">
        <v>95</v>
      </c>
      <c r="E63" s="106">
        <v>40000</v>
      </c>
      <c r="F63" s="106">
        <v>40688</v>
      </c>
      <c r="G63" s="107">
        <v>6.1669999999999998</v>
      </c>
      <c r="H63" s="108">
        <v>106.15600000000001</v>
      </c>
      <c r="I63" s="58">
        <v>102.464</v>
      </c>
      <c r="J63" s="58">
        <v>102.492</v>
      </c>
      <c r="M63" s="11">
        <f t="shared" si="0"/>
        <v>2.7326670830736451E-4</v>
      </c>
      <c r="O63" s="12">
        <v>37928108</v>
      </c>
      <c r="P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R66" s="117"/>
      <c r="S66" s="3"/>
    </row>
    <row r="67" spans="1:19" ht="16.5" thickTop="1" thickBot="1">
      <c r="B67" s="118">
        <v>49</v>
      </c>
      <c r="C67" s="119" t="s">
        <v>96</v>
      </c>
      <c r="D67" s="120" t="s">
        <v>97</v>
      </c>
      <c r="E67" s="121">
        <v>39604</v>
      </c>
      <c r="F67" s="121">
        <v>40690</v>
      </c>
      <c r="G67" s="122">
        <v>3.415</v>
      </c>
      <c r="H67" s="123">
        <v>104.166</v>
      </c>
      <c r="I67" s="89">
        <v>103.04300000000001</v>
      </c>
      <c r="J67" s="89">
        <v>103.066</v>
      </c>
      <c r="M67" s="11">
        <f t="shared" si="0"/>
        <v>2.2320778704032428E-4</v>
      </c>
      <c r="O67" s="12">
        <v>8484476</v>
      </c>
      <c r="P67" s="3"/>
      <c r="R67" s="12">
        <v>8306044</v>
      </c>
      <c r="S67" s="3"/>
    </row>
    <row r="68" spans="1:19" ht="16.5" thickTop="1" thickBot="1">
      <c r="B68" s="124">
        <f t="shared" si="2"/>
        <v>50</v>
      </c>
      <c r="C68" s="125" t="s">
        <v>98</v>
      </c>
      <c r="D68" s="126" t="s">
        <v>99</v>
      </c>
      <c r="E68" s="87">
        <v>35481</v>
      </c>
      <c r="F68" s="87">
        <v>40679</v>
      </c>
      <c r="G68" s="127">
        <v>3.9630000000000001</v>
      </c>
      <c r="H68" s="60">
        <v>102.745</v>
      </c>
      <c r="I68" s="128">
        <v>101.65</v>
      </c>
      <c r="J68" s="128">
        <v>101.675</v>
      </c>
      <c r="M68" s="11">
        <f t="shared" si="0"/>
        <v>2.459419576978994E-4</v>
      </c>
      <c r="O68" s="12">
        <v>510938004</v>
      </c>
      <c r="P68" s="3"/>
      <c r="R68" s="12">
        <v>495668791</v>
      </c>
      <c r="S68" s="3"/>
    </row>
    <row r="69" spans="1:19" ht="16.5" thickTop="1" thickBot="1">
      <c r="B69" s="124">
        <f t="shared" si="2"/>
        <v>51</v>
      </c>
      <c r="C69" s="129" t="s">
        <v>100</v>
      </c>
      <c r="D69" s="126" t="s">
        <v>36</v>
      </c>
      <c r="E69" s="87">
        <v>39706</v>
      </c>
      <c r="F69" s="87">
        <v>40668</v>
      </c>
      <c r="G69" s="127">
        <v>3.774</v>
      </c>
      <c r="H69" s="60">
        <v>104.55200000000001</v>
      </c>
      <c r="I69" s="128">
        <v>103.381</v>
      </c>
      <c r="J69" s="128">
        <v>103.416</v>
      </c>
      <c r="M69" s="11">
        <f t="shared" si="0"/>
        <v>3.3855350596334518E-4</v>
      </c>
      <c r="O69" s="12">
        <v>28397767</v>
      </c>
      <c r="P69" s="3"/>
      <c r="R69" s="12">
        <v>27609748</v>
      </c>
      <c r="S69" s="3"/>
    </row>
    <row r="70" spans="1:19" ht="16.5" thickTop="1" thickBot="1">
      <c r="A70" s="1">
        <v>103</v>
      </c>
      <c r="B70" s="124">
        <f t="shared" si="2"/>
        <v>52</v>
      </c>
      <c r="C70" s="129" t="s">
        <v>101</v>
      </c>
      <c r="D70" s="126" t="s">
        <v>12</v>
      </c>
      <c r="E70" s="87">
        <v>38565</v>
      </c>
      <c r="F70" s="87">
        <v>40690</v>
      </c>
      <c r="G70" s="127">
        <v>3.4969999999999999</v>
      </c>
      <c r="H70" s="60">
        <v>104.76300000000001</v>
      </c>
      <c r="I70" s="128">
        <v>103.88</v>
      </c>
      <c r="J70" s="128">
        <v>103.905</v>
      </c>
      <c r="M70" s="11">
        <f t="shared" si="0"/>
        <v>2.4066230265696654E-4</v>
      </c>
      <c r="O70" s="12">
        <v>43598540</v>
      </c>
      <c r="P70" s="3"/>
      <c r="R70" s="12">
        <v>42538387</v>
      </c>
      <c r="S70" s="3"/>
    </row>
    <row r="71" spans="1:19" ht="16.5" thickTop="1" thickBot="1">
      <c r="B71" s="130">
        <f t="shared" si="2"/>
        <v>53</v>
      </c>
      <c r="C71" s="131" t="s">
        <v>102</v>
      </c>
      <c r="D71" s="132" t="s">
        <v>103</v>
      </c>
      <c r="E71" s="133">
        <v>34288</v>
      </c>
      <c r="F71" s="133">
        <v>40688</v>
      </c>
      <c r="G71" s="134">
        <v>3.2909999999999999</v>
      </c>
      <c r="H71" s="102">
        <v>102.001</v>
      </c>
      <c r="I71" s="58">
        <v>101.209</v>
      </c>
      <c r="J71" s="58">
        <v>101.23099999999999</v>
      </c>
      <c r="M71" s="11">
        <f t="shared" si="0"/>
        <v>2.1737197284817911E-4</v>
      </c>
      <c r="O71" s="12">
        <v>199210949</v>
      </c>
      <c r="P71" s="3"/>
      <c r="R71" s="12">
        <v>194149704</v>
      </c>
      <c r="S71" s="3"/>
    </row>
    <row r="72" spans="1:19" ht="18" customHeight="1" thickTop="1" thickBot="1">
      <c r="B72" s="1091" t="s">
        <v>104</v>
      </c>
      <c r="C72" s="1094"/>
      <c r="D72" s="1094"/>
      <c r="E72" s="1094"/>
      <c r="F72" s="1094"/>
      <c r="G72" s="1094"/>
      <c r="H72" s="1094"/>
      <c r="I72" s="1095"/>
      <c r="J72" s="1096"/>
      <c r="M72" s="135"/>
      <c r="O72" s="135"/>
      <c r="P72" s="3"/>
      <c r="R72" s="135"/>
      <c r="S72" s="3"/>
    </row>
    <row r="73" spans="1:19" ht="16.5" thickTop="1" thickBot="1">
      <c r="B73" s="86">
        <v>54</v>
      </c>
      <c r="C73" s="136" t="s">
        <v>105</v>
      </c>
      <c r="D73" s="137" t="s">
        <v>15</v>
      </c>
      <c r="E73" s="87">
        <v>39084</v>
      </c>
      <c r="F73" s="87">
        <v>40694</v>
      </c>
      <c r="G73" s="88">
        <v>0.37</v>
      </c>
      <c r="H73" s="138">
        <v>10.536</v>
      </c>
      <c r="I73" s="89">
        <v>10.433</v>
      </c>
      <c r="J73" s="89">
        <v>10.436</v>
      </c>
      <c r="M73" s="11">
        <f t="shared" si="0"/>
        <v>2.8754912297518581E-4</v>
      </c>
      <c r="O73" s="12">
        <v>11834510</v>
      </c>
      <c r="P73" s="3"/>
      <c r="R73" s="16"/>
      <c r="S73" s="3"/>
    </row>
    <row r="74" spans="1:19" ht="16.5" thickTop="1" thickBot="1">
      <c r="B74" s="124">
        <f>+B73+1</f>
        <v>55</v>
      </c>
      <c r="C74" s="129" t="s">
        <v>106</v>
      </c>
      <c r="D74" s="139" t="s">
        <v>26</v>
      </c>
      <c r="E74" s="140">
        <v>39762</v>
      </c>
      <c r="F74" s="140">
        <v>40686</v>
      </c>
      <c r="G74" s="127">
        <v>4.0839999999999996</v>
      </c>
      <c r="H74" s="141">
        <v>104.06699999999999</v>
      </c>
      <c r="I74" s="128">
        <v>102.749</v>
      </c>
      <c r="J74" s="128">
        <v>102.779</v>
      </c>
      <c r="M74" s="11">
        <f t="shared" ref="M74:M75" si="3">+(J74-I74)/I74</f>
        <v>2.9197364451236644E-4</v>
      </c>
      <c r="O74" s="12">
        <v>6588147</v>
      </c>
      <c r="P74" s="3"/>
      <c r="R74" s="12">
        <v>6777299</v>
      </c>
      <c r="S74" s="3"/>
    </row>
    <row r="75" spans="1:19" ht="16.5" thickTop="1" thickBot="1">
      <c r="B75" s="130">
        <f>+B74+1</f>
        <v>56</v>
      </c>
      <c r="C75" s="142" t="s">
        <v>107</v>
      </c>
      <c r="D75" s="132" t="s">
        <v>108</v>
      </c>
      <c r="E75" s="143">
        <v>40543</v>
      </c>
      <c r="F75" s="143" t="s">
        <v>33</v>
      </c>
      <c r="G75" s="134" t="s">
        <v>33</v>
      </c>
      <c r="H75" s="144">
        <v>100</v>
      </c>
      <c r="I75" s="58">
        <v>101.864</v>
      </c>
      <c r="J75" s="58">
        <v>101.89100000000001</v>
      </c>
      <c r="M75" s="11">
        <f t="shared" si="3"/>
        <v>2.650592947459458E-4</v>
      </c>
      <c r="O75" s="12">
        <v>3067740</v>
      </c>
      <c r="P75" s="3"/>
      <c r="R75" s="12">
        <v>3008519</v>
      </c>
      <c r="S75" s="3"/>
    </row>
    <row r="76" spans="1:19" ht="18" customHeight="1" thickTop="1" thickBot="1">
      <c r="B76" s="1091" t="s">
        <v>109</v>
      </c>
      <c r="C76" s="1094"/>
      <c r="D76" s="1094"/>
      <c r="E76" s="1094"/>
      <c r="F76" s="1094"/>
      <c r="G76" s="1094"/>
      <c r="H76" s="1094"/>
      <c r="I76" s="1095"/>
      <c r="J76" s="1096"/>
      <c r="M76" s="11"/>
      <c r="O76" s="135"/>
      <c r="P76" s="3"/>
      <c r="R76" s="135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100.667</v>
      </c>
      <c r="J77" s="10">
        <v>100.733</v>
      </c>
      <c r="K77" s="63" t="s">
        <v>42</v>
      </c>
      <c r="M77" s="11">
        <f t="shared" ref="M77:M126" si="4">+(J77-I77)/I77</f>
        <v>6.5562696812264691E-4</v>
      </c>
      <c r="O77" s="12">
        <v>12411959</v>
      </c>
      <c r="P77" s="63" t="s">
        <v>42</v>
      </c>
      <c r="R77" s="16"/>
      <c r="S77" s="63" t="s">
        <v>42</v>
      </c>
    </row>
    <row r="78" spans="1:19" ht="18" customHeight="1" thickTop="1" thickBot="1">
      <c r="B78" s="1091" t="s">
        <v>111</v>
      </c>
      <c r="C78" s="1094"/>
      <c r="D78" s="1094"/>
      <c r="E78" s="1094"/>
      <c r="F78" s="1094"/>
      <c r="G78" s="1094"/>
      <c r="H78" s="1094"/>
      <c r="I78" s="1095"/>
      <c r="J78" s="1096"/>
      <c r="M78" s="135"/>
      <c r="O78" s="135"/>
      <c r="P78" s="3"/>
      <c r="R78" s="135"/>
      <c r="S78" s="3"/>
    </row>
    <row r="79" spans="1:19" ht="16.5" thickTop="1" thickBot="1">
      <c r="B79" s="149">
        <v>58</v>
      </c>
      <c r="C79" s="136" t="s">
        <v>112</v>
      </c>
      <c r="D79" s="70" t="s">
        <v>15</v>
      </c>
      <c r="E79" s="87">
        <v>34561</v>
      </c>
      <c r="F79" s="87">
        <v>40694</v>
      </c>
      <c r="G79" s="88">
        <v>0.88</v>
      </c>
      <c r="H79" s="60">
        <v>75.602000000000004</v>
      </c>
      <c r="I79" s="89">
        <v>75.085999999999999</v>
      </c>
      <c r="J79" s="89">
        <v>75.257000000000005</v>
      </c>
      <c r="M79" s="11">
        <f t="shared" ref="M79:M93" si="5">+(J79-I79)/I79</f>
        <v>2.2773885944118275E-3</v>
      </c>
      <c r="O79" s="12">
        <v>7413470</v>
      </c>
      <c r="P79" s="3"/>
      <c r="R79" s="16"/>
      <c r="S79" s="3"/>
    </row>
    <row r="80" spans="1:19" ht="16.5" thickTop="1" thickBot="1">
      <c r="B80" s="149">
        <f t="shared" ref="B80:B93" si="6">+B79+1</f>
        <v>59</v>
      </c>
      <c r="C80" s="129" t="s">
        <v>113</v>
      </c>
      <c r="D80" s="139" t="s">
        <v>68</v>
      </c>
      <c r="E80" s="150">
        <v>34415</v>
      </c>
      <c r="F80" s="87">
        <v>40673</v>
      </c>
      <c r="G80" s="127">
        <v>2.8079999999999998</v>
      </c>
      <c r="H80" s="151">
        <v>155.524</v>
      </c>
      <c r="I80" s="128">
        <v>145.59299999999999</v>
      </c>
      <c r="J80" s="128">
        <v>145.423</v>
      </c>
      <c r="M80" s="11">
        <f t="shared" si="5"/>
        <v>-1.1676385540512766E-3</v>
      </c>
      <c r="O80" s="12">
        <v>9829836</v>
      </c>
      <c r="P80" s="3"/>
      <c r="R80" s="16"/>
      <c r="S80" s="3"/>
    </row>
    <row r="81" spans="1:19" ht="16.5" thickTop="1" thickBot="1">
      <c r="B81" s="149">
        <f t="shared" si="6"/>
        <v>60</v>
      </c>
      <c r="C81" s="129" t="s">
        <v>114</v>
      </c>
      <c r="D81" s="126" t="s">
        <v>68</v>
      </c>
      <c r="E81" s="150">
        <v>34415</v>
      </c>
      <c r="F81" s="87">
        <v>40673</v>
      </c>
      <c r="G81" s="127">
        <v>31.571999999999999</v>
      </c>
      <c r="H81" s="151">
        <v>1553.6859999999999</v>
      </c>
      <c r="I81" s="152">
        <v>1440.672</v>
      </c>
      <c r="J81" s="152">
        <v>1438.71</v>
      </c>
      <c r="M81" s="11">
        <f t="shared" si="5"/>
        <v>-1.3618644632504755E-3</v>
      </c>
      <c r="O81" s="12">
        <v>15336644</v>
      </c>
      <c r="P81" s="3"/>
      <c r="R81" s="16"/>
      <c r="S81" s="3"/>
    </row>
    <row r="82" spans="1:19" ht="16.5" thickTop="1" thickBot="1">
      <c r="B82" s="149">
        <f t="shared" si="6"/>
        <v>61</v>
      </c>
      <c r="C82" s="129" t="s">
        <v>115</v>
      </c>
      <c r="D82" s="153" t="s">
        <v>74</v>
      </c>
      <c r="E82" s="150">
        <v>34449</v>
      </c>
      <c r="F82" s="87">
        <v>40651</v>
      </c>
      <c r="G82" s="127">
        <v>2.72</v>
      </c>
      <c r="H82" s="151">
        <v>112.581</v>
      </c>
      <c r="I82" s="128">
        <v>114.11799999999999</v>
      </c>
      <c r="J82" s="128">
        <v>113.998</v>
      </c>
      <c r="M82" s="11">
        <f t="shared" si="5"/>
        <v>-1.0515431395572157E-3</v>
      </c>
      <c r="O82" s="12">
        <v>1308365</v>
      </c>
      <c r="P82" s="3"/>
      <c r="R82" s="12">
        <v>1284169</v>
      </c>
      <c r="S82" s="3"/>
    </row>
    <row r="83" spans="1:19" ht="16.5" thickTop="1" thickBot="1">
      <c r="B83" s="149">
        <f t="shared" si="6"/>
        <v>62</v>
      </c>
      <c r="C83" s="154" t="s">
        <v>116</v>
      </c>
      <c r="D83" s="153" t="s">
        <v>74</v>
      </c>
      <c r="E83" s="150">
        <v>37196</v>
      </c>
      <c r="F83" s="87">
        <v>40651</v>
      </c>
      <c r="G83" s="127">
        <v>1.5629999999999999</v>
      </c>
      <c r="H83" s="151">
        <v>116.35899999999999</v>
      </c>
      <c r="I83" s="128">
        <v>115.73</v>
      </c>
      <c r="J83" s="128">
        <v>115.627</v>
      </c>
      <c r="M83" s="11">
        <f t="shared" si="5"/>
        <v>-8.9000259224063455E-4</v>
      </c>
      <c r="O83" s="12">
        <v>1133848</v>
      </c>
      <c r="P83" s="3"/>
      <c r="R83" s="12">
        <v>1118520</v>
      </c>
      <c r="S83" s="3"/>
    </row>
    <row r="84" spans="1:19" ht="16.5" thickTop="1" thickBot="1">
      <c r="B84" s="149">
        <f t="shared" si="6"/>
        <v>63</v>
      </c>
      <c r="C84" s="129" t="s">
        <v>117</v>
      </c>
      <c r="D84" s="139" t="s">
        <v>48</v>
      </c>
      <c r="E84" s="150">
        <v>34311</v>
      </c>
      <c r="F84" s="87">
        <v>40672</v>
      </c>
      <c r="G84" s="127">
        <v>0.755</v>
      </c>
      <c r="H84" s="151">
        <v>95.575000000000003</v>
      </c>
      <c r="I84" s="128">
        <v>86.947999999999993</v>
      </c>
      <c r="J84" s="128">
        <v>86.805000000000007</v>
      </c>
      <c r="M84" s="11">
        <f t="shared" si="5"/>
        <v>-1.6446611767951705E-3</v>
      </c>
      <c r="O84" s="12">
        <v>2510923</v>
      </c>
      <c r="P84" s="3"/>
      <c r="R84" s="12">
        <v>2469554</v>
      </c>
      <c r="S84" s="3"/>
    </row>
    <row r="85" spans="1:19" ht="16.5" thickTop="1" thickBot="1">
      <c r="B85" s="149">
        <f t="shared" si="6"/>
        <v>64</v>
      </c>
      <c r="C85" s="129" t="s">
        <v>118</v>
      </c>
      <c r="D85" s="139" t="s">
        <v>81</v>
      </c>
      <c r="E85" s="150">
        <v>36367</v>
      </c>
      <c r="F85" s="87">
        <v>40623</v>
      </c>
      <c r="G85" s="127">
        <v>0.375</v>
      </c>
      <c r="H85" s="151">
        <v>16.523</v>
      </c>
      <c r="I85" s="128">
        <v>16.088999999999999</v>
      </c>
      <c r="J85" s="128">
        <v>16.088999999999999</v>
      </c>
      <c r="M85" s="11">
        <f t="shared" si="5"/>
        <v>0</v>
      </c>
      <c r="O85" s="12">
        <v>1306699</v>
      </c>
      <c r="P85" s="3"/>
      <c r="R85" s="16"/>
      <c r="S85" s="3"/>
    </row>
    <row r="86" spans="1:19" ht="16.5" thickTop="1" thickBot="1">
      <c r="B86" s="149">
        <f t="shared" si="6"/>
        <v>65</v>
      </c>
      <c r="C86" s="129" t="s">
        <v>119</v>
      </c>
      <c r="D86" s="139" t="s">
        <v>89</v>
      </c>
      <c r="E86" s="150">
        <v>36857</v>
      </c>
      <c r="F86" s="87">
        <v>40660</v>
      </c>
      <c r="G86" s="127">
        <v>4.3339999999999996</v>
      </c>
      <c r="H86" s="151">
        <v>277.44200000000001</v>
      </c>
      <c r="I86" s="128">
        <v>269.928</v>
      </c>
      <c r="J86" s="128">
        <v>270.41000000000003</v>
      </c>
      <c r="M86" s="11">
        <f t="shared" si="5"/>
        <v>1.7856613615483674E-3</v>
      </c>
      <c r="O86" s="12">
        <v>14979383</v>
      </c>
      <c r="P86" s="3"/>
      <c r="R86" s="16"/>
      <c r="S86" s="3"/>
    </row>
    <row r="87" spans="1:19" ht="16.5" thickTop="1" thickBot="1">
      <c r="A87" s="1">
        <v>44</v>
      </c>
      <c r="B87" s="149">
        <f t="shared" si="6"/>
        <v>66</v>
      </c>
      <c r="C87" s="129" t="s">
        <v>120</v>
      </c>
      <c r="D87" s="126" t="s">
        <v>93</v>
      </c>
      <c r="E87" s="150">
        <v>34599</v>
      </c>
      <c r="F87" s="87">
        <v>40679</v>
      </c>
      <c r="G87" s="127">
        <v>2.012</v>
      </c>
      <c r="H87" s="151">
        <v>51.249000000000002</v>
      </c>
      <c r="I87" s="128">
        <v>45.857999999999997</v>
      </c>
      <c r="J87" s="128">
        <v>45.941000000000003</v>
      </c>
      <c r="M87" s="11">
        <f t="shared" si="5"/>
        <v>1.8099350167910839E-3</v>
      </c>
      <c r="O87" s="12">
        <v>5266209</v>
      </c>
      <c r="P87" s="3"/>
      <c r="R87" s="16"/>
      <c r="S87" s="3"/>
    </row>
    <row r="88" spans="1:19" ht="16.5" thickTop="1" thickBot="1">
      <c r="B88" s="149">
        <f t="shared" si="6"/>
        <v>67</v>
      </c>
      <c r="C88" s="154" t="s">
        <v>121</v>
      </c>
      <c r="D88" s="126" t="s">
        <v>97</v>
      </c>
      <c r="E88" s="150">
        <v>38777</v>
      </c>
      <c r="F88" s="87">
        <v>40326</v>
      </c>
      <c r="G88" s="127">
        <v>0.184</v>
      </c>
      <c r="H88" s="151">
        <v>2257.1439999999998</v>
      </c>
      <c r="I88" s="152">
        <v>2252.2269999999999</v>
      </c>
      <c r="J88" s="152">
        <v>2245.346</v>
      </c>
      <c r="M88" s="11">
        <f t="shared" si="5"/>
        <v>-3.055198254882771E-3</v>
      </c>
      <c r="O88" s="12">
        <v>15587194</v>
      </c>
      <c r="P88" s="3"/>
      <c r="R88" s="12">
        <v>15412306</v>
      </c>
      <c r="S88" s="3"/>
    </row>
    <row r="89" spans="1:19" ht="16.5" thickTop="1" thickBot="1">
      <c r="B89" s="149">
        <f t="shared" si="6"/>
        <v>68</v>
      </c>
      <c r="C89" s="129" t="s">
        <v>122</v>
      </c>
      <c r="D89" s="139" t="s">
        <v>99</v>
      </c>
      <c r="E89" s="150">
        <v>34423</v>
      </c>
      <c r="F89" s="87">
        <v>40675</v>
      </c>
      <c r="G89" s="127">
        <v>1.3859999999999999</v>
      </c>
      <c r="H89" s="151">
        <v>78.986999999999995</v>
      </c>
      <c r="I89" s="128">
        <v>78.010000000000005</v>
      </c>
      <c r="J89" s="128">
        <v>77.606999999999999</v>
      </c>
      <c r="M89" s="11">
        <f t="shared" si="5"/>
        <v>-5.1660043584156618E-3</v>
      </c>
      <c r="O89" s="12">
        <v>1535782</v>
      </c>
      <c r="P89" s="3"/>
      <c r="R89" s="12">
        <v>1508088</v>
      </c>
      <c r="S89" s="3"/>
    </row>
    <row r="90" spans="1:19" ht="16.5" thickTop="1" thickBot="1">
      <c r="B90" s="149">
        <f t="shared" si="6"/>
        <v>69</v>
      </c>
      <c r="C90" s="129" t="s">
        <v>123</v>
      </c>
      <c r="D90" s="139" t="s">
        <v>99</v>
      </c>
      <c r="E90" s="150">
        <v>34731</v>
      </c>
      <c r="F90" s="87">
        <v>40673</v>
      </c>
      <c r="G90" s="127">
        <v>1.2929999999999999</v>
      </c>
      <c r="H90" s="151">
        <v>58.113</v>
      </c>
      <c r="I90" s="128">
        <v>57.598999999999997</v>
      </c>
      <c r="J90" s="128">
        <v>57.475000000000001</v>
      </c>
      <c r="M90" s="11">
        <f t="shared" si="5"/>
        <v>-2.1528151530407686E-3</v>
      </c>
      <c r="O90" s="12">
        <v>1311307</v>
      </c>
      <c r="P90" s="3"/>
      <c r="R90" s="12">
        <v>1284413</v>
      </c>
      <c r="S90" s="3"/>
    </row>
    <row r="91" spans="1:19" ht="16.5" thickTop="1" thickBot="1">
      <c r="B91" s="149">
        <f t="shared" si="6"/>
        <v>70</v>
      </c>
      <c r="C91" s="155" t="s">
        <v>124</v>
      </c>
      <c r="D91" s="156" t="s">
        <v>103</v>
      </c>
      <c r="E91" s="150">
        <v>36192</v>
      </c>
      <c r="F91" s="87">
        <v>40688</v>
      </c>
      <c r="G91" s="134">
        <v>1.516</v>
      </c>
      <c r="H91" s="157">
        <v>103.331</v>
      </c>
      <c r="I91" s="128">
        <v>100.88800000000001</v>
      </c>
      <c r="J91" s="128">
        <v>100.77200000000001</v>
      </c>
      <c r="M91" s="11">
        <f t="shared" si="5"/>
        <v>-1.1497898659900052E-3</v>
      </c>
      <c r="O91" s="12">
        <v>2021800</v>
      </c>
      <c r="P91" s="3"/>
      <c r="R91" s="12">
        <v>1998358</v>
      </c>
      <c r="S91" s="3"/>
    </row>
    <row r="92" spans="1:19" ht="16.5" thickTop="1" thickBot="1">
      <c r="B92" s="149">
        <f t="shared" si="6"/>
        <v>71</v>
      </c>
      <c r="C92" s="158" t="s">
        <v>125</v>
      </c>
      <c r="D92" s="139" t="s">
        <v>103</v>
      </c>
      <c r="E92" s="150">
        <v>36297</v>
      </c>
      <c r="F92" s="87">
        <v>40688</v>
      </c>
      <c r="G92" s="127">
        <v>1.992</v>
      </c>
      <c r="H92" s="151">
        <v>113.779</v>
      </c>
      <c r="I92" s="128">
        <v>110.017</v>
      </c>
      <c r="J92" s="128">
        <v>109.922</v>
      </c>
      <c r="M92" s="11">
        <f t="shared" si="5"/>
        <v>-8.6350291318613363E-4</v>
      </c>
      <c r="O92" s="12">
        <v>3581713</v>
      </c>
      <c r="P92" s="3"/>
      <c r="R92" s="12">
        <v>3534631</v>
      </c>
      <c r="S92" s="3"/>
    </row>
    <row r="93" spans="1:19" ht="16.5" thickTop="1" thickBot="1">
      <c r="B93" s="159">
        <f t="shared" si="6"/>
        <v>72</v>
      </c>
      <c r="C93" s="142" t="s">
        <v>126</v>
      </c>
      <c r="D93" s="156" t="s">
        <v>103</v>
      </c>
      <c r="E93" s="133">
        <v>36626</v>
      </c>
      <c r="F93" s="133">
        <v>40688</v>
      </c>
      <c r="G93" s="134">
        <v>0.115</v>
      </c>
      <c r="H93" s="157">
        <v>110.018</v>
      </c>
      <c r="I93" s="58">
        <v>101.968</v>
      </c>
      <c r="J93" s="58">
        <v>101.86</v>
      </c>
      <c r="M93" s="11">
        <f t="shared" si="5"/>
        <v>-1.0591558135886168E-3</v>
      </c>
      <c r="O93" s="12">
        <v>3040737</v>
      </c>
      <c r="P93" s="3"/>
      <c r="R93" s="12">
        <v>3017128</v>
      </c>
      <c r="S93" s="3"/>
    </row>
    <row r="94" spans="1:19" ht="18" customHeight="1" thickTop="1" thickBot="1">
      <c r="B94" s="1091" t="s">
        <v>127</v>
      </c>
      <c r="C94" s="1094"/>
      <c r="D94" s="1094"/>
      <c r="E94" s="1094"/>
      <c r="F94" s="1094"/>
      <c r="G94" s="1094"/>
      <c r="H94" s="1094"/>
      <c r="I94" s="1095"/>
      <c r="J94" s="1096"/>
      <c r="M94" s="21"/>
      <c r="O94" s="135"/>
      <c r="P94" s="3"/>
      <c r="R94" s="135"/>
      <c r="S94" s="3"/>
    </row>
    <row r="95" spans="1:19" ht="16.5" thickTop="1" thickBot="1">
      <c r="B95" s="149">
        <v>73</v>
      </c>
      <c r="C95" s="136" t="s">
        <v>128</v>
      </c>
      <c r="D95" s="70" t="s">
        <v>15</v>
      </c>
      <c r="E95" s="87">
        <v>39084</v>
      </c>
      <c r="F95" s="87">
        <v>40694</v>
      </c>
      <c r="G95" s="88">
        <v>0.21</v>
      </c>
      <c r="H95" s="60">
        <v>11.692</v>
      </c>
      <c r="I95" s="89">
        <v>11.667</v>
      </c>
      <c r="J95" s="89">
        <v>11.678000000000001</v>
      </c>
      <c r="M95" s="11">
        <f t="shared" ref="M95:M106" si="7">+(J95-I95)/I95</f>
        <v>9.428302048513765E-4</v>
      </c>
      <c r="O95" s="12">
        <v>986360</v>
      </c>
      <c r="P95" s="3"/>
      <c r="R95" s="16"/>
      <c r="S95" s="3"/>
    </row>
    <row r="96" spans="1:19" ht="16.5" thickTop="1" thickBot="1">
      <c r="B96" s="160">
        <f>+B95+1</f>
        <v>74</v>
      </c>
      <c r="C96" s="129" t="s">
        <v>129</v>
      </c>
      <c r="D96" s="126" t="s">
        <v>15</v>
      </c>
      <c r="E96" s="150">
        <v>39084</v>
      </c>
      <c r="F96" s="87">
        <v>40694</v>
      </c>
      <c r="G96" s="127">
        <v>0.16</v>
      </c>
      <c r="H96" s="151">
        <v>12.686</v>
      </c>
      <c r="I96" s="128">
        <v>12.583</v>
      </c>
      <c r="J96" s="128">
        <v>12.622999999999999</v>
      </c>
      <c r="M96" s="11">
        <f t="shared" si="7"/>
        <v>3.1788921560835372E-3</v>
      </c>
      <c r="O96" s="12">
        <v>1238909</v>
      </c>
      <c r="P96" s="3"/>
      <c r="R96" s="16"/>
      <c r="S96" s="3"/>
    </row>
    <row r="97" spans="2:19" ht="16.5" thickTop="1" thickBot="1">
      <c r="B97" s="160">
        <f t="shared" ref="B97:B106" si="8">+B96+1</f>
        <v>75</v>
      </c>
      <c r="C97" s="129" t="s">
        <v>130</v>
      </c>
      <c r="D97" s="126" t="s">
        <v>15</v>
      </c>
      <c r="E97" s="150">
        <v>39084</v>
      </c>
      <c r="F97" s="161">
        <v>40694</v>
      </c>
      <c r="G97" s="127">
        <v>0.03</v>
      </c>
      <c r="H97" s="151">
        <v>16.635999999999999</v>
      </c>
      <c r="I97" s="128">
        <v>16.885999999999999</v>
      </c>
      <c r="J97" s="128">
        <v>16.928999999999998</v>
      </c>
      <c r="M97" s="11">
        <f t="shared" si="7"/>
        <v>2.5464882150893794E-3</v>
      </c>
      <c r="O97" s="12">
        <v>952186</v>
      </c>
      <c r="P97" s="3"/>
      <c r="R97" s="16"/>
      <c r="S97" s="3"/>
    </row>
    <row r="98" spans="2:19" ht="16.5" thickTop="1" thickBot="1">
      <c r="B98" s="160">
        <f t="shared" si="8"/>
        <v>76</v>
      </c>
      <c r="C98" s="129" t="s">
        <v>131</v>
      </c>
      <c r="D98" s="126" t="s">
        <v>15</v>
      </c>
      <c r="E98" s="150">
        <v>39084</v>
      </c>
      <c r="F98" s="87">
        <v>40694</v>
      </c>
      <c r="G98" s="127">
        <v>0.27</v>
      </c>
      <c r="H98" s="151">
        <v>17.196999999999999</v>
      </c>
      <c r="I98" s="128">
        <v>16.661000000000001</v>
      </c>
      <c r="J98" s="128">
        <v>16.707000000000001</v>
      </c>
      <c r="M98" s="11">
        <f t="shared" si="7"/>
        <v>2.7609387191644781E-3</v>
      </c>
      <c r="O98" s="12">
        <v>400090</v>
      </c>
      <c r="P98" s="3"/>
      <c r="R98" s="16"/>
      <c r="S98" s="3"/>
    </row>
    <row r="99" spans="2:19" ht="16.5" thickTop="1" thickBot="1">
      <c r="B99" s="160">
        <f t="shared" si="8"/>
        <v>77</v>
      </c>
      <c r="C99" s="125" t="s">
        <v>132</v>
      </c>
      <c r="D99" s="126" t="s">
        <v>68</v>
      </c>
      <c r="E99" s="150">
        <v>39994</v>
      </c>
      <c r="F99" s="87">
        <v>40673</v>
      </c>
      <c r="G99" s="162">
        <v>0.10199999999999999</v>
      </c>
      <c r="H99" s="151">
        <v>12.356</v>
      </c>
      <c r="I99" s="128">
        <v>11.705</v>
      </c>
      <c r="J99" s="128">
        <v>11.694000000000001</v>
      </c>
      <c r="M99" s="11">
        <f t="shared" si="7"/>
        <v>-9.3976932934636758E-4</v>
      </c>
      <c r="O99" s="12">
        <v>1820347</v>
      </c>
      <c r="P99" s="3"/>
      <c r="R99" s="16"/>
      <c r="S99" s="3"/>
    </row>
    <row r="100" spans="2:19" ht="16.5" thickTop="1" thickBot="1">
      <c r="B100" s="160">
        <f t="shared" si="8"/>
        <v>78</v>
      </c>
      <c r="C100" s="125" t="s">
        <v>133</v>
      </c>
      <c r="D100" s="139" t="s">
        <v>48</v>
      </c>
      <c r="E100" s="150">
        <v>39175</v>
      </c>
      <c r="F100" s="87">
        <v>40728</v>
      </c>
      <c r="G100" s="127">
        <v>1.681</v>
      </c>
      <c r="H100" s="151">
        <v>131.91900000000001</v>
      </c>
      <c r="I100" s="128">
        <v>124.078</v>
      </c>
      <c r="J100" s="128">
        <v>123.83199999999999</v>
      </c>
      <c r="M100" s="11">
        <f t="shared" si="7"/>
        <v>-1.9826238333951977E-3</v>
      </c>
      <c r="O100" s="12">
        <v>932585</v>
      </c>
      <c r="R100" s="12">
        <v>918023</v>
      </c>
    </row>
    <row r="101" spans="2:19" ht="16.5" thickTop="1" thickBot="1">
      <c r="B101" s="160">
        <f t="shared" si="8"/>
        <v>79</v>
      </c>
      <c r="C101" s="129" t="s">
        <v>134</v>
      </c>
      <c r="D101" s="139" t="s">
        <v>48</v>
      </c>
      <c r="E101" s="150">
        <v>39175</v>
      </c>
      <c r="F101" s="87">
        <v>40728</v>
      </c>
      <c r="G101" s="162">
        <v>1.0580000000000001</v>
      </c>
      <c r="H101" s="151">
        <v>127.744</v>
      </c>
      <c r="I101" s="128">
        <v>122.92400000000001</v>
      </c>
      <c r="J101" s="128">
        <v>122.86</v>
      </c>
      <c r="M101" s="11">
        <f t="shared" si="7"/>
        <v>-5.2064690377800235E-4</v>
      </c>
      <c r="O101" s="12">
        <v>466871</v>
      </c>
      <c r="P101" s="3"/>
      <c r="R101" s="12">
        <v>458423</v>
      </c>
      <c r="S101" s="3"/>
    </row>
    <row r="102" spans="2:19" ht="16.5" thickTop="1" thickBot="1">
      <c r="B102" s="160">
        <f t="shared" si="8"/>
        <v>80</v>
      </c>
      <c r="C102" s="164" t="s">
        <v>135</v>
      </c>
      <c r="D102" s="165" t="s">
        <v>77</v>
      </c>
      <c r="E102" s="150">
        <v>40708</v>
      </c>
      <c r="F102" s="161" t="s">
        <v>33</v>
      </c>
      <c r="G102" s="166" t="s">
        <v>33</v>
      </c>
      <c r="H102" s="167" t="s">
        <v>33</v>
      </c>
      <c r="I102" s="128">
        <v>10.205</v>
      </c>
      <c r="J102" s="128">
        <v>10.195</v>
      </c>
      <c r="M102" s="11">
        <f t="shared" si="7"/>
        <v>-9.7991180793726481E-4</v>
      </c>
      <c r="O102" s="12">
        <v>959776</v>
      </c>
      <c r="P102" s="3"/>
      <c r="R102" s="16"/>
      <c r="S102" s="3"/>
    </row>
    <row r="103" spans="2:19" ht="16.5" thickTop="1" thickBot="1">
      <c r="B103" s="160">
        <f t="shared" si="8"/>
        <v>81</v>
      </c>
      <c r="C103" s="69" t="s">
        <v>136</v>
      </c>
      <c r="D103" s="70" t="s">
        <v>99</v>
      </c>
      <c r="E103" s="150">
        <v>39699</v>
      </c>
      <c r="F103" s="87">
        <v>40661</v>
      </c>
      <c r="G103" s="168">
        <v>0.94199999999999995</v>
      </c>
      <c r="H103" s="60">
        <v>128.45699999999999</v>
      </c>
      <c r="I103" s="128">
        <v>116.438</v>
      </c>
      <c r="J103" s="128">
        <v>116.27200000000001</v>
      </c>
      <c r="M103" s="11">
        <f t="shared" si="7"/>
        <v>-1.4256514196396091E-3</v>
      </c>
      <c r="O103" s="12">
        <v>269521</v>
      </c>
      <c r="P103" s="3"/>
      <c r="R103" s="12">
        <v>267200</v>
      </c>
      <c r="S103" s="3"/>
    </row>
    <row r="104" spans="2:19" ht="16.5" thickTop="1" thickBot="1">
      <c r="B104" s="160">
        <f t="shared" si="8"/>
        <v>82</v>
      </c>
      <c r="C104" s="131" t="s">
        <v>137</v>
      </c>
      <c r="D104" s="132" t="s">
        <v>12</v>
      </c>
      <c r="E104" s="133">
        <v>39237</v>
      </c>
      <c r="F104" s="100">
        <v>40690</v>
      </c>
      <c r="G104" s="169">
        <v>0.13700000000000001</v>
      </c>
      <c r="H104" s="157">
        <v>20.620999999999999</v>
      </c>
      <c r="I104" s="128">
        <v>19.445</v>
      </c>
      <c r="J104" s="128">
        <v>19.43</v>
      </c>
      <c r="M104" s="11">
        <f t="shared" si="7"/>
        <v>-7.7140653124199373E-4</v>
      </c>
      <c r="O104" s="12">
        <v>20639330</v>
      </c>
      <c r="P104" s="3"/>
      <c r="R104" s="12">
        <v>20408773</v>
      </c>
      <c r="S104" s="3"/>
    </row>
    <row r="105" spans="2:19" ht="16.5" thickTop="1" thickBot="1">
      <c r="B105" s="160">
        <f t="shared" si="8"/>
        <v>83</v>
      </c>
      <c r="C105" s="125" t="s">
        <v>138</v>
      </c>
      <c r="D105" s="126" t="s">
        <v>36</v>
      </c>
      <c r="E105" s="150">
        <v>40725</v>
      </c>
      <c r="F105" s="150" t="s">
        <v>33</v>
      </c>
      <c r="G105" s="162" t="s">
        <v>33</v>
      </c>
      <c r="H105" s="151" t="s">
        <v>33</v>
      </c>
      <c r="I105" s="128">
        <v>102.44499999999999</v>
      </c>
      <c r="J105" s="128">
        <v>102.404</v>
      </c>
      <c r="M105" s="11">
        <f t="shared" si="7"/>
        <v>-4.0021474937768385E-4</v>
      </c>
      <c r="O105" s="12">
        <v>907922</v>
      </c>
      <c r="P105" s="3"/>
      <c r="R105" s="12">
        <v>908622</v>
      </c>
      <c r="S105" s="3"/>
    </row>
    <row r="106" spans="2:19" ht="16.5" thickTop="1" thickBot="1">
      <c r="B106" s="159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103.80800000000001</v>
      </c>
      <c r="J106" s="58">
        <v>103.804</v>
      </c>
      <c r="M106" s="11">
        <f t="shared" si="7"/>
        <v>-3.8532675709048322E-5</v>
      </c>
      <c r="O106" s="12">
        <v>265843</v>
      </c>
      <c r="P106" s="3"/>
      <c r="R106" s="12">
        <v>266432</v>
      </c>
      <c r="S106" s="3"/>
    </row>
    <row r="107" spans="2:19" ht="18" customHeight="1" thickTop="1" thickBot="1">
      <c r="B107" s="1091" t="s">
        <v>140</v>
      </c>
      <c r="C107" s="1094"/>
      <c r="D107" s="1094"/>
      <c r="E107" s="1094"/>
      <c r="F107" s="1094"/>
      <c r="G107" s="1094"/>
      <c r="H107" s="1094"/>
      <c r="I107" s="1095"/>
      <c r="J107" s="1096"/>
      <c r="M107" s="21"/>
      <c r="P107" s="3"/>
      <c r="S107" s="3"/>
    </row>
    <row r="108" spans="2:19" ht="16.5" thickTop="1" thickBot="1">
      <c r="B108" s="149">
        <v>85</v>
      </c>
      <c r="C108" s="69" t="s">
        <v>141</v>
      </c>
      <c r="D108" s="70" t="s">
        <v>22</v>
      </c>
      <c r="E108" s="87">
        <v>40210</v>
      </c>
      <c r="F108" s="87">
        <v>40702</v>
      </c>
      <c r="G108" s="168">
        <v>3.9249999999999998</v>
      </c>
      <c r="H108" s="60">
        <v>102.358</v>
      </c>
      <c r="I108" s="89">
        <v>98.599000000000004</v>
      </c>
      <c r="J108" s="89">
        <v>98.680999999999997</v>
      </c>
      <c r="K108" s="74" t="s">
        <v>46</v>
      </c>
      <c r="M108" s="11">
        <f t="shared" si="4"/>
        <v>8.316514366270817E-4</v>
      </c>
      <c r="O108" s="64">
        <v>1132172</v>
      </c>
      <c r="P108" s="74" t="s">
        <v>46</v>
      </c>
      <c r="R108" s="64">
        <v>1105355</v>
      </c>
      <c r="S108" s="74" t="s">
        <v>46</v>
      </c>
    </row>
    <row r="109" spans="2:19" ht="16.5" thickTop="1" thickBot="1">
      <c r="B109" s="160">
        <f>B108+1</f>
        <v>86</v>
      </c>
      <c r="C109" s="69" t="s">
        <v>142</v>
      </c>
      <c r="D109" s="126" t="s">
        <v>22</v>
      </c>
      <c r="E109" s="150">
        <v>40630</v>
      </c>
      <c r="F109" s="87" t="s">
        <v>33</v>
      </c>
      <c r="G109" s="168" t="s">
        <v>33</v>
      </c>
      <c r="H109" s="60" t="s">
        <v>33</v>
      </c>
      <c r="I109" s="128">
        <v>105.767</v>
      </c>
      <c r="J109" s="128">
        <v>106.223</v>
      </c>
      <c r="K109" s="74" t="s">
        <v>46</v>
      </c>
      <c r="M109" s="11">
        <f t="shared" si="4"/>
        <v>4.3113636578517222E-3</v>
      </c>
      <c r="O109" s="64">
        <v>173250</v>
      </c>
      <c r="P109" s="74" t="s">
        <v>46</v>
      </c>
      <c r="R109" s="64">
        <v>170363</v>
      </c>
      <c r="S109" s="74" t="s">
        <v>46</v>
      </c>
    </row>
    <row r="110" spans="2:19" ht="16.5" thickTop="1" thickBot="1">
      <c r="B110" s="160">
        <f t="shared" ref="B110:B126" si="9">+B109+1</f>
        <v>87</v>
      </c>
      <c r="C110" s="129" t="s">
        <v>143</v>
      </c>
      <c r="D110" s="126" t="s">
        <v>74</v>
      </c>
      <c r="E110" s="150">
        <v>39097</v>
      </c>
      <c r="F110" s="87">
        <v>40651</v>
      </c>
      <c r="G110" s="162">
        <v>3.0640000000000001</v>
      </c>
      <c r="H110" s="151">
        <v>150.17599999999999</v>
      </c>
      <c r="I110" s="128">
        <v>139.06399999999999</v>
      </c>
      <c r="J110" s="128">
        <v>140.66999999999999</v>
      </c>
      <c r="K110" s="172" t="s">
        <v>144</v>
      </c>
      <c r="M110" s="11">
        <f t="shared" si="4"/>
        <v>1.1548639475349442E-2</v>
      </c>
      <c r="O110" s="64">
        <v>937301</v>
      </c>
      <c r="P110" s="172" t="s">
        <v>144</v>
      </c>
      <c r="R110" s="16"/>
      <c r="S110" s="172" t="s">
        <v>144</v>
      </c>
    </row>
    <row r="111" spans="2:19" ht="16.5" thickTop="1" thickBot="1">
      <c r="B111" s="160">
        <f t="shared" si="9"/>
        <v>88</v>
      </c>
      <c r="C111" s="125" t="s">
        <v>145</v>
      </c>
      <c r="D111" s="126" t="s">
        <v>77</v>
      </c>
      <c r="E111" s="150">
        <v>39958</v>
      </c>
      <c r="F111" s="87">
        <v>40700</v>
      </c>
      <c r="G111" s="162">
        <v>4.4999999999999998E-2</v>
      </c>
      <c r="H111" s="151">
        <v>10.417</v>
      </c>
      <c r="I111" s="128">
        <v>10.247</v>
      </c>
      <c r="J111" s="128">
        <v>10.234</v>
      </c>
      <c r="K111" s="63" t="s">
        <v>42</v>
      </c>
      <c r="M111" s="11">
        <f t="shared" si="4"/>
        <v>-1.2686639992192739E-3</v>
      </c>
      <c r="O111" s="64">
        <v>218490</v>
      </c>
      <c r="P111" s="63" t="s">
        <v>42</v>
      </c>
      <c r="R111" s="16"/>
      <c r="S111" s="63" t="s">
        <v>42</v>
      </c>
    </row>
    <row r="112" spans="2:19" ht="16.5" thickTop="1" thickBot="1">
      <c r="B112" s="160">
        <f t="shared" si="9"/>
        <v>89</v>
      </c>
      <c r="C112" s="125" t="s">
        <v>146</v>
      </c>
      <c r="D112" s="139" t="s">
        <v>77</v>
      </c>
      <c r="E112" s="150">
        <v>39503</v>
      </c>
      <c r="F112" s="87">
        <v>40700</v>
      </c>
      <c r="G112" s="127">
        <v>1.87</v>
      </c>
      <c r="H112" s="151">
        <v>123.90900000000001</v>
      </c>
      <c r="I112" s="128">
        <v>112.39100000000001</v>
      </c>
      <c r="J112" s="128">
        <v>111.877</v>
      </c>
      <c r="K112" s="63" t="s">
        <v>42</v>
      </c>
      <c r="M112" s="11">
        <f t="shared" si="4"/>
        <v>-4.5733199277523109E-3</v>
      </c>
      <c r="O112" s="64">
        <v>930259</v>
      </c>
      <c r="P112" s="63" t="s">
        <v>42</v>
      </c>
      <c r="R112" s="16"/>
      <c r="S112" s="63" t="s">
        <v>42</v>
      </c>
    </row>
    <row r="113" spans="1:19" ht="16.5" thickTop="1" thickBot="1">
      <c r="B113" s="160">
        <f t="shared" si="9"/>
        <v>90</v>
      </c>
      <c r="C113" s="125" t="s">
        <v>147</v>
      </c>
      <c r="D113" s="126" t="s">
        <v>77</v>
      </c>
      <c r="E113" s="150">
        <v>39503</v>
      </c>
      <c r="F113" s="87">
        <v>40700</v>
      </c>
      <c r="G113" s="127">
        <v>3.1349999999999998</v>
      </c>
      <c r="H113" s="151">
        <v>117.002</v>
      </c>
      <c r="I113" s="128">
        <v>113.32599999999999</v>
      </c>
      <c r="J113" s="128">
        <v>113.158</v>
      </c>
      <c r="K113" s="63" t="s">
        <v>42</v>
      </c>
      <c r="M113" s="11">
        <f t="shared" si="4"/>
        <v>-1.4824488643382116E-3</v>
      </c>
      <c r="O113" s="64">
        <v>653263</v>
      </c>
      <c r="P113" s="63" t="s">
        <v>42</v>
      </c>
      <c r="R113" s="16"/>
      <c r="S113" s="63" t="s">
        <v>42</v>
      </c>
    </row>
    <row r="114" spans="1:19" ht="16.5" thickTop="1" thickBot="1">
      <c r="B114" s="160">
        <f t="shared" si="9"/>
        <v>91</v>
      </c>
      <c r="C114" s="125" t="s">
        <v>148</v>
      </c>
      <c r="D114" s="132" t="s">
        <v>149</v>
      </c>
      <c r="E114" s="150">
        <v>40543</v>
      </c>
      <c r="F114" s="173" t="s">
        <v>33</v>
      </c>
      <c r="G114" s="134" t="s">
        <v>33</v>
      </c>
      <c r="H114" s="174">
        <v>100</v>
      </c>
      <c r="I114" s="128">
        <v>101.61</v>
      </c>
      <c r="J114" s="128">
        <v>101.91800000000001</v>
      </c>
      <c r="K114" s="68" t="s">
        <v>44</v>
      </c>
      <c r="M114" s="11">
        <f t="shared" si="4"/>
        <v>3.0311977167602295E-3</v>
      </c>
      <c r="O114" s="64">
        <v>675514</v>
      </c>
      <c r="P114" s="68" t="s">
        <v>44</v>
      </c>
      <c r="R114" s="64">
        <v>671134</v>
      </c>
      <c r="S114" s="68" t="s">
        <v>44</v>
      </c>
    </row>
    <row r="115" spans="1:19" ht="16.5" thickTop="1" thickBot="1">
      <c r="B115" s="160">
        <f t="shared" si="9"/>
        <v>92</v>
      </c>
      <c r="C115" s="125" t="s">
        <v>150</v>
      </c>
      <c r="D115" s="132" t="s">
        <v>149</v>
      </c>
      <c r="E115" s="150">
        <v>40543</v>
      </c>
      <c r="F115" s="175" t="s">
        <v>33</v>
      </c>
      <c r="G115" s="176" t="s">
        <v>33</v>
      </c>
      <c r="H115" s="177">
        <v>100</v>
      </c>
      <c r="I115" s="128">
        <v>101.337</v>
      </c>
      <c r="J115" s="128">
        <v>101.703</v>
      </c>
      <c r="K115" s="68" t="s">
        <v>44</v>
      </c>
      <c r="M115" s="11">
        <f t="shared" si="4"/>
        <v>3.6117114183368331E-3</v>
      </c>
      <c r="O115" s="64">
        <v>1462807</v>
      </c>
      <c r="P115" s="68" t="s">
        <v>44</v>
      </c>
      <c r="R115" s="64">
        <v>1441454</v>
      </c>
      <c r="S115" s="68" t="s">
        <v>44</v>
      </c>
    </row>
    <row r="116" spans="1:19" ht="16.5" thickTop="1" thickBot="1">
      <c r="B116" s="160">
        <f t="shared" si="9"/>
        <v>93</v>
      </c>
      <c r="C116" s="154" t="s">
        <v>151</v>
      </c>
      <c r="D116" s="126" t="s">
        <v>86</v>
      </c>
      <c r="E116" s="150">
        <v>38671</v>
      </c>
      <c r="F116" s="87">
        <v>40693</v>
      </c>
      <c r="G116" s="127">
        <v>1.0999999999999999E-2</v>
      </c>
      <c r="H116" s="151">
        <v>184.64599999999999</v>
      </c>
      <c r="I116" s="128">
        <v>184.96100000000001</v>
      </c>
      <c r="J116" s="128">
        <v>185.661</v>
      </c>
      <c r="K116" s="63" t="s">
        <v>42</v>
      </c>
      <c r="M116" s="11">
        <f t="shared" si="4"/>
        <v>3.784581614502455E-3</v>
      </c>
      <c r="O116" s="64">
        <v>4853546</v>
      </c>
      <c r="P116" s="63" t="s">
        <v>42</v>
      </c>
      <c r="R116" s="64">
        <v>4809144</v>
      </c>
      <c r="S116" s="63" t="s">
        <v>42</v>
      </c>
    </row>
    <row r="117" spans="1:19" ht="16.5" thickTop="1" thickBot="1">
      <c r="B117" s="160">
        <f t="shared" si="9"/>
        <v>94</v>
      </c>
      <c r="C117" s="154" t="s">
        <v>152</v>
      </c>
      <c r="D117" s="126" t="s">
        <v>86</v>
      </c>
      <c r="E117" s="150">
        <v>38671</v>
      </c>
      <c r="F117" s="87">
        <v>40693</v>
      </c>
      <c r="G117" s="127">
        <v>0.19500000000000001</v>
      </c>
      <c r="H117" s="151">
        <v>162.24100000000001</v>
      </c>
      <c r="I117" s="128">
        <v>164.09800000000001</v>
      </c>
      <c r="J117" s="128">
        <v>164.572</v>
      </c>
      <c r="K117" s="63" t="s">
        <v>42</v>
      </c>
      <c r="M117" s="11">
        <f t="shared" si="4"/>
        <v>2.8885178369022751E-3</v>
      </c>
      <c r="O117" s="64">
        <v>4480464</v>
      </c>
      <c r="P117" s="63" t="s">
        <v>42</v>
      </c>
      <c r="R117" s="64">
        <v>4437534</v>
      </c>
      <c r="S117" s="63" t="s">
        <v>42</v>
      </c>
    </row>
    <row r="118" spans="1:19" ht="16.5" thickTop="1" thickBot="1">
      <c r="B118" s="160">
        <f t="shared" si="9"/>
        <v>95</v>
      </c>
      <c r="C118" s="154" t="s">
        <v>153</v>
      </c>
      <c r="D118" s="126" t="s">
        <v>86</v>
      </c>
      <c r="E118" s="150">
        <v>38671</v>
      </c>
      <c r="F118" s="87">
        <v>40693</v>
      </c>
      <c r="G118" s="127">
        <v>2.6110000000000002</v>
      </c>
      <c r="H118" s="151">
        <v>140.166</v>
      </c>
      <c r="I118" s="128">
        <v>141.79499999999999</v>
      </c>
      <c r="J118" s="128">
        <v>141.96299999999999</v>
      </c>
      <c r="K118" s="63" t="s">
        <v>42</v>
      </c>
      <c r="M118" s="11">
        <f t="shared" si="4"/>
        <v>1.1848090553263965E-3</v>
      </c>
      <c r="O118" s="64">
        <v>18943602</v>
      </c>
      <c r="P118" s="63" t="s">
        <v>42</v>
      </c>
      <c r="R118" s="64">
        <v>18565911</v>
      </c>
      <c r="S118" s="63" t="s">
        <v>42</v>
      </c>
    </row>
    <row r="119" spans="1:19" ht="15.75" customHeight="1" thickTop="1" thickBot="1">
      <c r="B119" s="160">
        <f t="shared" si="9"/>
        <v>96</v>
      </c>
      <c r="C119" s="154" t="s">
        <v>154</v>
      </c>
      <c r="D119" s="126" t="s">
        <v>86</v>
      </c>
      <c r="E119" s="150">
        <v>38835</v>
      </c>
      <c r="F119" s="87">
        <v>40693</v>
      </c>
      <c r="G119" s="127">
        <v>177.50800000000001</v>
      </c>
      <c r="H119" s="151">
        <v>10740.784</v>
      </c>
      <c r="I119" s="152">
        <v>10128.932000000001</v>
      </c>
      <c r="J119" s="152">
        <v>10167.171</v>
      </c>
      <c r="K119" s="63" t="s">
        <v>42</v>
      </c>
      <c r="M119" s="11">
        <f t="shared" si="4"/>
        <v>3.7752252656054531E-3</v>
      </c>
      <c r="O119" s="64">
        <v>3894026</v>
      </c>
      <c r="P119" s="63" t="s">
        <v>42</v>
      </c>
      <c r="R119" s="64">
        <v>3868023</v>
      </c>
      <c r="S119" s="63" t="s">
        <v>42</v>
      </c>
    </row>
    <row r="120" spans="1:19" ht="16.5" thickTop="1" thickBot="1">
      <c r="B120" s="160">
        <f t="shared" si="9"/>
        <v>97</v>
      </c>
      <c r="C120" s="125" t="s">
        <v>155</v>
      </c>
      <c r="D120" s="126" t="s">
        <v>86</v>
      </c>
      <c r="E120" s="150">
        <v>40014</v>
      </c>
      <c r="F120" s="87" t="s">
        <v>33</v>
      </c>
      <c r="G120" s="162" t="s">
        <v>33</v>
      </c>
      <c r="H120" s="151">
        <v>192.96799999999999</v>
      </c>
      <c r="I120" s="128">
        <v>196.89099999999999</v>
      </c>
      <c r="J120" s="128">
        <v>196.964</v>
      </c>
      <c r="K120" s="63" t="s">
        <v>42</v>
      </c>
      <c r="M120" s="11">
        <f t="shared" si="4"/>
        <v>3.7076351890135914E-4</v>
      </c>
      <c r="O120" s="64">
        <v>2137261</v>
      </c>
      <c r="P120" s="63" t="s">
        <v>42</v>
      </c>
      <c r="R120" s="64">
        <v>2235092</v>
      </c>
      <c r="S120" s="63" t="s">
        <v>42</v>
      </c>
    </row>
    <row r="121" spans="1:19" ht="16.5" thickTop="1" thickBot="1">
      <c r="B121" s="160">
        <f t="shared" si="9"/>
        <v>98</v>
      </c>
      <c r="C121" s="125" t="s">
        <v>156</v>
      </c>
      <c r="D121" s="126" t="s">
        <v>86</v>
      </c>
      <c r="E121" s="150">
        <v>40455</v>
      </c>
      <c r="F121" s="87" t="s">
        <v>33</v>
      </c>
      <c r="G121" s="162" t="s">
        <v>33</v>
      </c>
      <c r="H121" s="151">
        <v>109.114</v>
      </c>
      <c r="I121" s="128">
        <v>130.97</v>
      </c>
      <c r="J121" s="128">
        <v>131.07499999999999</v>
      </c>
      <c r="K121" s="63" t="s">
        <v>42</v>
      </c>
      <c r="M121" s="11">
        <f t="shared" si="4"/>
        <v>8.0171031533931257E-4</v>
      </c>
      <c r="O121" s="64">
        <v>214045</v>
      </c>
      <c r="P121" s="63" t="s">
        <v>42</v>
      </c>
      <c r="R121" s="64">
        <v>223378</v>
      </c>
      <c r="S121" s="63" t="s">
        <v>42</v>
      </c>
    </row>
    <row r="122" spans="1:19" ht="16.5" thickTop="1" thickBot="1">
      <c r="B122" s="160">
        <f t="shared" si="9"/>
        <v>99</v>
      </c>
      <c r="C122" s="125" t="s">
        <v>157</v>
      </c>
      <c r="D122" s="126" t="s">
        <v>97</v>
      </c>
      <c r="E122" s="150">
        <v>40057</v>
      </c>
      <c r="F122" s="87" t="s">
        <v>33</v>
      </c>
      <c r="G122" s="162" t="s">
        <v>33</v>
      </c>
      <c r="H122" s="151">
        <v>1439.547</v>
      </c>
      <c r="I122" s="152">
        <v>1443.751</v>
      </c>
      <c r="J122" s="152">
        <v>1441.808</v>
      </c>
      <c r="K122" s="63" t="s">
        <v>42</v>
      </c>
      <c r="M122" s="11">
        <f t="shared" si="4"/>
        <v>-1.3457999336450562E-3</v>
      </c>
      <c r="O122" s="64">
        <v>3839534</v>
      </c>
      <c r="P122" s="63" t="s">
        <v>42</v>
      </c>
      <c r="R122" s="64">
        <v>3814432</v>
      </c>
      <c r="S122" s="63" t="s">
        <v>42</v>
      </c>
    </row>
    <row r="123" spans="1:19" ht="16.5" thickTop="1" thickBot="1">
      <c r="B123" s="160">
        <f t="shared" si="9"/>
        <v>100</v>
      </c>
      <c r="C123" s="125" t="s">
        <v>158</v>
      </c>
      <c r="D123" s="126" t="s">
        <v>97</v>
      </c>
      <c r="E123" s="150">
        <v>40690</v>
      </c>
      <c r="F123" s="87" t="s">
        <v>33</v>
      </c>
      <c r="G123" s="162" t="s">
        <v>33</v>
      </c>
      <c r="H123" s="151" t="s">
        <v>33</v>
      </c>
      <c r="I123" s="128">
        <v>104.22199999999999</v>
      </c>
      <c r="J123" s="128">
        <v>104.63200000000001</v>
      </c>
      <c r="K123" s="68" t="s">
        <v>44</v>
      </c>
      <c r="M123" s="11">
        <f t="shared" si="4"/>
        <v>3.933910306845108E-3</v>
      </c>
      <c r="O123" s="64">
        <v>199846</v>
      </c>
      <c r="P123" s="68" t="s">
        <v>44</v>
      </c>
      <c r="R123" s="64">
        <v>200262</v>
      </c>
      <c r="S123" s="68" t="s">
        <v>44</v>
      </c>
    </row>
    <row r="124" spans="1:19" ht="16.5" thickTop="1" thickBot="1">
      <c r="B124" s="160">
        <f t="shared" si="9"/>
        <v>101</v>
      </c>
      <c r="C124" s="125" t="s">
        <v>159</v>
      </c>
      <c r="D124" s="178" t="s">
        <v>160</v>
      </c>
      <c r="E124" s="150">
        <v>40205</v>
      </c>
      <c r="F124" s="87">
        <v>40744</v>
      </c>
      <c r="G124" s="162">
        <v>1.5820000000000001</v>
      </c>
      <c r="H124" s="151">
        <v>107.04900000000001</v>
      </c>
      <c r="I124" s="128">
        <v>97.058999999999997</v>
      </c>
      <c r="J124" s="128">
        <v>97.626000000000005</v>
      </c>
      <c r="K124" s="74" t="s">
        <v>46</v>
      </c>
      <c r="M124" s="11">
        <f t="shared" si="4"/>
        <v>5.8418075603499653E-3</v>
      </c>
      <c r="O124" s="64">
        <v>472515</v>
      </c>
      <c r="P124" s="74" t="s">
        <v>46</v>
      </c>
      <c r="R124" s="64">
        <v>473094</v>
      </c>
      <c r="S124" s="74" t="s">
        <v>46</v>
      </c>
    </row>
    <row r="125" spans="1:19" ht="16.5" thickTop="1" thickBot="1">
      <c r="B125" s="160">
        <f t="shared" si="9"/>
        <v>102</v>
      </c>
      <c r="C125" s="125" t="s">
        <v>161</v>
      </c>
      <c r="D125" s="178" t="s">
        <v>160</v>
      </c>
      <c r="E125" s="150">
        <v>40240</v>
      </c>
      <c r="F125" s="87">
        <v>40744</v>
      </c>
      <c r="G125" s="162">
        <v>2.927</v>
      </c>
      <c r="H125" s="151">
        <v>107.735</v>
      </c>
      <c r="I125" s="128">
        <v>110.56699999999999</v>
      </c>
      <c r="J125" s="128">
        <v>111.261</v>
      </c>
      <c r="K125" s="74" t="s">
        <v>46</v>
      </c>
      <c r="M125" s="11">
        <f t="shared" si="4"/>
        <v>6.276737181980181E-3</v>
      </c>
      <c r="O125" s="64">
        <v>394312</v>
      </c>
      <c r="P125" s="74" t="s">
        <v>46</v>
      </c>
      <c r="R125" s="64">
        <v>394057</v>
      </c>
      <c r="S125" s="74" t="s">
        <v>46</v>
      </c>
    </row>
    <row r="126" spans="1:19" ht="16.5" thickTop="1" thickBot="1">
      <c r="B126" s="179">
        <f t="shared" si="9"/>
        <v>103</v>
      </c>
      <c r="C126" s="180" t="s">
        <v>162</v>
      </c>
      <c r="D126" s="181" t="s">
        <v>163</v>
      </c>
      <c r="E126" s="182">
        <v>40147</v>
      </c>
      <c r="F126" s="182">
        <v>40694</v>
      </c>
      <c r="G126" s="183">
        <v>71.78</v>
      </c>
      <c r="H126" s="184">
        <v>10395.971</v>
      </c>
      <c r="I126" s="185">
        <v>10058.636</v>
      </c>
      <c r="J126" s="185">
        <v>10096.120999999999</v>
      </c>
      <c r="K126" s="63" t="s">
        <v>42</v>
      </c>
      <c r="M126" s="11">
        <f t="shared" si="4"/>
        <v>3.7266484242991556E-3</v>
      </c>
      <c r="O126" s="64">
        <v>7602379</v>
      </c>
      <c r="P126" s="63" t="s">
        <v>42</v>
      </c>
      <c r="R126" s="16"/>
      <c r="S126" s="63" t="s">
        <v>42</v>
      </c>
    </row>
    <row r="127" spans="1:19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  <c r="R127" s="187"/>
      <c r="S127" s="3"/>
    </row>
    <row r="128" spans="1:19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R128" s="186"/>
      <c r="S128" s="3"/>
    </row>
    <row r="129" spans="2:19">
      <c r="M129" s="190"/>
      <c r="O129" s="191"/>
      <c r="P129" s="3"/>
      <c r="R129" s="191"/>
      <c r="S129" s="3"/>
    </row>
    <row r="130" spans="2:19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S130" s="3"/>
    </row>
    <row r="131" spans="2:19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S131" s="3"/>
    </row>
    <row r="132" spans="2:19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S132" s="3"/>
    </row>
    <row r="133" spans="2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S133" s="3"/>
    </row>
    <row r="134" spans="2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S134" s="3"/>
    </row>
    <row r="135" spans="2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S135" s="3"/>
    </row>
    <row r="136" spans="2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S136" s="3"/>
    </row>
    <row r="137" spans="2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S137" s="3"/>
    </row>
    <row r="138" spans="2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S138" s="3"/>
    </row>
    <row r="139" spans="2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S139" s="3"/>
    </row>
    <row r="140" spans="2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S140" s="3"/>
    </row>
    <row r="141" spans="2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S141" s="3"/>
    </row>
    <row r="142" spans="2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S142" s="3"/>
    </row>
    <row r="143" spans="2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S143" s="3"/>
    </row>
    <row r="144" spans="2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R500" s="1"/>
      <c r="S500" s="3"/>
    </row>
    <row r="501" spans="2:19">
      <c r="P501" s="3"/>
      <c r="S501" s="3"/>
    </row>
    <row r="502" spans="2:19">
      <c r="P502" s="3"/>
      <c r="S502" s="3"/>
    </row>
    <row r="503" spans="2:19">
      <c r="P503" s="3"/>
      <c r="S503" s="3"/>
    </row>
    <row r="504" spans="2:19">
      <c r="P504" s="3"/>
      <c r="S504" s="3"/>
    </row>
    <row r="505" spans="2:19">
      <c r="P505" s="3"/>
      <c r="S505" s="3"/>
    </row>
    <row r="506" spans="2:19">
      <c r="P506" s="3"/>
      <c r="S506" s="3"/>
    </row>
    <row r="507" spans="2:19">
      <c r="P507" s="3"/>
      <c r="S507" s="3"/>
    </row>
    <row r="508" spans="2:19">
      <c r="P508" s="3"/>
      <c r="S508" s="3"/>
    </row>
    <row r="509" spans="2:19">
      <c r="B509" s="1"/>
      <c r="C509" s="1"/>
      <c r="D509" s="1"/>
      <c r="E509" s="1"/>
      <c r="F509" s="1"/>
      <c r="G509" s="1"/>
      <c r="H509" s="1"/>
      <c r="I509" s="1"/>
      <c r="J509" s="192"/>
      <c r="P509" s="3"/>
      <c r="S509" s="3"/>
    </row>
    <row r="510" spans="2:19">
      <c r="B510" s="1"/>
      <c r="C510" s="1"/>
      <c r="D510" s="1"/>
      <c r="E510" s="1"/>
      <c r="F510" s="1"/>
      <c r="G510" s="1"/>
      <c r="H510" s="1"/>
      <c r="I510" s="1"/>
      <c r="J510" s="192"/>
      <c r="P510" s="3"/>
      <c r="S510" s="3"/>
    </row>
    <row r="511" spans="2:19">
      <c r="B511" s="1"/>
      <c r="C511" s="1"/>
      <c r="D511" s="1"/>
      <c r="E511" s="1"/>
      <c r="F511" s="1"/>
      <c r="G511" s="1"/>
      <c r="H511" s="1"/>
      <c r="I511" s="1"/>
      <c r="J511" s="192"/>
      <c r="P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191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191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191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S555" s="191"/>
    </row>
  </sheetData>
  <mergeCells count="64">
    <mergeCell ref="O1:O3"/>
    <mergeCell ref="R1:R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  <mergeCell ref="B7:J7"/>
    <mergeCell ref="E8:F8"/>
    <mergeCell ref="G8:H8"/>
    <mergeCell ref="B9:J9"/>
    <mergeCell ref="E10:F10"/>
    <mergeCell ref="G10:H10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B107:J107"/>
    <mergeCell ref="E35:F35"/>
    <mergeCell ref="E36:F36"/>
    <mergeCell ref="E37:F37"/>
    <mergeCell ref="E38:F38"/>
    <mergeCell ref="B39:J39"/>
    <mergeCell ref="A127:J127"/>
    <mergeCell ref="A128:J128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55"/>
  <sheetViews>
    <sheetView topLeftCell="E89" zoomScale="96" zoomScaleNormal="96" workbookViewId="0">
      <selection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" style="1" customWidth="1"/>
    <col min="12" max="12" width="12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5" style="163" customWidth="1"/>
    <col min="17" max="16384" width="11.42578125" style="1"/>
  </cols>
  <sheetData>
    <row r="1" spans="2:16" ht="12" customHeight="1" thickTop="1">
      <c r="B1" s="1181" t="s">
        <v>0</v>
      </c>
      <c r="C1" s="1182"/>
      <c r="D1" s="1183" t="s">
        <v>1</v>
      </c>
      <c r="E1" s="1184" t="s">
        <v>2</v>
      </c>
      <c r="F1" s="1184"/>
      <c r="G1" s="1183" t="s">
        <v>3</v>
      </c>
      <c r="H1" s="1183"/>
      <c r="I1" s="1183" t="s">
        <v>4</v>
      </c>
      <c r="J1" s="1185" t="s">
        <v>5</v>
      </c>
      <c r="O1" s="1173"/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174" t="s">
        <v>6</v>
      </c>
      <c r="C4" s="1175"/>
      <c r="D4" s="1175"/>
      <c r="E4" s="1175"/>
      <c r="F4" s="1175"/>
      <c r="G4" s="1175"/>
      <c r="H4" s="1175"/>
      <c r="I4" s="1175"/>
      <c r="J4" s="1176"/>
      <c r="M4" s="4" t="s">
        <v>7</v>
      </c>
      <c r="O4" s="5" t="s">
        <v>8</v>
      </c>
      <c r="P4" s="3"/>
    </row>
    <row r="5" spans="2:16" ht="18.75" customHeight="1" thickTop="1" thickBot="1">
      <c r="B5" s="1091" t="s">
        <v>10</v>
      </c>
      <c r="C5" s="1175"/>
      <c r="D5" s="1175"/>
      <c r="E5" s="1175"/>
      <c r="F5" s="1175"/>
      <c r="G5" s="1133"/>
      <c r="H5" s="1133"/>
      <c r="I5" s="1133"/>
      <c r="J5" s="193"/>
      <c r="P5" s="3"/>
    </row>
    <row r="6" spans="2:16" ht="16.5" thickTop="1" thickBot="1">
      <c r="B6" s="194">
        <v>1</v>
      </c>
      <c r="C6" s="195" t="s">
        <v>11</v>
      </c>
      <c r="D6" s="196" t="s">
        <v>12</v>
      </c>
      <c r="E6" s="1177">
        <v>33805</v>
      </c>
      <c r="F6" s="1178"/>
      <c r="G6" s="1179">
        <v>135.352</v>
      </c>
      <c r="H6" s="1180"/>
      <c r="I6" s="10">
        <v>138.49700000000001</v>
      </c>
      <c r="J6" s="10">
        <v>138.50899999999999</v>
      </c>
      <c r="M6" s="11">
        <f t="shared" ref="M6:M73" si="0">+(J6-I6)/I6</f>
        <v>8.6644476053430989E-5</v>
      </c>
      <c r="O6" s="12">
        <v>488409353</v>
      </c>
      <c r="P6" s="3"/>
    </row>
    <row r="7" spans="2:16" ht="18" customHeight="1" thickTop="1" thickBot="1">
      <c r="B7" s="1091" t="s">
        <v>13</v>
      </c>
      <c r="C7" s="1094"/>
      <c r="D7" s="1094"/>
      <c r="E7" s="1094"/>
      <c r="F7" s="1094"/>
      <c r="G7" s="1094"/>
      <c r="H7" s="1094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</v>
      </c>
      <c r="J8" s="10">
        <v>12.151999999999999</v>
      </c>
      <c r="M8" s="11">
        <f t="shared" si="0"/>
        <v>1.6460905349785116E-4</v>
      </c>
      <c r="O8" s="12">
        <v>19051263</v>
      </c>
      <c r="P8" s="3"/>
    </row>
    <row r="9" spans="2:16" ht="18" customHeight="1" thickTop="1" thickBot="1">
      <c r="B9" s="1091" t="s">
        <v>16</v>
      </c>
      <c r="C9" s="1094"/>
      <c r="D9" s="1094"/>
      <c r="E9" s="1094"/>
      <c r="F9" s="1094"/>
      <c r="G9" s="1094"/>
      <c r="H9" s="1094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167">
        <v>1.214</v>
      </c>
      <c r="H10" s="1168"/>
      <c r="I10" s="10">
        <v>1.2430000000000001</v>
      </c>
      <c r="J10" s="10">
        <v>1.244</v>
      </c>
      <c r="K10" s="20" t="s">
        <v>19</v>
      </c>
      <c r="M10" s="11">
        <f t="shared" si="0"/>
        <v>8.0450522928390172E-4</v>
      </c>
      <c r="O10" s="12">
        <v>1337148</v>
      </c>
      <c r="P10" s="20" t="s">
        <v>19</v>
      </c>
    </row>
    <row r="11" spans="2:16" ht="18" customHeight="1" thickTop="1" thickBot="1">
      <c r="B11" s="1091" t="s">
        <v>20</v>
      </c>
      <c r="C11" s="1094"/>
      <c r="D11" s="1094"/>
      <c r="E11" s="1094"/>
      <c r="F11" s="1094"/>
      <c r="G11" s="1094"/>
      <c r="H11" s="1094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199"/>
      <c r="H12" s="200">
        <v>32.630000000000003</v>
      </c>
      <c r="I12" s="201">
        <v>33.554000000000002</v>
      </c>
      <c r="J12" s="201">
        <v>33.558</v>
      </c>
      <c r="M12" s="11">
        <f t="shared" si="0"/>
        <v>1.1921082434278425E-4</v>
      </c>
      <c r="O12" s="12">
        <v>95552597</v>
      </c>
      <c r="P12" s="3"/>
    </row>
    <row r="13" spans="2:16" ht="16.5" thickTop="1" thickBot="1">
      <c r="B13" s="202">
        <f>B12+1</f>
        <v>5</v>
      </c>
      <c r="C13" s="203" t="s">
        <v>23</v>
      </c>
      <c r="D13" s="204" t="s">
        <v>12</v>
      </c>
      <c r="E13" s="1169">
        <v>34106</v>
      </c>
      <c r="F13" s="1170"/>
      <c r="G13" s="205"/>
      <c r="H13" s="206">
        <v>44.802</v>
      </c>
      <c r="I13" s="33">
        <v>45.936</v>
      </c>
      <c r="J13" s="33">
        <v>45.94</v>
      </c>
      <c r="M13" s="11">
        <f t="shared" si="0"/>
        <v>8.707767328452158E-5</v>
      </c>
      <c r="O13" s="12">
        <v>3558413</v>
      </c>
      <c r="P13" s="3"/>
    </row>
    <row r="14" spans="2:16" ht="16.5" thickTop="1" thickBot="1">
      <c r="B14" s="1091" t="s">
        <v>24</v>
      </c>
      <c r="C14" s="1094"/>
      <c r="D14" s="1094"/>
      <c r="E14" s="1094"/>
      <c r="F14" s="1094"/>
      <c r="G14" s="1094"/>
      <c r="H14" s="1094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209"/>
      <c r="H15" s="210">
        <v>163.77500000000001</v>
      </c>
      <c r="I15" s="89">
        <v>156.78899999999999</v>
      </c>
      <c r="J15" s="89">
        <v>156.68700000000001</v>
      </c>
      <c r="M15" s="11">
        <f t="shared" si="0"/>
        <v>-6.505558425653295E-4</v>
      </c>
      <c r="O15" s="12">
        <v>6543639</v>
      </c>
      <c r="P15" s="3"/>
    </row>
    <row r="16" spans="2:16" ht="16.5" thickTop="1" thickBot="1">
      <c r="B16" s="211">
        <v>7</v>
      </c>
      <c r="C16" s="212" t="s">
        <v>27</v>
      </c>
      <c r="D16" s="208" t="s">
        <v>26</v>
      </c>
      <c r="E16" s="1155">
        <v>39535</v>
      </c>
      <c r="F16" s="1156"/>
      <c r="G16" s="199"/>
      <c r="H16" s="200">
        <v>669.08</v>
      </c>
      <c r="I16" s="128">
        <v>543.39499999999998</v>
      </c>
      <c r="J16" s="128">
        <v>542.96</v>
      </c>
      <c r="M16" s="11">
        <f t="shared" si="0"/>
        <v>-8.0052264006835814E-4</v>
      </c>
      <c r="O16" s="12">
        <v>336635</v>
      </c>
      <c r="P16" s="3"/>
    </row>
    <row r="17" spans="2:16" ht="16.5" thickTop="1" thickBot="1">
      <c r="B17" s="211">
        <v>8</v>
      </c>
      <c r="C17" s="213" t="s">
        <v>28</v>
      </c>
      <c r="D17" s="214" t="s">
        <v>29</v>
      </c>
      <c r="E17" s="1155">
        <v>39736</v>
      </c>
      <c r="F17" s="1156"/>
      <c r="G17" s="215"/>
      <c r="H17" s="216">
        <v>140.43100000000001</v>
      </c>
      <c r="I17" s="128">
        <v>126.91500000000001</v>
      </c>
      <c r="J17" s="128">
        <v>127.61199999999999</v>
      </c>
      <c r="M17" s="11">
        <f t="shared" si="0"/>
        <v>5.4918646338099394E-3</v>
      </c>
      <c r="O17" s="12">
        <v>482758</v>
      </c>
      <c r="P17" s="3"/>
    </row>
    <row r="18" spans="2:16" s="50" customFormat="1" ht="16.5" thickTop="1" thickBot="1">
      <c r="B18" s="217">
        <f>B17+1</f>
        <v>9</v>
      </c>
      <c r="C18" s="213" t="s">
        <v>30</v>
      </c>
      <c r="D18" s="218" t="s">
        <v>29</v>
      </c>
      <c r="E18" s="1171">
        <v>39736</v>
      </c>
      <c r="F18" s="1172"/>
      <c r="G18" s="219"/>
      <c r="H18" s="220">
        <v>130.84100000000001</v>
      </c>
      <c r="I18" s="128">
        <v>125.023</v>
      </c>
      <c r="J18" s="128">
        <v>125.282</v>
      </c>
      <c r="M18" s="11">
        <f t="shared" si="0"/>
        <v>2.0716188221367297E-3</v>
      </c>
      <c r="O18" s="51">
        <v>960666</v>
      </c>
      <c r="P18" s="52"/>
    </row>
    <row r="19" spans="2:16" ht="16.5" thickTop="1" thickBot="1">
      <c r="B19" s="202">
        <f>B18+1</f>
        <v>10</v>
      </c>
      <c r="C19" s="221" t="s">
        <v>31</v>
      </c>
      <c r="D19" s="204" t="s">
        <v>29</v>
      </c>
      <c r="E19" s="1155">
        <v>39736</v>
      </c>
      <c r="F19" s="1156"/>
      <c r="G19" s="215"/>
      <c r="H19" s="216">
        <v>116.956</v>
      </c>
      <c r="I19" s="128">
        <v>113.86499999999999</v>
      </c>
      <c r="J19" s="128">
        <v>114.02800000000001</v>
      </c>
      <c r="M19" s="11">
        <f t="shared" si="0"/>
        <v>1.4315197821983131E-3</v>
      </c>
      <c r="O19" s="12">
        <v>1876103</v>
      </c>
      <c r="P19" s="3"/>
    </row>
    <row r="20" spans="2:16" ht="16.5" thickTop="1" thickBot="1">
      <c r="B20" s="160">
        <f>B19+1</f>
        <v>11</v>
      </c>
      <c r="C20" s="222" t="s">
        <v>32</v>
      </c>
      <c r="D20" s="126" t="s">
        <v>29</v>
      </c>
      <c r="E20" s="1155">
        <v>39951</v>
      </c>
      <c r="F20" s="1156" t="s">
        <v>33</v>
      </c>
      <c r="G20" s="215"/>
      <c r="H20" s="216">
        <v>115.164</v>
      </c>
      <c r="I20" s="128">
        <v>111.89</v>
      </c>
      <c r="J20" s="128">
        <v>112.02</v>
      </c>
      <c r="M20" s="11">
        <f t="shared" si="0"/>
        <v>1.1618553936901907E-3</v>
      </c>
      <c r="O20" s="12">
        <v>1610507</v>
      </c>
      <c r="P20" s="3"/>
    </row>
    <row r="21" spans="2:16" ht="16.5" thickTop="1" thickBot="1">
      <c r="B21" s="211">
        <v>12</v>
      </c>
      <c r="C21" s="212" t="s">
        <v>34</v>
      </c>
      <c r="D21" s="214" t="s">
        <v>29</v>
      </c>
      <c r="E21" s="1155">
        <v>40109</v>
      </c>
      <c r="F21" s="1156"/>
      <c r="G21" s="215"/>
      <c r="H21" s="216">
        <v>109.19499999999999</v>
      </c>
      <c r="I21" s="128">
        <v>93.914000000000001</v>
      </c>
      <c r="J21" s="128">
        <v>94.031000000000006</v>
      </c>
      <c r="M21" s="11">
        <f t="shared" si="0"/>
        <v>1.2458206444194097E-3</v>
      </c>
      <c r="O21" s="12">
        <v>296575</v>
      </c>
      <c r="P21" s="3"/>
    </row>
    <row r="22" spans="2:16" ht="16.5" thickTop="1" thickBot="1">
      <c r="B22" s="22">
        <v>13</v>
      </c>
      <c r="C22" s="212" t="s">
        <v>35</v>
      </c>
      <c r="D22" s="214" t="s">
        <v>36</v>
      </c>
      <c r="E22" s="1155">
        <v>39657</v>
      </c>
      <c r="F22" s="1156"/>
      <c r="G22" s="215"/>
      <c r="H22" s="216">
        <v>165.054</v>
      </c>
      <c r="I22" s="128">
        <v>154.35300000000001</v>
      </c>
      <c r="J22" s="128">
        <v>154.71799999999999</v>
      </c>
      <c r="M22" s="11">
        <f t="shared" si="0"/>
        <v>2.3647094646685237E-3</v>
      </c>
      <c r="O22" s="12">
        <v>3822159</v>
      </c>
      <c r="P22" s="3"/>
    </row>
    <row r="23" spans="2:16" ht="16.5" thickTop="1" thickBot="1">
      <c r="B23" s="211">
        <v>14</v>
      </c>
      <c r="C23" s="212" t="s">
        <v>37</v>
      </c>
      <c r="D23" s="214" t="s">
        <v>12</v>
      </c>
      <c r="E23" s="1155">
        <v>40427</v>
      </c>
      <c r="F23" s="1156"/>
      <c r="G23" s="205"/>
      <c r="H23" s="206">
        <v>95.367999999999995</v>
      </c>
      <c r="I23" s="128">
        <v>97.870999999999995</v>
      </c>
      <c r="J23" s="128">
        <v>97.93</v>
      </c>
      <c r="M23" s="11">
        <f t="shared" si="0"/>
        <v>6.0283434316612389E-4</v>
      </c>
      <c r="O23" s="12">
        <v>1590280</v>
      </c>
      <c r="P23" s="3"/>
    </row>
    <row r="24" spans="2:16" ht="15" customHeight="1" thickTop="1" thickBot="1">
      <c r="B24" s="202">
        <v>15</v>
      </c>
      <c r="C24" s="212" t="s">
        <v>38</v>
      </c>
      <c r="D24" s="204" t="s">
        <v>12</v>
      </c>
      <c r="E24" s="1112">
        <v>40672</v>
      </c>
      <c r="F24" s="1113"/>
      <c r="G24" s="205"/>
      <c r="H24" s="223" t="s">
        <v>33</v>
      </c>
      <c r="I24" s="58">
        <v>101.40300000000001</v>
      </c>
      <c r="J24" s="58">
        <v>101.497</v>
      </c>
      <c r="M24" s="11">
        <f t="shared" si="0"/>
        <v>9.2699427038641941E-4</v>
      </c>
      <c r="O24" s="12">
        <v>14604681</v>
      </c>
      <c r="P24" s="3"/>
    </row>
    <row r="25" spans="2:16" ht="18" customHeight="1" thickTop="1" thickBot="1">
      <c r="B25" s="1091" t="s">
        <v>39</v>
      </c>
      <c r="C25" s="1094"/>
      <c r="D25" s="1094"/>
      <c r="E25" s="1094"/>
      <c r="F25" s="1094"/>
      <c r="G25" s="1094"/>
      <c r="H25" s="1094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207" t="s">
        <v>40</v>
      </c>
      <c r="D26" s="224" t="s">
        <v>41</v>
      </c>
      <c r="E26" s="1165">
        <v>39171</v>
      </c>
      <c r="F26" s="1166"/>
      <c r="G26" s="225"/>
      <c r="H26" s="226">
        <v>1279.5060000000001</v>
      </c>
      <c r="I26" s="152">
        <v>1278.232</v>
      </c>
      <c r="J26" s="152">
        <v>1277.502</v>
      </c>
      <c r="K26" s="63" t="s">
        <v>42</v>
      </c>
      <c r="M26" s="11">
        <f t="shared" si="0"/>
        <v>-5.7110133371721117E-4</v>
      </c>
      <c r="O26" s="64">
        <v>51100085</v>
      </c>
      <c r="P26" s="63" t="s">
        <v>42</v>
      </c>
    </row>
    <row r="27" spans="2:16" ht="16.5" thickTop="1" thickBot="1">
      <c r="B27" s="22">
        <f>+B26+1</f>
        <v>17</v>
      </c>
      <c r="C27" s="227" t="s">
        <v>43</v>
      </c>
      <c r="D27" s="208" t="s">
        <v>26</v>
      </c>
      <c r="E27" s="1155">
        <v>38022</v>
      </c>
      <c r="F27" s="1156"/>
      <c r="G27" s="228"/>
      <c r="H27" s="229">
        <v>2218.9859999999999</v>
      </c>
      <c r="I27" s="152">
        <v>2165.7930000000001</v>
      </c>
      <c r="J27" s="152">
        <v>2170.4290000000001</v>
      </c>
      <c r="K27" s="68" t="s">
        <v>44</v>
      </c>
      <c r="M27" s="11">
        <f t="shared" si="0"/>
        <v>2.1405554455111672E-3</v>
      </c>
      <c r="O27" s="64">
        <v>15568488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230" t="s">
        <v>45</v>
      </c>
      <c r="D28" s="231" t="s">
        <v>22</v>
      </c>
      <c r="E28" s="1155">
        <v>40210</v>
      </c>
      <c r="F28" s="1156" t="s">
        <v>33</v>
      </c>
      <c r="G28" s="167"/>
      <c r="H28" s="232">
        <v>107.36799999999999</v>
      </c>
      <c r="I28" s="233">
        <v>106.759</v>
      </c>
      <c r="J28" s="233">
        <v>106.90600000000001</v>
      </c>
      <c r="K28" s="74" t="s">
        <v>46</v>
      </c>
      <c r="M28" s="11">
        <f t="shared" si="0"/>
        <v>1.376933092292037E-3</v>
      </c>
      <c r="O28" s="64">
        <v>946225</v>
      </c>
      <c r="P28" s="74" t="s">
        <v>46</v>
      </c>
    </row>
    <row r="29" spans="2:16" ht="16.5" thickTop="1" thickBot="1">
      <c r="B29" s="22">
        <f t="shared" si="1"/>
        <v>19</v>
      </c>
      <c r="C29" s="212" t="s">
        <v>47</v>
      </c>
      <c r="D29" s="214" t="s">
        <v>48</v>
      </c>
      <c r="E29" s="1155">
        <v>39745</v>
      </c>
      <c r="F29" s="1156"/>
      <c r="G29" s="234"/>
      <c r="H29" s="235">
        <v>122.479</v>
      </c>
      <c r="I29" s="128">
        <v>112.586</v>
      </c>
      <c r="J29" s="128">
        <v>112.413</v>
      </c>
      <c r="K29" s="63" t="s">
        <v>42</v>
      </c>
      <c r="M29" s="11">
        <f t="shared" si="0"/>
        <v>-1.53660313005171E-3</v>
      </c>
      <c r="O29" s="64">
        <v>56206396</v>
      </c>
      <c r="P29" s="63" t="s">
        <v>42</v>
      </c>
    </row>
    <row r="30" spans="2:16" ht="16.5" thickTop="1" thickBot="1">
      <c r="B30" s="22">
        <f t="shared" si="1"/>
        <v>20</v>
      </c>
      <c r="C30" s="212" t="s">
        <v>49</v>
      </c>
      <c r="D30" s="214" t="s">
        <v>48</v>
      </c>
      <c r="E30" s="1155">
        <v>39748</v>
      </c>
      <c r="F30" s="1156"/>
      <c r="G30" s="228"/>
      <c r="H30" s="229">
        <v>122.90600000000001</v>
      </c>
      <c r="I30" s="128">
        <v>120.59</v>
      </c>
      <c r="J30" s="128">
        <v>120.39100000000001</v>
      </c>
      <c r="K30" s="63" t="s">
        <v>42</v>
      </c>
      <c r="M30" s="11">
        <f t="shared" si="0"/>
        <v>-1.650219752881649E-3</v>
      </c>
      <c r="O30" s="64">
        <v>60195631</v>
      </c>
      <c r="P30" s="63" t="s">
        <v>42</v>
      </c>
    </row>
    <row r="31" spans="2:16" ht="16.5" thickTop="1" thickBot="1">
      <c r="B31" s="22">
        <f t="shared" si="1"/>
        <v>21</v>
      </c>
      <c r="C31" s="212" t="s">
        <v>50</v>
      </c>
      <c r="D31" s="236" t="s">
        <v>51</v>
      </c>
      <c r="E31" s="1155">
        <v>39535</v>
      </c>
      <c r="F31" s="1156"/>
      <c r="G31" s="228"/>
      <c r="H31" s="229">
        <v>1153.1320000000001</v>
      </c>
      <c r="I31" s="152">
        <v>1164.557</v>
      </c>
      <c r="J31" s="152">
        <v>1169.8119999999999</v>
      </c>
      <c r="K31" s="20" t="s">
        <v>19</v>
      </c>
      <c r="M31" s="11">
        <f t="shared" si="0"/>
        <v>4.5124455050288489E-3</v>
      </c>
      <c r="O31" s="64">
        <v>768567</v>
      </c>
      <c r="P31" s="20" t="s">
        <v>19</v>
      </c>
    </row>
    <row r="32" spans="2:16" ht="16.5" thickTop="1" thickBot="1">
      <c r="B32" s="22">
        <f t="shared" si="1"/>
        <v>22</v>
      </c>
      <c r="C32" s="212" t="s">
        <v>52</v>
      </c>
      <c r="D32" s="214" t="s">
        <v>29</v>
      </c>
      <c r="E32" s="1155">
        <v>39937</v>
      </c>
      <c r="F32" s="1156"/>
      <c r="G32" s="228"/>
      <c r="H32" s="229">
        <v>129.27199999999999</v>
      </c>
      <c r="I32" s="128">
        <v>122.078</v>
      </c>
      <c r="J32" s="128">
        <v>121.11</v>
      </c>
      <c r="K32" s="63" t="s">
        <v>42</v>
      </c>
      <c r="M32" s="11">
        <f t="shared" si="0"/>
        <v>-7.9293566408362159E-3</v>
      </c>
      <c r="O32" s="64">
        <v>271891</v>
      </c>
      <c r="P32" s="63" t="s">
        <v>42</v>
      </c>
    </row>
    <row r="33" spans="2:16" ht="16.5" thickTop="1" thickBot="1">
      <c r="B33" s="22">
        <f t="shared" si="1"/>
        <v>23</v>
      </c>
      <c r="C33" s="212" t="s">
        <v>53</v>
      </c>
      <c r="D33" s="214" t="s">
        <v>12</v>
      </c>
      <c r="E33" s="1155">
        <v>39888</v>
      </c>
      <c r="F33" s="1156"/>
      <c r="G33" s="228"/>
      <c r="H33" s="229">
        <v>14.956</v>
      </c>
      <c r="I33" s="128">
        <v>14.476000000000001</v>
      </c>
      <c r="J33" s="128">
        <v>14.471</v>
      </c>
      <c r="K33" s="63" t="s">
        <v>42</v>
      </c>
      <c r="M33" s="11">
        <f t="shared" si="0"/>
        <v>-3.4539928156954831E-4</v>
      </c>
      <c r="O33" s="64">
        <v>11443150</v>
      </c>
      <c r="P33" s="63" t="s">
        <v>42</v>
      </c>
    </row>
    <row r="34" spans="2:16" ht="16.5" thickTop="1" thickBot="1">
      <c r="B34" s="22">
        <f t="shared" si="1"/>
        <v>24</v>
      </c>
      <c r="C34" s="212" t="s">
        <v>54</v>
      </c>
      <c r="D34" s="214" t="s">
        <v>12</v>
      </c>
      <c r="E34" s="1155">
        <v>39895</v>
      </c>
      <c r="F34" s="1156"/>
      <c r="G34" s="228"/>
      <c r="H34" s="229">
        <v>5844.8149999999996</v>
      </c>
      <c r="I34" s="152">
        <v>5731.5110000000004</v>
      </c>
      <c r="J34" s="152">
        <v>5725.1890000000003</v>
      </c>
      <c r="K34" s="63" t="s">
        <v>42</v>
      </c>
      <c r="M34" s="11">
        <f t="shared" si="0"/>
        <v>-1.1030250138227278E-3</v>
      </c>
      <c r="O34" s="64">
        <v>18412207</v>
      </c>
      <c r="P34" s="63" t="s">
        <v>42</v>
      </c>
    </row>
    <row r="35" spans="2:16" ht="16.5" thickTop="1" thickBot="1">
      <c r="B35" s="22">
        <f t="shared" si="1"/>
        <v>25</v>
      </c>
      <c r="C35" s="212" t="s">
        <v>55</v>
      </c>
      <c r="D35" s="214" t="s">
        <v>12</v>
      </c>
      <c r="E35" s="1155">
        <v>39462</v>
      </c>
      <c r="F35" s="1156"/>
      <c r="G35" s="228"/>
      <c r="H35" s="229">
        <v>6613.95</v>
      </c>
      <c r="I35" s="152">
        <v>6631.3440000000001</v>
      </c>
      <c r="J35" s="152">
        <v>6615.6890000000003</v>
      </c>
      <c r="K35" s="63" t="s">
        <v>42</v>
      </c>
      <c r="M35" s="11">
        <f t="shared" si="0"/>
        <v>-2.3607582414665483E-3</v>
      </c>
      <c r="O35" s="64">
        <v>6218748</v>
      </c>
      <c r="P35" s="63" t="s">
        <v>42</v>
      </c>
    </row>
    <row r="36" spans="2:16" ht="16.5" thickTop="1" thickBot="1">
      <c r="B36" s="22">
        <f t="shared" si="1"/>
        <v>26</v>
      </c>
      <c r="C36" s="237" t="s">
        <v>56</v>
      </c>
      <c r="D36" s="214" t="s">
        <v>18</v>
      </c>
      <c r="E36" s="1155">
        <v>38740</v>
      </c>
      <c r="F36" s="1156"/>
      <c r="G36" s="228"/>
      <c r="H36" s="238">
        <v>2.2930000000000001</v>
      </c>
      <c r="I36" s="128">
        <v>2.16</v>
      </c>
      <c r="J36" s="128">
        <v>2.1779999999999999</v>
      </c>
      <c r="K36" s="20" t="s">
        <v>19</v>
      </c>
      <c r="M36" s="11">
        <f t="shared" si="0"/>
        <v>8.3333333333332378E-3</v>
      </c>
      <c r="O36" s="64">
        <v>6730889</v>
      </c>
      <c r="P36" s="20" t="s">
        <v>19</v>
      </c>
    </row>
    <row r="37" spans="2:16" ht="16.5" thickTop="1" thickBot="1">
      <c r="B37" s="22">
        <f t="shared" si="1"/>
        <v>27</v>
      </c>
      <c r="C37" s="237" t="s">
        <v>57</v>
      </c>
      <c r="D37" s="214" t="s">
        <v>18</v>
      </c>
      <c r="E37" s="1155">
        <v>38740</v>
      </c>
      <c r="F37" s="1156"/>
      <c r="G37" s="228"/>
      <c r="H37" s="229">
        <v>1.8460000000000001</v>
      </c>
      <c r="I37" s="128">
        <v>1.8049999999999999</v>
      </c>
      <c r="J37" s="128">
        <v>1.8169999999999999</v>
      </c>
      <c r="K37" s="20" t="s">
        <v>19</v>
      </c>
      <c r="M37" s="11">
        <f t="shared" si="0"/>
        <v>6.6481994459833852E-3</v>
      </c>
      <c r="O37" s="64">
        <v>2911888</v>
      </c>
      <c r="P37" s="20" t="s">
        <v>19</v>
      </c>
    </row>
    <row r="38" spans="2:16" ht="16.5" thickTop="1" thickBot="1">
      <c r="B38" s="22">
        <f t="shared" si="1"/>
        <v>28</v>
      </c>
      <c r="C38" s="222" t="s">
        <v>58</v>
      </c>
      <c r="D38" s="239" t="s">
        <v>18</v>
      </c>
      <c r="E38" s="1155">
        <v>40071</v>
      </c>
      <c r="F38" s="1156"/>
      <c r="G38" s="240"/>
      <c r="H38" s="241">
        <v>1.1619999999999999</v>
      </c>
      <c r="I38" s="58">
        <v>1.075</v>
      </c>
      <c r="J38" s="58">
        <v>1.091</v>
      </c>
      <c r="K38" s="74" t="s">
        <v>46</v>
      </c>
      <c r="M38" s="11">
        <f t="shared" si="0"/>
        <v>1.4883720930232571E-2</v>
      </c>
      <c r="O38" s="64">
        <v>1103228</v>
      </c>
      <c r="P38" s="74" t="s">
        <v>46</v>
      </c>
    </row>
    <row r="39" spans="2:16" ht="18" customHeight="1" thickTop="1" thickBot="1">
      <c r="B39" s="1157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158" t="s">
        <v>0</v>
      </c>
      <c r="C40" s="1159"/>
      <c r="D40" s="1159" t="s">
        <v>1</v>
      </c>
      <c r="E40" s="1160" t="s">
        <v>2</v>
      </c>
      <c r="F40" s="1161" t="s">
        <v>60</v>
      </c>
      <c r="G40" s="1161"/>
      <c r="H40" s="1161" t="s">
        <v>3</v>
      </c>
      <c r="I40" s="1161" t="s">
        <v>4</v>
      </c>
      <c r="J40" s="1162" t="s">
        <v>5</v>
      </c>
      <c r="O40" s="3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3"/>
      <c r="N41" s="3"/>
      <c r="O41" s="3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3"/>
      <c r="N42" s="3"/>
      <c r="O42" s="3"/>
      <c r="P42" s="3"/>
    </row>
    <row r="43" spans="2:16" thickTop="1" thickBot="1">
      <c r="B43" s="1153" t="s">
        <v>63</v>
      </c>
      <c r="C43" s="1163"/>
      <c r="D43" s="1163"/>
      <c r="E43" s="1163"/>
      <c r="F43" s="1163"/>
      <c r="G43" s="1163"/>
      <c r="H43" s="1163"/>
      <c r="I43" s="1163"/>
      <c r="J43" s="1164"/>
      <c r="L43" s="83"/>
      <c r="M43" s="84"/>
      <c r="N43" s="85"/>
      <c r="O43" s="3"/>
      <c r="P43" s="3"/>
    </row>
    <row r="44" spans="2:16" ht="16.5" thickTop="1" thickBot="1">
      <c r="B44" s="242">
        <v>29</v>
      </c>
      <c r="C44" s="230" t="s">
        <v>64</v>
      </c>
      <c r="D44" s="231" t="s">
        <v>15</v>
      </c>
      <c r="E44" s="243">
        <v>36831</v>
      </c>
      <c r="F44" s="243">
        <v>40694</v>
      </c>
      <c r="G44" s="244">
        <v>4.16</v>
      </c>
      <c r="H44" s="225">
        <v>108.20099999999999</v>
      </c>
      <c r="I44" s="245">
        <v>106.956</v>
      </c>
      <c r="J44" s="245">
        <v>106.967</v>
      </c>
      <c r="M44" s="11">
        <f t="shared" si="0"/>
        <v>1.0284603014319608E-4</v>
      </c>
      <c r="O44" s="12">
        <v>271872159</v>
      </c>
      <c r="P44" s="3"/>
    </row>
    <row r="45" spans="2:16" ht="16.5" thickTop="1" thickBot="1">
      <c r="B45" s="124">
        <f t="shared" ref="B45:B71" si="2">+B44+1</f>
        <v>30</v>
      </c>
      <c r="C45" s="125" t="s">
        <v>65</v>
      </c>
      <c r="D45" s="126" t="s">
        <v>22</v>
      </c>
      <c r="E45" s="243">
        <v>34974</v>
      </c>
      <c r="F45" s="243">
        <v>40625</v>
      </c>
      <c r="G45" s="127">
        <v>3.758</v>
      </c>
      <c r="H45" s="151">
        <v>104.529</v>
      </c>
      <c r="I45" s="128">
        <v>103.517</v>
      </c>
      <c r="J45" s="128">
        <v>103.52800000000001</v>
      </c>
      <c r="M45" s="11">
        <f t="shared" si="0"/>
        <v>1.0626273945351866E-4</v>
      </c>
      <c r="O45" s="12">
        <v>273360464</v>
      </c>
      <c r="P45" s="1"/>
    </row>
    <row r="46" spans="2:16" ht="16.5" thickTop="1" thickBot="1">
      <c r="B46" s="124">
        <f t="shared" si="2"/>
        <v>31</v>
      </c>
      <c r="C46" s="154" t="s">
        <v>66</v>
      </c>
      <c r="D46" s="126" t="s">
        <v>22</v>
      </c>
      <c r="E46" s="243">
        <v>38847</v>
      </c>
      <c r="F46" s="243">
        <v>40617</v>
      </c>
      <c r="G46" s="127">
        <v>3.7410000000000001</v>
      </c>
      <c r="H46" s="225">
        <v>105.19799999999999</v>
      </c>
      <c r="I46" s="128">
        <v>104.34699999999999</v>
      </c>
      <c r="J46" s="128">
        <v>104.357</v>
      </c>
      <c r="M46" s="11">
        <f t="shared" si="0"/>
        <v>9.5834092019944186E-5</v>
      </c>
      <c r="O46" s="12">
        <v>48826306</v>
      </c>
      <c r="P46" s="1"/>
    </row>
    <row r="47" spans="2:16" ht="16.5" thickTop="1" thickBot="1">
      <c r="B47" s="124">
        <f t="shared" si="2"/>
        <v>32</v>
      </c>
      <c r="C47" s="154" t="s">
        <v>67</v>
      </c>
      <c r="D47" s="126" t="s">
        <v>68</v>
      </c>
      <c r="E47" s="243">
        <v>36831</v>
      </c>
      <c r="F47" s="243">
        <v>40673</v>
      </c>
      <c r="G47" s="127">
        <v>3.7189999999999999</v>
      </c>
      <c r="H47" s="225">
        <v>103.03</v>
      </c>
      <c r="I47" s="128">
        <v>102.211</v>
      </c>
      <c r="J47" s="128">
        <v>102.241</v>
      </c>
      <c r="M47" s="11">
        <f t="shared" si="0"/>
        <v>2.9351048321610333E-4</v>
      </c>
      <c r="O47" s="12">
        <v>153391301</v>
      </c>
      <c r="P47" s="3"/>
    </row>
    <row r="48" spans="2:16" ht="16.5" thickTop="1" thickBot="1">
      <c r="B48" s="124">
        <f t="shared" si="2"/>
        <v>33</v>
      </c>
      <c r="C48" s="129" t="s">
        <v>69</v>
      </c>
      <c r="D48" s="126" t="s">
        <v>70</v>
      </c>
      <c r="E48" s="243">
        <v>39209</v>
      </c>
      <c r="F48" s="243">
        <v>40637</v>
      </c>
      <c r="G48" s="127">
        <v>4.3090000000000002</v>
      </c>
      <c r="H48" s="225">
        <v>103.81399999999999</v>
      </c>
      <c r="I48" s="128">
        <v>102.411</v>
      </c>
      <c r="J48" s="128">
        <v>102.407</v>
      </c>
      <c r="M48" s="11">
        <f t="shared" si="0"/>
        <v>-3.9058304283767255E-5</v>
      </c>
      <c r="O48" s="12">
        <v>61512292</v>
      </c>
      <c r="P48" s="1"/>
    </row>
    <row r="49" spans="2:16" ht="16.5" thickTop="1" thickBot="1">
      <c r="B49" s="124">
        <f t="shared" si="2"/>
        <v>34</v>
      </c>
      <c r="C49" s="129" t="s">
        <v>71</v>
      </c>
      <c r="D49" s="126" t="s">
        <v>26</v>
      </c>
      <c r="E49" s="243">
        <v>37865</v>
      </c>
      <c r="F49" s="243">
        <v>40693</v>
      </c>
      <c r="G49" s="127">
        <v>3.3010000000000002</v>
      </c>
      <c r="H49" s="225">
        <v>107.102</v>
      </c>
      <c r="I49" s="128">
        <v>106.44</v>
      </c>
      <c r="J49" s="128">
        <v>106.446</v>
      </c>
      <c r="M49" s="11">
        <f t="shared" si="0"/>
        <v>5.636978579481612E-5</v>
      </c>
      <c r="O49" s="12">
        <v>42501231</v>
      </c>
      <c r="P49" s="3"/>
    </row>
    <row r="50" spans="2:16" ht="16.5" thickTop="1" thickBot="1">
      <c r="B50" s="124">
        <f t="shared" si="2"/>
        <v>35</v>
      </c>
      <c r="C50" s="125" t="s">
        <v>72</v>
      </c>
      <c r="D50" s="126" t="s">
        <v>48</v>
      </c>
      <c r="E50" s="243">
        <v>35436</v>
      </c>
      <c r="F50" s="243">
        <v>40672</v>
      </c>
      <c r="G50" s="127">
        <v>3.9969999999999999</v>
      </c>
      <c r="H50" s="225">
        <v>103.928</v>
      </c>
      <c r="I50" s="128">
        <v>102.907</v>
      </c>
      <c r="J50" s="128">
        <v>102.91800000000001</v>
      </c>
      <c r="M50" s="11">
        <f t="shared" si="0"/>
        <v>1.0689263121080093E-4</v>
      </c>
      <c r="O50" s="12">
        <v>503048015</v>
      </c>
      <c r="P50" s="3"/>
    </row>
    <row r="51" spans="2:16" ht="16.5" thickTop="1" thickBot="1">
      <c r="B51" s="124">
        <f t="shared" si="2"/>
        <v>36</v>
      </c>
      <c r="C51" s="125" t="s">
        <v>73</v>
      </c>
      <c r="D51" s="126" t="s">
        <v>74</v>
      </c>
      <c r="E51" s="243">
        <v>35464</v>
      </c>
      <c r="F51" s="243">
        <v>40651</v>
      </c>
      <c r="G51" s="127">
        <v>3.9249999999999998</v>
      </c>
      <c r="H51" s="225">
        <v>103.973</v>
      </c>
      <c r="I51" s="128">
        <v>103.03700000000001</v>
      </c>
      <c r="J51" s="128">
        <v>103.044</v>
      </c>
      <c r="M51" s="11">
        <f t="shared" si="0"/>
        <v>6.7936760581061085E-5</v>
      </c>
      <c r="O51" s="12">
        <v>841099723</v>
      </c>
      <c r="P51" s="3"/>
    </row>
    <row r="52" spans="2:16" ht="16.5" thickTop="1" thickBot="1">
      <c r="B52" s="124">
        <f t="shared" si="2"/>
        <v>37</v>
      </c>
      <c r="C52" s="129" t="s">
        <v>75</v>
      </c>
      <c r="D52" s="126" t="s">
        <v>74</v>
      </c>
      <c r="E52" s="243">
        <v>39188</v>
      </c>
      <c r="F52" s="243">
        <v>40651</v>
      </c>
      <c r="G52" s="127">
        <v>3.8820000000000001</v>
      </c>
      <c r="H52" s="225">
        <v>104.10599999999999</v>
      </c>
      <c r="I52" s="128">
        <v>103.181</v>
      </c>
      <c r="J52" s="128">
        <v>103.19</v>
      </c>
      <c r="M52" s="11">
        <f t="shared" si="0"/>
        <v>8.7225361258374526E-5</v>
      </c>
      <c r="O52" s="12">
        <v>17229711</v>
      </c>
      <c r="P52" s="3"/>
    </row>
    <row r="53" spans="2:16" ht="16.5" thickTop="1" thickBot="1">
      <c r="B53" s="124">
        <f t="shared" si="2"/>
        <v>38</v>
      </c>
      <c r="C53" s="125" t="s">
        <v>76</v>
      </c>
      <c r="D53" s="126" t="s">
        <v>77</v>
      </c>
      <c r="E53" s="243">
        <v>37207</v>
      </c>
      <c r="F53" s="243">
        <v>40724</v>
      </c>
      <c r="G53" s="127">
        <v>3.73</v>
      </c>
      <c r="H53" s="225">
        <v>105.976</v>
      </c>
      <c r="I53" s="128">
        <v>104.76300000000001</v>
      </c>
      <c r="J53" s="128">
        <v>104.77</v>
      </c>
      <c r="M53" s="11">
        <f t="shared" si="0"/>
        <v>6.6817483271677892E-5</v>
      </c>
      <c r="O53" s="12">
        <v>15969639</v>
      </c>
      <c r="P53" s="3"/>
    </row>
    <row r="54" spans="2:16" ht="16.5" thickTop="1" thickBot="1">
      <c r="B54" s="124">
        <f t="shared" si="2"/>
        <v>39</v>
      </c>
      <c r="C54" s="125" t="s">
        <v>78</v>
      </c>
      <c r="D54" s="126" t="s">
        <v>79</v>
      </c>
      <c r="E54" s="243">
        <v>37043</v>
      </c>
      <c r="F54" s="243">
        <v>40679</v>
      </c>
      <c r="G54" s="127">
        <v>4</v>
      </c>
      <c r="H54" s="225">
        <v>102.92</v>
      </c>
      <c r="I54" s="128">
        <v>101.742</v>
      </c>
      <c r="J54" s="128">
        <v>101.752</v>
      </c>
      <c r="M54" s="11">
        <f t="shared" si="0"/>
        <v>9.8287826069773596E-5</v>
      </c>
      <c r="O54" s="12">
        <v>16030360</v>
      </c>
      <c r="P54" s="3"/>
    </row>
    <row r="55" spans="2:16" ht="16.5" thickTop="1" thickBot="1">
      <c r="B55" s="124">
        <f t="shared" si="2"/>
        <v>40</v>
      </c>
      <c r="C55" s="125" t="s">
        <v>80</v>
      </c>
      <c r="D55" s="126" t="s">
        <v>81</v>
      </c>
      <c r="E55" s="243">
        <v>37242</v>
      </c>
      <c r="F55" s="243">
        <v>40623</v>
      </c>
      <c r="G55" s="127">
        <v>4.0670000000000002</v>
      </c>
      <c r="H55" s="225">
        <v>104.30200000000001</v>
      </c>
      <c r="I55" s="128">
        <v>103.28100000000001</v>
      </c>
      <c r="J55" s="128">
        <v>103.292</v>
      </c>
      <c r="M55" s="11">
        <f t="shared" si="0"/>
        <v>1.0650555281218887E-4</v>
      </c>
      <c r="O55" s="12">
        <v>27421740</v>
      </c>
      <c r="P55" s="3"/>
    </row>
    <row r="56" spans="2:16" ht="16.5" thickTop="1" thickBot="1">
      <c r="B56" s="124">
        <f t="shared" si="2"/>
        <v>41</v>
      </c>
      <c r="C56" s="129" t="s">
        <v>82</v>
      </c>
      <c r="D56" s="126" t="s">
        <v>51</v>
      </c>
      <c r="E56" s="243">
        <v>39489</v>
      </c>
      <c r="F56" s="243">
        <v>40694</v>
      </c>
      <c r="G56" s="127">
        <v>3.6219999999999999</v>
      </c>
      <c r="H56" s="225">
        <v>104.065</v>
      </c>
      <c r="I56" s="128">
        <v>103.13200000000001</v>
      </c>
      <c r="J56" s="128">
        <v>103.142</v>
      </c>
      <c r="M56" s="11">
        <f t="shared" si="0"/>
        <v>9.6963115230877953E-5</v>
      </c>
      <c r="O56" s="12">
        <v>6582111</v>
      </c>
      <c r="P56" s="3"/>
    </row>
    <row r="57" spans="2:16" ht="17.25" customHeight="1" thickTop="1" thickBot="1">
      <c r="B57" s="124">
        <f t="shared" si="2"/>
        <v>42</v>
      </c>
      <c r="C57" s="129" t="s">
        <v>83</v>
      </c>
      <c r="D57" s="126" t="s">
        <v>84</v>
      </c>
      <c r="E57" s="243">
        <v>36075</v>
      </c>
      <c r="F57" s="243">
        <v>40682</v>
      </c>
      <c r="G57" s="127">
        <v>3.5880000000000001</v>
      </c>
      <c r="H57" s="225">
        <v>106.54600000000001</v>
      </c>
      <c r="I57" s="128">
        <v>105.72499999999999</v>
      </c>
      <c r="J57" s="128">
        <v>105.726</v>
      </c>
      <c r="M57" s="11">
        <f t="shared" si="0"/>
        <v>9.4585008276639865E-6</v>
      </c>
      <c r="O57" s="12">
        <v>56159047</v>
      </c>
      <c r="P57" s="3"/>
    </row>
    <row r="58" spans="2:16" ht="16.5" thickTop="1" thickBot="1">
      <c r="B58" s="124">
        <f t="shared" si="2"/>
        <v>43</v>
      </c>
      <c r="C58" s="129" t="s">
        <v>85</v>
      </c>
      <c r="D58" s="126" t="s">
        <v>86</v>
      </c>
      <c r="E58" s="243">
        <v>37396</v>
      </c>
      <c r="F58" s="243">
        <v>40644</v>
      </c>
      <c r="G58" s="127">
        <v>3.798</v>
      </c>
      <c r="H58" s="225">
        <v>106.2</v>
      </c>
      <c r="I58" s="128">
        <v>105.033</v>
      </c>
      <c r="J58" s="128">
        <v>105.04300000000001</v>
      </c>
      <c r="M58" s="11">
        <f t="shared" si="0"/>
        <v>9.5208172669590662E-5</v>
      </c>
      <c r="O58" s="12">
        <v>268534252</v>
      </c>
      <c r="P58" s="3"/>
    </row>
    <row r="59" spans="2:16" ht="16.5" thickTop="1" thickBot="1">
      <c r="B59" s="124">
        <f t="shared" si="2"/>
        <v>44</v>
      </c>
      <c r="C59" s="129" t="s">
        <v>87</v>
      </c>
      <c r="D59" s="126" t="s">
        <v>29</v>
      </c>
      <c r="E59" s="243">
        <v>40211</v>
      </c>
      <c r="F59" s="243">
        <v>40690</v>
      </c>
      <c r="G59" s="127">
        <v>2.72</v>
      </c>
      <c r="H59" s="225">
        <v>102.642</v>
      </c>
      <c r="I59" s="128">
        <v>102.212</v>
      </c>
      <c r="J59" s="128">
        <v>102.221</v>
      </c>
      <c r="M59" s="11">
        <f t="shared" si="0"/>
        <v>8.805228348922182E-5</v>
      </c>
      <c r="O59" s="12">
        <v>3169159</v>
      </c>
      <c r="P59" s="96"/>
    </row>
    <row r="60" spans="2:16" ht="16.5" thickTop="1" thickBot="1">
      <c r="B60" s="124">
        <f t="shared" si="2"/>
        <v>45</v>
      </c>
      <c r="C60" s="125" t="s">
        <v>88</v>
      </c>
      <c r="D60" s="126" t="s">
        <v>89</v>
      </c>
      <c r="E60" s="243">
        <v>33910</v>
      </c>
      <c r="F60" s="243">
        <v>40660</v>
      </c>
      <c r="G60" s="127">
        <v>3.597</v>
      </c>
      <c r="H60" s="225">
        <v>102.94799999999999</v>
      </c>
      <c r="I60" s="128">
        <v>101.997</v>
      </c>
      <c r="J60" s="128">
        <v>102.006</v>
      </c>
      <c r="M60" s="11">
        <f t="shared" si="0"/>
        <v>8.8237889349690099E-5</v>
      </c>
      <c r="O60" s="12">
        <v>530870787</v>
      </c>
      <c r="P60" s="3"/>
    </row>
    <row r="61" spans="2:16" ht="16.5" thickTop="1" thickBot="1">
      <c r="B61" s="124">
        <f t="shared" si="2"/>
        <v>46</v>
      </c>
      <c r="C61" s="129" t="s">
        <v>90</v>
      </c>
      <c r="D61" s="126" t="s">
        <v>91</v>
      </c>
      <c r="E61" s="243">
        <v>36815</v>
      </c>
      <c r="F61" s="243">
        <v>40690</v>
      </c>
      <c r="G61" s="127">
        <v>3.91</v>
      </c>
      <c r="H61" s="225">
        <v>104.54</v>
      </c>
      <c r="I61" s="128">
        <v>103.405</v>
      </c>
      <c r="J61" s="128">
        <v>103.41500000000001</v>
      </c>
      <c r="M61" s="11">
        <f t="shared" si="0"/>
        <v>9.6707122479620095E-5</v>
      </c>
      <c r="O61" s="12">
        <v>54732242</v>
      </c>
      <c r="P61" s="3"/>
    </row>
    <row r="62" spans="2:16" ht="16.5" thickTop="1" thickBot="1">
      <c r="B62" s="130">
        <f t="shared" si="2"/>
        <v>47</v>
      </c>
      <c r="C62" s="131" t="s">
        <v>92</v>
      </c>
      <c r="D62" s="132" t="s">
        <v>93</v>
      </c>
      <c r="E62" s="100">
        <v>35744</v>
      </c>
      <c r="F62" s="100">
        <v>40679</v>
      </c>
      <c r="G62" s="134">
        <v>3.915</v>
      </c>
      <c r="H62" s="102">
        <v>102.45699999999999</v>
      </c>
      <c r="I62" s="128">
        <v>101.511</v>
      </c>
      <c r="J62" s="128">
        <v>101.52200000000001</v>
      </c>
      <c r="M62" s="11">
        <f t="shared" si="0"/>
        <v>1.08362640502112E-4</v>
      </c>
      <c r="O62" s="12">
        <v>125843129</v>
      </c>
      <c r="P62" s="3"/>
    </row>
    <row r="63" spans="2:16" ht="16.5" thickTop="1" thickBot="1">
      <c r="B63" s="103">
        <f t="shared" si="2"/>
        <v>48</v>
      </c>
      <c r="C63" s="104" t="s">
        <v>94</v>
      </c>
      <c r="D63" s="105" t="s">
        <v>95</v>
      </c>
      <c r="E63" s="106">
        <v>40000</v>
      </c>
      <c r="F63" s="106">
        <v>40688</v>
      </c>
      <c r="G63" s="107">
        <v>6.1669999999999998</v>
      </c>
      <c r="H63" s="108">
        <v>106.15600000000001</v>
      </c>
      <c r="I63" s="58">
        <v>102.492</v>
      </c>
      <c r="J63" s="58">
        <v>102.503</v>
      </c>
      <c r="M63" s="11">
        <f t="shared" si="0"/>
        <v>1.0732544979116106E-4</v>
      </c>
      <c r="O63" s="12">
        <v>37904052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246">
        <v>49</v>
      </c>
      <c r="C67" s="247" t="s">
        <v>96</v>
      </c>
      <c r="D67" s="248" t="s">
        <v>97</v>
      </c>
      <c r="E67" s="249">
        <v>39604</v>
      </c>
      <c r="F67" s="249">
        <v>40690</v>
      </c>
      <c r="G67" s="250">
        <v>3.415</v>
      </c>
      <c r="H67" s="251">
        <v>104.166</v>
      </c>
      <c r="I67" s="245">
        <v>103.066</v>
      </c>
      <c r="J67" s="245">
        <v>103.075</v>
      </c>
      <c r="M67" s="11">
        <f t="shared" si="0"/>
        <v>8.732268643393884E-5</v>
      </c>
      <c r="O67" s="12">
        <v>8485109</v>
      </c>
      <c r="P67" s="3"/>
    </row>
    <row r="68" spans="1:16" ht="16.5" thickTop="1" thickBot="1">
      <c r="B68" s="124">
        <f t="shared" si="2"/>
        <v>50</v>
      </c>
      <c r="C68" s="125" t="s">
        <v>98</v>
      </c>
      <c r="D68" s="126" t="s">
        <v>99</v>
      </c>
      <c r="E68" s="243">
        <v>35481</v>
      </c>
      <c r="F68" s="243">
        <v>40679</v>
      </c>
      <c r="G68" s="127">
        <v>3.9630000000000001</v>
      </c>
      <c r="H68" s="225">
        <v>102.745</v>
      </c>
      <c r="I68" s="128">
        <v>101.675</v>
      </c>
      <c r="J68" s="128">
        <v>101.685</v>
      </c>
      <c r="M68" s="11">
        <f t="shared" si="0"/>
        <v>9.8352594049718375E-5</v>
      </c>
      <c r="O68" s="12">
        <v>511066051</v>
      </c>
      <c r="P68" s="3"/>
    </row>
    <row r="69" spans="1:16" ht="16.5" thickTop="1" thickBot="1">
      <c r="B69" s="124">
        <f t="shared" si="2"/>
        <v>51</v>
      </c>
      <c r="C69" s="129" t="s">
        <v>100</v>
      </c>
      <c r="D69" s="126" t="s">
        <v>36</v>
      </c>
      <c r="E69" s="243">
        <v>39706</v>
      </c>
      <c r="F69" s="243">
        <v>40668</v>
      </c>
      <c r="G69" s="127">
        <v>3.774</v>
      </c>
      <c r="H69" s="225">
        <v>104.55200000000001</v>
      </c>
      <c r="I69" s="128">
        <v>103.416</v>
      </c>
      <c r="J69" s="128">
        <v>103.425</v>
      </c>
      <c r="M69" s="11">
        <f t="shared" si="0"/>
        <v>8.7027152471574434E-5</v>
      </c>
      <c r="O69" s="12">
        <v>28168962</v>
      </c>
      <c r="P69" s="3"/>
    </row>
    <row r="70" spans="1:16" ht="16.5" thickTop="1" thickBot="1">
      <c r="A70" s="1">
        <v>103</v>
      </c>
      <c r="B70" s="124">
        <f t="shared" si="2"/>
        <v>52</v>
      </c>
      <c r="C70" s="129" t="s">
        <v>101</v>
      </c>
      <c r="D70" s="126" t="s">
        <v>12</v>
      </c>
      <c r="E70" s="243">
        <v>38565</v>
      </c>
      <c r="F70" s="243">
        <v>40690</v>
      </c>
      <c r="G70" s="127">
        <v>3.4969999999999999</v>
      </c>
      <c r="H70" s="225">
        <v>104.76300000000001</v>
      </c>
      <c r="I70" s="128">
        <v>103.905</v>
      </c>
      <c r="J70" s="128">
        <v>103.914</v>
      </c>
      <c r="M70" s="11">
        <f t="shared" si="0"/>
        <v>8.661758336942727E-5</v>
      </c>
      <c r="O70" s="12">
        <v>43370492</v>
      </c>
      <c r="P70" s="3"/>
    </row>
    <row r="71" spans="1:16" ht="16.5" thickTop="1" thickBot="1">
      <c r="B71" s="130">
        <f t="shared" si="2"/>
        <v>53</v>
      </c>
      <c r="C71" s="131" t="s">
        <v>102</v>
      </c>
      <c r="D71" s="132" t="s">
        <v>103</v>
      </c>
      <c r="E71" s="133">
        <v>34288</v>
      </c>
      <c r="F71" s="133">
        <v>40688</v>
      </c>
      <c r="G71" s="134">
        <v>3.2909999999999999</v>
      </c>
      <c r="H71" s="102">
        <v>102.001</v>
      </c>
      <c r="I71" s="58">
        <v>101.23099999999999</v>
      </c>
      <c r="J71" s="58">
        <v>101.24</v>
      </c>
      <c r="M71" s="11">
        <f t="shared" si="0"/>
        <v>8.8905572403713705E-5</v>
      </c>
      <c r="O71" s="12">
        <v>199754665</v>
      </c>
      <c r="P71" s="3"/>
    </row>
    <row r="72" spans="1:16" ht="18" customHeight="1" thickTop="1" thickBot="1">
      <c r="B72" s="1153" t="s">
        <v>104</v>
      </c>
      <c r="C72" s="1154"/>
      <c r="D72" s="1154"/>
      <c r="E72" s="1154"/>
      <c r="F72" s="1154"/>
      <c r="G72" s="1154"/>
      <c r="H72" s="1154"/>
      <c r="I72" s="1095"/>
      <c r="J72" s="1096"/>
      <c r="M72" s="135"/>
      <c r="O72" s="135"/>
      <c r="P72" s="3"/>
    </row>
    <row r="73" spans="1:16" ht="16.5" thickTop="1" thickBot="1">
      <c r="B73" s="242">
        <v>54</v>
      </c>
      <c r="C73" s="252" t="s">
        <v>105</v>
      </c>
      <c r="D73" s="137" t="s">
        <v>15</v>
      </c>
      <c r="E73" s="243">
        <v>39084</v>
      </c>
      <c r="F73" s="243">
        <v>40694</v>
      </c>
      <c r="G73" s="244">
        <v>0.37</v>
      </c>
      <c r="H73" s="253">
        <v>10.536</v>
      </c>
      <c r="I73" s="245">
        <v>10.436</v>
      </c>
      <c r="J73" s="245">
        <v>10.436999999999999</v>
      </c>
      <c r="M73" s="11">
        <f t="shared" si="0"/>
        <v>9.5822154081970658E-5</v>
      </c>
      <c r="O73" s="12">
        <v>11835556</v>
      </c>
      <c r="P73" s="3"/>
    </row>
    <row r="74" spans="1:16" ht="16.5" thickTop="1" thickBot="1">
      <c r="B74" s="124">
        <f>+B73+1</f>
        <v>55</v>
      </c>
      <c r="C74" s="129" t="s">
        <v>106</v>
      </c>
      <c r="D74" s="139" t="s">
        <v>26</v>
      </c>
      <c r="E74" s="254">
        <v>39762</v>
      </c>
      <c r="F74" s="254">
        <v>40686</v>
      </c>
      <c r="G74" s="127">
        <v>4.0839999999999996</v>
      </c>
      <c r="H74" s="141">
        <v>104.06699999999999</v>
      </c>
      <c r="I74" s="128">
        <v>102.779</v>
      </c>
      <c r="J74" s="128">
        <v>102.789</v>
      </c>
      <c r="M74" s="11">
        <f t="shared" ref="M74:M75" si="3">+(J74-I74)/I74</f>
        <v>9.7296140262165582E-5</v>
      </c>
      <c r="O74" s="12">
        <v>6587033</v>
      </c>
      <c r="P74" s="3"/>
    </row>
    <row r="75" spans="1:16" ht="16.5" thickTop="1" thickBot="1">
      <c r="B75" s="130">
        <f>+B74+1</f>
        <v>56</v>
      </c>
      <c r="C75" s="142" t="s">
        <v>107</v>
      </c>
      <c r="D75" s="132" t="s">
        <v>108</v>
      </c>
      <c r="E75" s="143">
        <v>40543</v>
      </c>
      <c r="F75" s="143" t="s">
        <v>33</v>
      </c>
      <c r="G75" s="134" t="s">
        <v>33</v>
      </c>
      <c r="H75" s="144">
        <v>100</v>
      </c>
      <c r="I75" s="58">
        <v>101.89100000000001</v>
      </c>
      <c r="J75" s="58">
        <v>101.902</v>
      </c>
      <c r="M75" s="11">
        <f t="shared" si="3"/>
        <v>1.0795850467652373E-4</v>
      </c>
      <c r="O75" s="12">
        <v>3068091</v>
      </c>
      <c r="P75" s="3"/>
    </row>
    <row r="76" spans="1:16" ht="18" customHeight="1" thickTop="1" thickBot="1">
      <c r="B76" s="1153" t="s">
        <v>109</v>
      </c>
      <c r="C76" s="1154"/>
      <c r="D76" s="1154"/>
      <c r="E76" s="1154"/>
      <c r="F76" s="1154"/>
      <c r="G76" s="1154"/>
      <c r="H76" s="1154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100.667</v>
      </c>
      <c r="J77" s="10">
        <v>100.733</v>
      </c>
      <c r="K77" s="63" t="s">
        <v>42</v>
      </c>
      <c r="M77" s="11">
        <f t="shared" ref="M77:M126" si="4">+(J77-I77)/I77</f>
        <v>6.5562696812264691E-4</v>
      </c>
      <c r="O77" s="12">
        <v>12411959</v>
      </c>
      <c r="P77" s="63" t="s">
        <v>42</v>
      </c>
    </row>
    <row r="78" spans="1:16" ht="18" customHeight="1" thickTop="1" thickBot="1">
      <c r="B78" s="1153" t="s">
        <v>111</v>
      </c>
      <c r="C78" s="1154"/>
      <c r="D78" s="1154"/>
      <c r="E78" s="1154"/>
      <c r="F78" s="1154"/>
      <c r="G78" s="1154"/>
      <c r="H78" s="1154"/>
      <c r="I78" s="1095"/>
      <c r="J78" s="1096"/>
      <c r="M78" s="135"/>
      <c r="O78" s="135"/>
      <c r="P78" s="3"/>
    </row>
    <row r="79" spans="1:16" ht="16.5" thickTop="1" thickBot="1">
      <c r="B79" s="255">
        <v>58</v>
      </c>
      <c r="C79" s="252" t="s">
        <v>112</v>
      </c>
      <c r="D79" s="231" t="s">
        <v>15</v>
      </c>
      <c r="E79" s="243">
        <v>34561</v>
      </c>
      <c r="F79" s="243">
        <v>40694</v>
      </c>
      <c r="G79" s="244">
        <v>0.88</v>
      </c>
      <c r="H79" s="225">
        <v>75.602000000000004</v>
      </c>
      <c r="I79" s="245">
        <v>75.257000000000005</v>
      </c>
      <c r="J79" s="245">
        <v>75.272999999999996</v>
      </c>
      <c r="M79" s="11">
        <f t="shared" ref="M79:M93" si="5">+(J79-I79)/I79</f>
        <v>2.1260480752609235E-4</v>
      </c>
      <c r="O79" s="12">
        <v>7415055</v>
      </c>
      <c r="P79" s="3"/>
    </row>
    <row r="80" spans="1:16" ht="16.5" thickTop="1" thickBot="1">
      <c r="B80" s="255">
        <f t="shared" ref="B80:B93" si="6">+B79+1</f>
        <v>59</v>
      </c>
      <c r="C80" s="129" t="s">
        <v>113</v>
      </c>
      <c r="D80" s="139" t="s">
        <v>68</v>
      </c>
      <c r="E80" s="150">
        <v>34415</v>
      </c>
      <c r="F80" s="243">
        <v>40673</v>
      </c>
      <c r="G80" s="127">
        <v>2.8079999999999998</v>
      </c>
      <c r="H80" s="151">
        <v>155.524</v>
      </c>
      <c r="I80" s="128">
        <v>145.423</v>
      </c>
      <c r="J80" s="128">
        <v>145.47200000000001</v>
      </c>
      <c r="M80" s="11">
        <f t="shared" si="5"/>
        <v>3.3694807561394409E-4</v>
      </c>
      <c r="O80" s="12">
        <v>9833182</v>
      </c>
      <c r="P80" s="3"/>
    </row>
    <row r="81" spans="1:16" ht="16.5" thickTop="1" thickBot="1">
      <c r="B81" s="255">
        <f t="shared" si="6"/>
        <v>60</v>
      </c>
      <c r="C81" s="129" t="s">
        <v>114</v>
      </c>
      <c r="D81" s="126" t="s">
        <v>68</v>
      </c>
      <c r="E81" s="150">
        <v>34415</v>
      </c>
      <c r="F81" s="243">
        <v>40673</v>
      </c>
      <c r="G81" s="127">
        <v>31.571999999999999</v>
      </c>
      <c r="H81" s="151">
        <v>1553.6859999999999</v>
      </c>
      <c r="I81" s="152">
        <v>1438.71</v>
      </c>
      <c r="J81" s="152">
        <v>1440.0309999999999</v>
      </c>
      <c r="M81" s="11">
        <f t="shared" si="5"/>
        <v>9.1818365063140773E-4</v>
      </c>
      <c r="O81" s="12">
        <v>15350726</v>
      </c>
      <c r="P81" s="3"/>
    </row>
    <row r="82" spans="1:16" ht="16.5" thickTop="1" thickBot="1">
      <c r="B82" s="255">
        <f t="shared" si="6"/>
        <v>61</v>
      </c>
      <c r="C82" s="129" t="s">
        <v>115</v>
      </c>
      <c r="D82" s="153" t="s">
        <v>74</v>
      </c>
      <c r="E82" s="150">
        <v>34449</v>
      </c>
      <c r="F82" s="243">
        <v>40651</v>
      </c>
      <c r="G82" s="127">
        <v>2.72</v>
      </c>
      <c r="H82" s="151">
        <v>112.581</v>
      </c>
      <c r="I82" s="128">
        <v>113.998</v>
      </c>
      <c r="J82" s="128">
        <v>113.753</v>
      </c>
      <c r="M82" s="11">
        <f t="shared" si="5"/>
        <v>-2.1491605115879623E-3</v>
      </c>
      <c r="O82" s="12">
        <v>1305544</v>
      </c>
      <c r="P82" s="3"/>
    </row>
    <row r="83" spans="1:16" ht="16.5" thickTop="1" thickBot="1">
      <c r="B83" s="255">
        <f t="shared" si="6"/>
        <v>62</v>
      </c>
      <c r="C83" s="154" t="s">
        <v>116</v>
      </c>
      <c r="D83" s="153" t="s">
        <v>74</v>
      </c>
      <c r="E83" s="150">
        <v>37196</v>
      </c>
      <c r="F83" s="243">
        <v>40651</v>
      </c>
      <c r="G83" s="127">
        <v>1.5629999999999999</v>
      </c>
      <c r="H83" s="151">
        <v>116.35899999999999</v>
      </c>
      <c r="I83" s="128">
        <v>115.627</v>
      </c>
      <c r="J83" s="128">
        <v>115.40900000000001</v>
      </c>
      <c r="M83" s="11">
        <f t="shared" si="5"/>
        <v>-1.8853727935515868E-3</v>
      </c>
      <c r="O83" s="12">
        <v>1131709</v>
      </c>
      <c r="P83" s="3"/>
    </row>
    <row r="84" spans="1:16" ht="16.5" thickTop="1" thickBot="1">
      <c r="B84" s="255">
        <f t="shared" si="6"/>
        <v>63</v>
      </c>
      <c r="C84" s="129" t="s">
        <v>117</v>
      </c>
      <c r="D84" s="139" t="s">
        <v>48</v>
      </c>
      <c r="E84" s="150">
        <v>34311</v>
      </c>
      <c r="F84" s="243">
        <v>40672</v>
      </c>
      <c r="G84" s="127">
        <v>0.755</v>
      </c>
      <c r="H84" s="151">
        <v>95.575000000000003</v>
      </c>
      <c r="I84" s="128">
        <v>86.805000000000007</v>
      </c>
      <c r="J84" s="128">
        <v>87.138000000000005</v>
      </c>
      <c r="M84" s="11">
        <f t="shared" si="5"/>
        <v>3.8361845515811114E-3</v>
      </c>
      <c r="O84" s="12">
        <v>2520563</v>
      </c>
      <c r="P84" s="3"/>
    </row>
    <row r="85" spans="1:16" ht="16.5" thickTop="1" thickBot="1">
      <c r="B85" s="255">
        <f t="shared" si="6"/>
        <v>64</v>
      </c>
      <c r="C85" s="129" t="s">
        <v>118</v>
      </c>
      <c r="D85" s="139" t="s">
        <v>81</v>
      </c>
      <c r="E85" s="150">
        <v>36367</v>
      </c>
      <c r="F85" s="243">
        <v>40623</v>
      </c>
      <c r="G85" s="127">
        <v>0.375</v>
      </c>
      <c r="H85" s="151">
        <v>16.523</v>
      </c>
      <c r="I85" s="128">
        <v>16.088999999999999</v>
      </c>
      <c r="J85" s="128">
        <v>16.097000000000001</v>
      </c>
      <c r="M85" s="11">
        <f t="shared" si="5"/>
        <v>4.9723413512354228E-4</v>
      </c>
      <c r="O85" s="12">
        <v>1307324</v>
      </c>
      <c r="P85" s="3"/>
    </row>
    <row r="86" spans="1:16" ht="16.5" thickTop="1" thickBot="1">
      <c r="B86" s="255">
        <f t="shared" si="6"/>
        <v>65</v>
      </c>
      <c r="C86" s="129" t="s">
        <v>119</v>
      </c>
      <c r="D86" s="139" t="s">
        <v>89</v>
      </c>
      <c r="E86" s="150">
        <v>36857</v>
      </c>
      <c r="F86" s="243">
        <v>40660</v>
      </c>
      <c r="G86" s="127">
        <v>4.3339999999999996</v>
      </c>
      <c r="H86" s="151">
        <v>277.44200000000001</v>
      </c>
      <c r="I86" s="128">
        <v>270.41000000000003</v>
      </c>
      <c r="J86" s="128">
        <v>270.80500000000001</v>
      </c>
      <c r="M86" s="11">
        <f t="shared" si="5"/>
        <v>1.4607447949409481E-3</v>
      </c>
      <c r="O86" s="12">
        <v>15001235</v>
      </c>
      <c r="P86" s="3"/>
    </row>
    <row r="87" spans="1:16" ht="16.5" thickTop="1" thickBot="1">
      <c r="A87" s="1">
        <v>44</v>
      </c>
      <c r="B87" s="255">
        <f t="shared" si="6"/>
        <v>66</v>
      </c>
      <c r="C87" s="129" t="s">
        <v>120</v>
      </c>
      <c r="D87" s="126" t="s">
        <v>93</v>
      </c>
      <c r="E87" s="150">
        <v>34599</v>
      </c>
      <c r="F87" s="243">
        <v>40679</v>
      </c>
      <c r="G87" s="127">
        <v>2.012</v>
      </c>
      <c r="H87" s="151">
        <v>51.249000000000002</v>
      </c>
      <c r="I87" s="128">
        <v>45.941000000000003</v>
      </c>
      <c r="J87" s="128">
        <v>45.892000000000003</v>
      </c>
      <c r="M87" s="11">
        <f t="shared" si="5"/>
        <v>-1.0665854030169019E-3</v>
      </c>
      <c r="O87" s="12">
        <v>5260552</v>
      </c>
      <c r="P87" s="3"/>
    </row>
    <row r="88" spans="1:16" ht="16.5" thickTop="1" thickBot="1">
      <c r="B88" s="255">
        <f t="shared" si="6"/>
        <v>67</v>
      </c>
      <c r="C88" s="154" t="s">
        <v>121</v>
      </c>
      <c r="D88" s="126" t="s">
        <v>97</v>
      </c>
      <c r="E88" s="150">
        <v>38777</v>
      </c>
      <c r="F88" s="243">
        <v>40326</v>
      </c>
      <c r="G88" s="127">
        <v>0.184</v>
      </c>
      <c r="H88" s="151">
        <v>2257.1439999999998</v>
      </c>
      <c r="I88" s="152">
        <v>2245.346</v>
      </c>
      <c r="J88" s="152">
        <v>2247.7150000000001</v>
      </c>
      <c r="M88" s="11">
        <f t="shared" si="5"/>
        <v>1.0550712451444641E-3</v>
      </c>
      <c r="O88" s="12">
        <v>15603640</v>
      </c>
      <c r="P88" s="3"/>
    </row>
    <row r="89" spans="1:16" ht="16.5" thickTop="1" thickBot="1">
      <c r="B89" s="255">
        <f t="shared" si="6"/>
        <v>68</v>
      </c>
      <c r="C89" s="129" t="s">
        <v>122</v>
      </c>
      <c r="D89" s="139" t="s">
        <v>99</v>
      </c>
      <c r="E89" s="150">
        <v>34423</v>
      </c>
      <c r="F89" s="243">
        <v>40675</v>
      </c>
      <c r="G89" s="127">
        <v>1.3859999999999999</v>
      </c>
      <c r="H89" s="151">
        <v>78.986999999999995</v>
      </c>
      <c r="I89" s="128">
        <v>77.606999999999999</v>
      </c>
      <c r="J89" s="128">
        <v>77.471000000000004</v>
      </c>
      <c r="M89" s="11">
        <f t="shared" si="5"/>
        <v>-1.7524192405323706E-3</v>
      </c>
      <c r="O89" s="12">
        <v>1533090</v>
      </c>
      <c r="P89" s="3"/>
    </row>
    <row r="90" spans="1:16" ht="16.5" thickTop="1" thickBot="1">
      <c r="B90" s="255">
        <f t="shared" si="6"/>
        <v>69</v>
      </c>
      <c r="C90" s="129" t="s">
        <v>123</v>
      </c>
      <c r="D90" s="139" t="s">
        <v>99</v>
      </c>
      <c r="E90" s="150">
        <v>34731</v>
      </c>
      <c r="F90" s="243">
        <v>40673</v>
      </c>
      <c r="G90" s="127">
        <v>1.2929999999999999</v>
      </c>
      <c r="H90" s="151">
        <v>58.113</v>
      </c>
      <c r="I90" s="128">
        <v>57.475000000000001</v>
      </c>
      <c r="J90" s="128">
        <v>57.429000000000002</v>
      </c>
      <c r="M90" s="11">
        <f t="shared" si="5"/>
        <v>-8.0034797738145927E-4</v>
      </c>
      <c r="O90" s="12">
        <v>1310256</v>
      </c>
      <c r="P90" s="3"/>
    </row>
    <row r="91" spans="1:16" ht="16.5" thickTop="1" thickBot="1">
      <c r="B91" s="255">
        <f t="shared" si="6"/>
        <v>70</v>
      </c>
      <c r="C91" s="155" t="s">
        <v>124</v>
      </c>
      <c r="D91" s="156" t="s">
        <v>103</v>
      </c>
      <c r="E91" s="150">
        <v>36192</v>
      </c>
      <c r="F91" s="243">
        <v>40688</v>
      </c>
      <c r="G91" s="134">
        <v>1.516</v>
      </c>
      <c r="H91" s="157">
        <v>103.331</v>
      </c>
      <c r="I91" s="128">
        <v>100.77200000000001</v>
      </c>
      <c r="J91" s="128">
        <v>100.821</v>
      </c>
      <c r="M91" s="11">
        <f t="shared" si="5"/>
        <v>4.8624617949422837E-4</v>
      </c>
      <c r="O91" s="12">
        <v>2022773</v>
      </c>
      <c r="P91" s="3"/>
    </row>
    <row r="92" spans="1:16" ht="16.5" thickTop="1" thickBot="1">
      <c r="B92" s="255">
        <f t="shared" si="6"/>
        <v>71</v>
      </c>
      <c r="C92" s="158" t="s">
        <v>125</v>
      </c>
      <c r="D92" s="139" t="s">
        <v>103</v>
      </c>
      <c r="E92" s="150">
        <v>36297</v>
      </c>
      <c r="F92" s="243">
        <v>40688</v>
      </c>
      <c r="G92" s="127">
        <v>1.992</v>
      </c>
      <c r="H92" s="151">
        <v>113.779</v>
      </c>
      <c r="I92" s="128">
        <v>109.922</v>
      </c>
      <c r="J92" s="128">
        <v>110.089</v>
      </c>
      <c r="M92" s="11">
        <f t="shared" si="5"/>
        <v>1.5192591110060006E-3</v>
      </c>
      <c r="O92" s="12">
        <v>3581644</v>
      </c>
      <c r="P92" s="3"/>
    </row>
    <row r="93" spans="1:16" ht="16.5" thickTop="1" thickBot="1">
      <c r="B93" s="159">
        <f t="shared" si="6"/>
        <v>72</v>
      </c>
      <c r="C93" s="142" t="s">
        <v>126</v>
      </c>
      <c r="D93" s="156" t="s">
        <v>103</v>
      </c>
      <c r="E93" s="133">
        <v>36626</v>
      </c>
      <c r="F93" s="133">
        <v>40688</v>
      </c>
      <c r="G93" s="134">
        <v>0.115</v>
      </c>
      <c r="H93" s="157">
        <v>110.018</v>
      </c>
      <c r="I93" s="58">
        <v>101.86</v>
      </c>
      <c r="J93" s="58">
        <v>101.956</v>
      </c>
      <c r="M93" s="11">
        <f t="shared" si="5"/>
        <v>9.4247005694093498E-4</v>
      </c>
      <c r="O93" s="12">
        <v>2978964</v>
      </c>
      <c r="P93" s="3"/>
    </row>
    <row r="94" spans="1:16" ht="18" customHeight="1" thickTop="1" thickBot="1">
      <c r="B94" s="1153" t="s">
        <v>127</v>
      </c>
      <c r="C94" s="1154"/>
      <c r="D94" s="1154"/>
      <c r="E94" s="1154"/>
      <c r="F94" s="1154"/>
      <c r="G94" s="1154"/>
      <c r="H94" s="1154"/>
      <c r="I94" s="1095"/>
      <c r="J94" s="1096"/>
      <c r="M94" s="21"/>
      <c r="O94" s="135"/>
      <c r="P94" s="3"/>
    </row>
    <row r="95" spans="1:16" ht="16.5" thickTop="1" thickBot="1">
      <c r="B95" s="255">
        <v>73</v>
      </c>
      <c r="C95" s="252" t="s">
        <v>128</v>
      </c>
      <c r="D95" s="231" t="s">
        <v>15</v>
      </c>
      <c r="E95" s="243">
        <v>39084</v>
      </c>
      <c r="F95" s="243">
        <v>40694</v>
      </c>
      <c r="G95" s="244">
        <v>0.21</v>
      </c>
      <c r="H95" s="225">
        <v>11.692</v>
      </c>
      <c r="I95" s="245">
        <v>11.678000000000001</v>
      </c>
      <c r="J95" s="245">
        <v>11.680999999999999</v>
      </c>
      <c r="M95" s="11">
        <f t="shared" ref="M95:M106" si="7">+(J95-I95)/I95</f>
        <v>2.5689330364774254E-4</v>
      </c>
      <c r="O95" s="12">
        <v>986585</v>
      </c>
      <c r="P95" s="3"/>
    </row>
    <row r="96" spans="1:16" ht="16.5" thickTop="1" thickBot="1">
      <c r="B96" s="160">
        <f>+B95+1</f>
        <v>74</v>
      </c>
      <c r="C96" s="129" t="s">
        <v>129</v>
      </c>
      <c r="D96" s="126" t="s">
        <v>15</v>
      </c>
      <c r="E96" s="150">
        <v>39084</v>
      </c>
      <c r="F96" s="243">
        <v>40694</v>
      </c>
      <c r="G96" s="127">
        <v>0.16</v>
      </c>
      <c r="H96" s="151">
        <v>12.686</v>
      </c>
      <c r="I96" s="128">
        <v>12.622999999999999</v>
      </c>
      <c r="J96" s="128">
        <v>12.632</v>
      </c>
      <c r="M96" s="11">
        <f t="shared" si="7"/>
        <v>7.129842351263837E-4</v>
      </c>
      <c r="O96" s="12">
        <v>1239784</v>
      </c>
      <c r="P96" s="3"/>
    </row>
    <row r="97" spans="2:16" ht="16.5" thickTop="1" thickBot="1">
      <c r="B97" s="160">
        <f t="shared" ref="B97:B106" si="8">+B96+1</f>
        <v>75</v>
      </c>
      <c r="C97" s="129" t="s">
        <v>130</v>
      </c>
      <c r="D97" s="126" t="s">
        <v>15</v>
      </c>
      <c r="E97" s="150">
        <v>39084</v>
      </c>
      <c r="F97" s="161">
        <v>40694</v>
      </c>
      <c r="G97" s="127">
        <v>0.03</v>
      </c>
      <c r="H97" s="151">
        <v>16.635999999999999</v>
      </c>
      <c r="I97" s="128">
        <v>16.928999999999998</v>
      </c>
      <c r="J97" s="128">
        <v>16.937999999999999</v>
      </c>
      <c r="M97" s="11">
        <f t="shared" si="7"/>
        <v>5.3163211057949921E-4</v>
      </c>
      <c r="O97" s="12">
        <v>952694</v>
      </c>
      <c r="P97" s="3"/>
    </row>
    <row r="98" spans="2:16" ht="16.5" thickTop="1" thickBot="1">
      <c r="B98" s="160">
        <f t="shared" si="8"/>
        <v>76</v>
      </c>
      <c r="C98" s="129" t="s">
        <v>131</v>
      </c>
      <c r="D98" s="126" t="s">
        <v>15</v>
      </c>
      <c r="E98" s="150">
        <v>39084</v>
      </c>
      <c r="F98" s="243">
        <v>40694</v>
      </c>
      <c r="G98" s="127">
        <v>0.27</v>
      </c>
      <c r="H98" s="151">
        <v>17.196999999999999</v>
      </c>
      <c r="I98" s="128">
        <v>16.707000000000001</v>
      </c>
      <c r="J98" s="128">
        <v>16.782</v>
      </c>
      <c r="M98" s="11">
        <f t="shared" si="7"/>
        <v>4.4891362901777268E-3</v>
      </c>
      <c r="O98" s="12">
        <v>401875</v>
      </c>
      <c r="P98" s="3"/>
    </row>
    <row r="99" spans="2:16" ht="16.5" thickTop="1" thickBot="1">
      <c r="B99" s="160">
        <f t="shared" si="8"/>
        <v>77</v>
      </c>
      <c r="C99" s="125" t="s">
        <v>132</v>
      </c>
      <c r="D99" s="126" t="s">
        <v>68</v>
      </c>
      <c r="E99" s="150">
        <v>39994</v>
      </c>
      <c r="F99" s="243">
        <v>40673</v>
      </c>
      <c r="G99" s="162">
        <v>0.10199999999999999</v>
      </c>
      <c r="H99" s="151">
        <v>12.356</v>
      </c>
      <c r="I99" s="128">
        <v>11.694000000000001</v>
      </c>
      <c r="J99" s="128">
        <v>11.712</v>
      </c>
      <c r="M99" s="11">
        <f t="shared" si="7"/>
        <v>1.5392508978962635E-3</v>
      </c>
      <c r="O99" s="12">
        <v>1823196</v>
      </c>
      <c r="P99" s="3"/>
    </row>
    <row r="100" spans="2:16" ht="16.5" thickTop="1" thickBot="1">
      <c r="B100" s="160">
        <f t="shared" si="8"/>
        <v>78</v>
      </c>
      <c r="C100" s="125" t="s">
        <v>133</v>
      </c>
      <c r="D100" s="139" t="s">
        <v>48</v>
      </c>
      <c r="E100" s="150">
        <v>39175</v>
      </c>
      <c r="F100" s="243">
        <v>40728</v>
      </c>
      <c r="G100" s="127">
        <v>1.681</v>
      </c>
      <c r="H100" s="151">
        <v>131.91900000000001</v>
      </c>
      <c r="I100" s="128">
        <v>123.83199999999999</v>
      </c>
      <c r="J100" s="128">
        <v>123.82</v>
      </c>
      <c r="M100" s="11">
        <f t="shared" si="7"/>
        <v>-9.6905484850446218E-5</v>
      </c>
      <c r="O100" s="12">
        <v>932495</v>
      </c>
    </row>
    <row r="101" spans="2:16" ht="16.5" thickTop="1" thickBot="1">
      <c r="B101" s="160">
        <f t="shared" si="8"/>
        <v>79</v>
      </c>
      <c r="C101" s="129" t="s">
        <v>134</v>
      </c>
      <c r="D101" s="139" t="s">
        <v>48</v>
      </c>
      <c r="E101" s="150">
        <v>39175</v>
      </c>
      <c r="F101" s="243">
        <v>40728</v>
      </c>
      <c r="G101" s="162">
        <v>1.0580000000000001</v>
      </c>
      <c r="H101" s="151">
        <v>127.744</v>
      </c>
      <c r="I101" s="128">
        <v>122.86</v>
      </c>
      <c r="J101" s="128">
        <v>122.84</v>
      </c>
      <c r="M101" s="11">
        <f t="shared" si="7"/>
        <v>-1.6278691193224827E-4</v>
      </c>
      <c r="O101" s="12">
        <v>466794</v>
      </c>
      <c r="P101" s="3"/>
    </row>
    <row r="102" spans="2:16" ht="16.5" thickTop="1" thickBot="1">
      <c r="B102" s="160">
        <f t="shared" si="8"/>
        <v>80</v>
      </c>
      <c r="C102" s="164" t="s">
        <v>135</v>
      </c>
      <c r="D102" s="165" t="s">
        <v>77</v>
      </c>
      <c r="E102" s="150">
        <v>40708</v>
      </c>
      <c r="F102" s="161" t="s">
        <v>33</v>
      </c>
      <c r="G102" s="166" t="s">
        <v>33</v>
      </c>
      <c r="H102" s="167" t="s">
        <v>33</v>
      </c>
      <c r="I102" s="128">
        <v>10.195</v>
      </c>
      <c r="J102" s="128">
        <v>10.191000000000001</v>
      </c>
      <c r="M102" s="11">
        <f t="shared" si="7"/>
        <v>-3.9234919077975078E-4</v>
      </c>
      <c r="O102" s="12">
        <v>959437</v>
      </c>
      <c r="P102" s="3"/>
    </row>
    <row r="103" spans="2:16" ht="16.5" thickTop="1" thickBot="1">
      <c r="B103" s="160">
        <f t="shared" si="8"/>
        <v>81</v>
      </c>
      <c r="C103" s="230" t="s">
        <v>136</v>
      </c>
      <c r="D103" s="231" t="s">
        <v>99</v>
      </c>
      <c r="E103" s="150">
        <v>39699</v>
      </c>
      <c r="F103" s="243">
        <v>40661</v>
      </c>
      <c r="G103" s="256">
        <v>0.94199999999999995</v>
      </c>
      <c r="H103" s="225">
        <v>128.45699999999999</v>
      </c>
      <c r="I103" s="128">
        <v>116.27200000000001</v>
      </c>
      <c r="J103" s="128">
        <v>116.249</v>
      </c>
      <c r="M103" s="11">
        <f t="shared" si="7"/>
        <v>-1.9781202697132883E-4</v>
      </c>
      <c r="O103" s="12">
        <v>269466</v>
      </c>
      <c r="P103" s="3"/>
    </row>
    <row r="104" spans="2:16" ht="16.5" thickTop="1" thickBot="1">
      <c r="B104" s="160">
        <f t="shared" si="8"/>
        <v>82</v>
      </c>
      <c r="C104" s="131" t="s">
        <v>137</v>
      </c>
      <c r="D104" s="132" t="s">
        <v>12</v>
      </c>
      <c r="E104" s="133">
        <v>39237</v>
      </c>
      <c r="F104" s="100">
        <v>40690</v>
      </c>
      <c r="G104" s="169">
        <v>0.13700000000000001</v>
      </c>
      <c r="H104" s="157">
        <v>20.620999999999999</v>
      </c>
      <c r="I104" s="128">
        <v>19.43</v>
      </c>
      <c r="J104" s="128">
        <v>19.478999999999999</v>
      </c>
      <c r="M104" s="11">
        <f t="shared" si="7"/>
        <v>2.5218733916623514E-3</v>
      </c>
      <c r="O104" s="12">
        <v>20791749</v>
      </c>
      <c r="P104" s="3"/>
    </row>
    <row r="105" spans="2:16" ht="16.5" thickTop="1" thickBot="1">
      <c r="B105" s="160">
        <f t="shared" si="8"/>
        <v>83</v>
      </c>
      <c r="C105" s="125" t="s">
        <v>138</v>
      </c>
      <c r="D105" s="126" t="s">
        <v>36</v>
      </c>
      <c r="E105" s="150">
        <v>40725</v>
      </c>
      <c r="F105" s="150" t="s">
        <v>33</v>
      </c>
      <c r="G105" s="162" t="s">
        <v>33</v>
      </c>
      <c r="H105" s="151" t="s">
        <v>33</v>
      </c>
      <c r="I105" s="128">
        <v>102.404</v>
      </c>
      <c r="J105" s="128">
        <v>101.932</v>
      </c>
      <c r="M105" s="11">
        <f t="shared" si="7"/>
        <v>-4.6091949533220797E-3</v>
      </c>
      <c r="O105" s="12">
        <v>903729</v>
      </c>
      <c r="P105" s="3"/>
    </row>
    <row r="106" spans="2:16" ht="16.5" thickTop="1" thickBot="1">
      <c r="B106" s="159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103.804</v>
      </c>
      <c r="J106" s="58">
        <v>103.40300000000001</v>
      </c>
      <c r="M106" s="11">
        <f t="shared" si="7"/>
        <v>-3.8630495934645704E-3</v>
      </c>
      <c r="O106" s="12">
        <v>264817</v>
      </c>
      <c r="P106" s="3"/>
    </row>
    <row r="107" spans="2:16" ht="18" customHeight="1" thickTop="1" thickBot="1">
      <c r="B107" s="1153" t="s">
        <v>140</v>
      </c>
      <c r="C107" s="1154"/>
      <c r="D107" s="1154"/>
      <c r="E107" s="1154"/>
      <c r="F107" s="1154"/>
      <c r="G107" s="1154"/>
      <c r="H107" s="1154"/>
      <c r="I107" s="1095"/>
      <c r="J107" s="1096"/>
      <c r="M107" s="21"/>
      <c r="P107" s="3"/>
    </row>
    <row r="108" spans="2:16" ht="16.5" thickTop="1" thickBot="1">
      <c r="B108" s="255">
        <v>85</v>
      </c>
      <c r="C108" s="230" t="s">
        <v>141</v>
      </c>
      <c r="D108" s="231" t="s">
        <v>22</v>
      </c>
      <c r="E108" s="243">
        <v>40210</v>
      </c>
      <c r="F108" s="243">
        <v>40702</v>
      </c>
      <c r="G108" s="256">
        <v>3.9249999999999998</v>
      </c>
      <c r="H108" s="225">
        <v>102.358</v>
      </c>
      <c r="I108" s="245">
        <v>98.599000000000004</v>
      </c>
      <c r="J108" s="245">
        <v>98.680999999999997</v>
      </c>
      <c r="K108" s="74" t="s">
        <v>46</v>
      </c>
      <c r="M108" s="11">
        <f t="shared" si="4"/>
        <v>8.316514366270817E-4</v>
      </c>
      <c r="O108" s="64">
        <v>1132172</v>
      </c>
      <c r="P108" s="74" t="s">
        <v>46</v>
      </c>
    </row>
    <row r="109" spans="2:16" ht="16.5" thickTop="1" thickBot="1">
      <c r="B109" s="160">
        <f>B108+1</f>
        <v>86</v>
      </c>
      <c r="C109" s="230" t="s">
        <v>142</v>
      </c>
      <c r="D109" s="126" t="s">
        <v>22</v>
      </c>
      <c r="E109" s="150">
        <v>40630</v>
      </c>
      <c r="F109" s="243" t="s">
        <v>33</v>
      </c>
      <c r="G109" s="256" t="s">
        <v>33</v>
      </c>
      <c r="H109" s="225" t="s">
        <v>33</v>
      </c>
      <c r="I109" s="128">
        <v>105.767</v>
      </c>
      <c r="J109" s="128">
        <v>106.223</v>
      </c>
      <c r="K109" s="74" t="s">
        <v>46</v>
      </c>
      <c r="M109" s="11">
        <f t="shared" si="4"/>
        <v>4.3113636578517222E-3</v>
      </c>
      <c r="O109" s="64">
        <v>173250</v>
      </c>
      <c r="P109" s="74" t="s">
        <v>46</v>
      </c>
    </row>
    <row r="110" spans="2:16" ht="16.5" thickTop="1" thickBot="1">
      <c r="B110" s="160">
        <f t="shared" ref="B110:B126" si="9">+B109+1</f>
        <v>87</v>
      </c>
      <c r="C110" s="129" t="s">
        <v>143</v>
      </c>
      <c r="D110" s="126" t="s">
        <v>74</v>
      </c>
      <c r="E110" s="150">
        <v>39097</v>
      </c>
      <c r="F110" s="243">
        <v>40651</v>
      </c>
      <c r="G110" s="162">
        <v>3.0640000000000001</v>
      </c>
      <c r="H110" s="151">
        <v>150.17599999999999</v>
      </c>
      <c r="I110" s="128">
        <v>140.66999999999999</v>
      </c>
      <c r="J110" s="128">
        <v>141.333</v>
      </c>
      <c r="K110" s="172" t="s">
        <v>144</v>
      </c>
      <c r="M110" s="11">
        <f t="shared" si="4"/>
        <v>4.7131584559608371E-3</v>
      </c>
      <c r="O110" s="64">
        <v>931670</v>
      </c>
      <c r="P110" s="172" t="s">
        <v>144</v>
      </c>
    </row>
    <row r="111" spans="2:16" ht="16.5" thickTop="1" thickBot="1">
      <c r="B111" s="160">
        <f t="shared" si="9"/>
        <v>88</v>
      </c>
      <c r="C111" s="125" t="s">
        <v>145</v>
      </c>
      <c r="D111" s="126" t="s">
        <v>77</v>
      </c>
      <c r="E111" s="150">
        <v>39958</v>
      </c>
      <c r="F111" s="243">
        <v>40700</v>
      </c>
      <c r="G111" s="162">
        <v>4.4999999999999998E-2</v>
      </c>
      <c r="H111" s="151">
        <v>10.417</v>
      </c>
      <c r="I111" s="128">
        <v>10.247</v>
      </c>
      <c r="J111" s="128">
        <v>10.234</v>
      </c>
      <c r="K111" s="63" t="s">
        <v>42</v>
      </c>
      <c r="M111" s="11">
        <f t="shared" si="4"/>
        <v>-1.2686639992192739E-3</v>
      </c>
      <c r="O111" s="64">
        <v>218490</v>
      </c>
      <c r="P111" s="63" t="s">
        <v>42</v>
      </c>
    </row>
    <row r="112" spans="2:16" ht="16.5" thickTop="1" thickBot="1">
      <c r="B112" s="160">
        <f t="shared" si="9"/>
        <v>89</v>
      </c>
      <c r="C112" s="125" t="s">
        <v>146</v>
      </c>
      <c r="D112" s="139" t="s">
        <v>77</v>
      </c>
      <c r="E112" s="150">
        <v>39503</v>
      </c>
      <c r="F112" s="243">
        <v>40700</v>
      </c>
      <c r="G112" s="127">
        <v>1.87</v>
      </c>
      <c r="H112" s="151">
        <v>123.90900000000001</v>
      </c>
      <c r="I112" s="128">
        <v>112.39100000000001</v>
      </c>
      <c r="J112" s="128">
        <v>111.877</v>
      </c>
      <c r="K112" s="63" t="s">
        <v>42</v>
      </c>
      <c r="M112" s="11">
        <f t="shared" si="4"/>
        <v>-4.5733199277523109E-3</v>
      </c>
      <c r="O112" s="64">
        <v>930259</v>
      </c>
      <c r="P112" s="63" t="s">
        <v>42</v>
      </c>
    </row>
    <row r="113" spans="1:16" ht="16.5" thickTop="1" thickBot="1">
      <c r="B113" s="160">
        <f t="shared" si="9"/>
        <v>90</v>
      </c>
      <c r="C113" s="125" t="s">
        <v>147</v>
      </c>
      <c r="D113" s="126" t="s">
        <v>77</v>
      </c>
      <c r="E113" s="150">
        <v>39503</v>
      </c>
      <c r="F113" s="243">
        <v>40700</v>
      </c>
      <c r="G113" s="127">
        <v>3.1349999999999998</v>
      </c>
      <c r="H113" s="151">
        <v>117.002</v>
      </c>
      <c r="I113" s="128">
        <v>113.32599999999999</v>
      </c>
      <c r="J113" s="128">
        <v>113.158</v>
      </c>
      <c r="K113" s="63" t="s">
        <v>42</v>
      </c>
      <c r="M113" s="11">
        <f t="shared" si="4"/>
        <v>-1.4824488643382116E-3</v>
      </c>
      <c r="O113" s="64">
        <v>653263</v>
      </c>
      <c r="P113" s="63" t="s">
        <v>42</v>
      </c>
    </row>
    <row r="114" spans="1:16" ht="16.5" thickTop="1" thickBot="1">
      <c r="B114" s="160">
        <f t="shared" si="9"/>
        <v>91</v>
      </c>
      <c r="C114" s="125" t="s">
        <v>148</v>
      </c>
      <c r="D114" s="132" t="s">
        <v>149</v>
      </c>
      <c r="E114" s="150">
        <v>40543</v>
      </c>
      <c r="F114" s="173" t="s">
        <v>33</v>
      </c>
      <c r="G114" s="134" t="s">
        <v>33</v>
      </c>
      <c r="H114" s="174">
        <v>100</v>
      </c>
      <c r="I114" s="128">
        <v>101.61</v>
      </c>
      <c r="J114" s="128">
        <v>101.91800000000001</v>
      </c>
      <c r="K114" s="68" t="s">
        <v>44</v>
      </c>
      <c r="M114" s="11">
        <f t="shared" si="4"/>
        <v>3.0311977167602295E-3</v>
      </c>
      <c r="O114" s="64">
        <v>675514</v>
      </c>
      <c r="P114" s="68" t="s">
        <v>44</v>
      </c>
    </row>
    <row r="115" spans="1:16" ht="16.5" thickTop="1" thickBot="1">
      <c r="B115" s="160">
        <f t="shared" si="9"/>
        <v>92</v>
      </c>
      <c r="C115" s="125" t="s">
        <v>150</v>
      </c>
      <c r="D115" s="132" t="s">
        <v>149</v>
      </c>
      <c r="E115" s="150">
        <v>40543</v>
      </c>
      <c r="F115" s="175" t="s">
        <v>33</v>
      </c>
      <c r="G115" s="176" t="s">
        <v>33</v>
      </c>
      <c r="H115" s="177">
        <v>100</v>
      </c>
      <c r="I115" s="128">
        <v>101.337</v>
      </c>
      <c r="J115" s="128">
        <v>101.703</v>
      </c>
      <c r="K115" s="68" t="s">
        <v>44</v>
      </c>
      <c r="M115" s="11">
        <f t="shared" si="4"/>
        <v>3.6117114183368331E-3</v>
      </c>
      <c r="O115" s="64">
        <v>1462807</v>
      </c>
      <c r="P115" s="68" t="s">
        <v>44</v>
      </c>
    </row>
    <row r="116" spans="1:16" ht="16.5" thickTop="1" thickBot="1">
      <c r="B116" s="160">
        <f t="shared" si="9"/>
        <v>93</v>
      </c>
      <c r="C116" s="154" t="s">
        <v>151</v>
      </c>
      <c r="D116" s="126" t="s">
        <v>86</v>
      </c>
      <c r="E116" s="150">
        <v>38671</v>
      </c>
      <c r="F116" s="243">
        <v>40693</v>
      </c>
      <c r="G116" s="127">
        <v>1.0999999999999999E-2</v>
      </c>
      <c r="H116" s="151">
        <v>184.64599999999999</v>
      </c>
      <c r="I116" s="128">
        <v>184.96100000000001</v>
      </c>
      <c r="J116" s="128">
        <v>185.661</v>
      </c>
      <c r="K116" s="63" t="s">
        <v>42</v>
      </c>
      <c r="M116" s="11">
        <f t="shared" si="4"/>
        <v>3.784581614502455E-3</v>
      </c>
      <c r="O116" s="64">
        <v>4853546</v>
      </c>
      <c r="P116" s="63" t="s">
        <v>42</v>
      </c>
    </row>
    <row r="117" spans="1:16" ht="16.5" thickTop="1" thickBot="1">
      <c r="B117" s="160">
        <f t="shared" si="9"/>
        <v>94</v>
      </c>
      <c r="C117" s="154" t="s">
        <v>152</v>
      </c>
      <c r="D117" s="126" t="s">
        <v>86</v>
      </c>
      <c r="E117" s="150">
        <v>38671</v>
      </c>
      <c r="F117" s="243">
        <v>40693</v>
      </c>
      <c r="G117" s="127">
        <v>0.19500000000000001</v>
      </c>
      <c r="H117" s="151">
        <v>162.24100000000001</v>
      </c>
      <c r="I117" s="128">
        <v>164.09800000000001</v>
      </c>
      <c r="J117" s="128">
        <v>164.572</v>
      </c>
      <c r="K117" s="63" t="s">
        <v>42</v>
      </c>
      <c r="M117" s="11">
        <f t="shared" si="4"/>
        <v>2.8885178369022751E-3</v>
      </c>
      <c r="O117" s="64">
        <v>4480464</v>
      </c>
      <c r="P117" s="63" t="s">
        <v>42</v>
      </c>
    </row>
    <row r="118" spans="1:16" ht="16.5" thickTop="1" thickBot="1">
      <c r="B118" s="160">
        <f t="shared" si="9"/>
        <v>95</v>
      </c>
      <c r="C118" s="154" t="s">
        <v>153</v>
      </c>
      <c r="D118" s="126" t="s">
        <v>86</v>
      </c>
      <c r="E118" s="150">
        <v>38671</v>
      </c>
      <c r="F118" s="243">
        <v>40693</v>
      </c>
      <c r="G118" s="127">
        <v>2.6110000000000002</v>
      </c>
      <c r="H118" s="151">
        <v>140.166</v>
      </c>
      <c r="I118" s="128">
        <v>141.79499999999999</v>
      </c>
      <c r="J118" s="128">
        <v>141.96299999999999</v>
      </c>
      <c r="K118" s="63" t="s">
        <v>42</v>
      </c>
      <c r="M118" s="11">
        <f t="shared" si="4"/>
        <v>1.1848090553263965E-3</v>
      </c>
      <c r="O118" s="64">
        <v>18943602</v>
      </c>
      <c r="P118" s="63" t="s">
        <v>42</v>
      </c>
    </row>
    <row r="119" spans="1:16" ht="15.75" customHeight="1" thickTop="1" thickBot="1">
      <c r="B119" s="160">
        <f t="shared" si="9"/>
        <v>96</v>
      </c>
      <c r="C119" s="154" t="s">
        <v>154</v>
      </c>
      <c r="D119" s="126" t="s">
        <v>86</v>
      </c>
      <c r="E119" s="150">
        <v>38835</v>
      </c>
      <c r="F119" s="243">
        <v>40693</v>
      </c>
      <c r="G119" s="127">
        <v>177.50800000000001</v>
      </c>
      <c r="H119" s="151">
        <v>10740.784</v>
      </c>
      <c r="I119" s="152">
        <v>10128.932000000001</v>
      </c>
      <c r="J119" s="152">
        <v>10167.171</v>
      </c>
      <c r="K119" s="63" t="s">
        <v>42</v>
      </c>
      <c r="M119" s="11">
        <f t="shared" si="4"/>
        <v>3.7752252656054531E-3</v>
      </c>
      <c r="O119" s="64">
        <v>3894026</v>
      </c>
      <c r="P119" s="63" t="s">
        <v>42</v>
      </c>
    </row>
    <row r="120" spans="1:16" ht="16.5" thickTop="1" thickBot="1">
      <c r="B120" s="160">
        <f t="shared" si="9"/>
        <v>97</v>
      </c>
      <c r="C120" s="125" t="s">
        <v>155</v>
      </c>
      <c r="D120" s="126" t="s">
        <v>86</v>
      </c>
      <c r="E120" s="150">
        <v>40014</v>
      </c>
      <c r="F120" s="243" t="s">
        <v>33</v>
      </c>
      <c r="G120" s="162" t="s">
        <v>33</v>
      </c>
      <c r="H120" s="151">
        <v>192.96799999999999</v>
      </c>
      <c r="I120" s="128">
        <v>196.89099999999999</v>
      </c>
      <c r="J120" s="128">
        <v>196.964</v>
      </c>
      <c r="K120" s="63" t="s">
        <v>42</v>
      </c>
      <c r="M120" s="11">
        <f t="shared" si="4"/>
        <v>3.7076351890135914E-4</v>
      </c>
      <c r="O120" s="64">
        <v>2137261</v>
      </c>
      <c r="P120" s="63" t="s">
        <v>42</v>
      </c>
    </row>
    <row r="121" spans="1:16" ht="16.5" thickTop="1" thickBot="1">
      <c r="B121" s="160">
        <f t="shared" si="9"/>
        <v>98</v>
      </c>
      <c r="C121" s="125" t="s">
        <v>156</v>
      </c>
      <c r="D121" s="126" t="s">
        <v>86</v>
      </c>
      <c r="E121" s="150">
        <v>40455</v>
      </c>
      <c r="F121" s="243" t="s">
        <v>33</v>
      </c>
      <c r="G121" s="162" t="s">
        <v>33</v>
      </c>
      <c r="H121" s="151">
        <v>109.114</v>
      </c>
      <c r="I121" s="128">
        <v>130.97</v>
      </c>
      <c r="J121" s="128">
        <v>131.07499999999999</v>
      </c>
      <c r="K121" s="63" t="s">
        <v>42</v>
      </c>
      <c r="M121" s="11">
        <f t="shared" si="4"/>
        <v>8.0171031533931257E-4</v>
      </c>
      <c r="O121" s="64">
        <v>214045</v>
      </c>
      <c r="P121" s="63" t="s">
        <v>42</v>
      </c>
    </row>
    <row r="122" spans="1:16" ht="16.5" thickTop="1" thickBot="1">
      <c r="B122" s="160">
        <f t="shared" si="9"/>
        <v>99</v>
      </c>
      <c r="C122" s="125" t="s">
        <v>157</v>
      </c>
      <c r="D122" s="126" t="s">
        <v>97</v>
      </c>
      <c r="E122" s="150">
        <v>40057</v>
      </c>
      <c r="F122" s="243" t="s">
        <v>33</v>
      </c>
      <c r="G122" s="162" t="s">
        <v>33</v>
      </c>
      <c r="H122" s="151">
        <v>1439.547</v>
      </c>
      <c r="I122" s="152">
        <v>1443.751</v>
      </c>
      <c r="J122" s="152">
        <v>1441.808</v>
      </c>
      <c r="K122" s="63" t="s">
        <v>42</v>
      </c>
      <c r="M122" s="11">
        <f t="shared" si="4"/>
        <v>-1.3457999336450562E-3</v>
      </c>
      <c r="O122" s="64">
        <v>3839534</v>
      </c>
      <c r="P122" s="63" t="s">
        <v>42</v>
      </c>
    </row>
    <row r="123" spans="1:16" ht="16.5" thickTop="1" thickBot="1">
      <c r="B123" s="160">
        <f t="shared" si="9"/>
        <v>100</v>
      </c>
      <c r="C123" s="125" t="s">
        <v>158</v>
      </c>
      <c r="D123" s="126" t="s">
        <v>97</v>
      </c>
      <c r="E123" s="150">
        <v>40690</v>
      </c>
      <c r="F123" s="243" t="s">
        <v>33</v>
      </c>
      <c r="G123" s="162" t="s">
        <v>33</v>
      </c>
      <c r="H123" s="151" t="s">
        <v>33</v>
      </c>
      <c r="I123" s="128">
        <v>104.22199999999999</v>
      </c>
      <c r="J123" s="128">
        <v>104.63200000000001</v>
      </c>
      <c r="K123" s="68" t="s">
        <v>44</v>
      </c>
      <c r="M123" s="11">
        <f t="shared" si="4"/>
        <v>3.933910306845108E-3</v>
      </c>
      <c r="O123" s="64">
        <v>199846</v>
      </c>
      <c r="P123" s="68" t="s">
        <v>44</v>
      </c>
    </row>
    <row r="124" spans="1:16" ht="16.5" thickTop="1" thickBot="1">
      <c r="B124" s="160">
        <f t="shared" si="9"/>
        <v>101</v>
      </c>
      <c r="C124" s="125" t="s">
        <v>159</v>
      </c>
      <c r="D124" s="178" t="s">
        <v>160</v>
      </c>
      <c r="E124" s="150">
        <v>40205</v>
      </c>
      <c r="F124" s="243">
        <v>40744</v>
      </c>
      <c r="G124" s="162">
        <v>1.5820000000000001</v>
      </c>
      <c r="H124" s="151">
        <v>107.04900000000001</v>
      </c>
      <c r="I124" s="128">
        <v>97.058999999999997</v>
      </c>
      <c r="J124" s="128">
        <v>97.626000000000005</v>
      </c>
      <c r="K124" s="74" t="s">
        <v>46</v>
      </c>
      <c r="M124" s="11">
        <f t="shared" si="4"/>
        <v>5.8418075603499653E-3</v>
      </c>
      <c r="O124" s="64">
        <v>472515</v>
      </c>
      <c r="P124" s="74" t="s">
        <v>46</v>
      </c>
    </row>
    <row r="125" spans="1:16" ht="16.5" thickTop="1" thickBot="1">
      <c r="B125" s="160">
        <f t="shared" si="9"/>
        <v>102</v>
      </c>
      <c r="C125" s="125" t="s">
        <v>161</v>
      </c>
      <c r="D125" s="178" t="s">
        <v>160</v>
      </c>
      <c r="E125" s="150">
        <v>40240</v>
      </c>
      <c r="F125" s="243">
        <v>40744</v>
      </c>
      <c r="G125" s="162">
        <v>2.927</v>
      </c>
      <c r="H125" s="151">
        <v>107.735</v>
      </c>
      <c r="I125" s="128">
        <v>110.56699999999999</v>
      </c>
      <c r="J125" s="128">
        <v>111.261</v>
      </c>
      <c r="K125" s="74" t="s">
        <v>46</v>
      </c>
      <c r="M125" s="11">
        <f t="shared" si="4"/>
        <v>6.276737181980181E-3</v>
      </c>
      <c r="O125" s="64">
        <v>394312</v>
      </c>
      <c r="P125" s="74" t="s">
        <v>46</v>
      </c>
    </row>
    <row r="126" spans="1:16" ht="16.5" thickTop="1" thickBot="1">
      <c r="B126" s="179">
        <f t="shared" si="9"/>
        <v>103</v>
      </c>
      <c r="C126" s="180" t="s">
        <v>162</v>
      </c>
      <c r="D126" s="181" t="s">
        <v>163</v>
      </c>
      <c r="E126" s="182">
        <v>40147</v>
      </c>
      <c r="F126" s="182">
        <v>40694</v>
      </c>
      <c r="G126" s="183">
        <v>71.78</v>
      </c>
      <c r="H126" s="184">
        <v>10395.971</v>
      </c>
      <c r="I126" s="185">
        <v>10058.636</v>
      </c>
      <c r="J126" s="185">
        <v>10096.120999999999</v>
      </c>
      <c r="K126" s="63" t="s">
        <v>42</v>
      </c>
      <c r="M126" s="11">
        <f t="shared" si="4"/>
        <v>3.7266484242991556E-3</v>
      </c>
      <c r="O126" s="64">
        <v>7602379</v>
      </c>
      <c r="P126" s="63" t="s">
        <v>42</v>
      </c>
    </row>
    <row r="127" spans="1:16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5"/>
  <sheetViews>
    <sheetView zoomScale="96" zoomScaleNormal="96" workbookViewId="0">
      <pane xSplit="7800" topLeftCell="I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3.4257812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209" t="s">
        <v>0</v>
      </c>
      <c r="C1" s="1210"/>
      <c r="D1" s="1211" t="s">
        <v>1</v>
      </c>
      <c r="E1" s="1212" t="s">
        <v>2</v>
      </c>
      <c r="F1" s="1212"/>
      <c r="G1" s="1211" t="s">
        <v>3</v>
      </c>
      <c r="H1" s="1211"/>
      <c r="I1" s="1211" t="s">
        <v>4</v>
      </c>
      <c r="J1" s="1213" t="s">
        <v>5</v>
      </c>
      <c r="O1" s="1173"/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202" t="s">
        <v>6</v>
      </c>
      <c r="C4" s="1203"/>
      <c r="D4" s="1203"/>
      <c r="E4" s="1203"/>
      <c r="F4" s="1203"/>
      <c r="G4" s="1203"/>
      <c r="H4" s="1203"/>
      <c r="I4" s="1203"/>
      <c r="J4" s="1204"/>
      <c r="M4" s="4" t="s">
        <v>7</v>
      </c>
      <c r="O4" s="5" t="s">
        <v>8</v>
      </c>
      <c r="P4" s="3"/>
    </row>
    <row r="5" spans="2:16" ht="18.75" customHeight="1" thickTop="1" thickBot="1">
      <c r="B5" s="1153" t="s">
        <v>10</v>
      </c>
      <c r="C5" s="1203"/>
      <c r="D5" s="1203"/>
      <c r="E5" s="1203"/>
      <c r="F5" s="1203"/>
      <c r="G5" s="1133"/>
      <c r="H5" s="1133"/>
      <c r="I5" s="1133"/>
      <c r="J5" s="257"/>
      <c r="P5" s="3"/>
    </row>
    <row r="6" spans="2:16" ht="16.5" thickTop="1" thickBot="1">
      <c r="B6" s="258">
        <v>1</v>
      </c>
      <c r="C6" s="259" t="s">
        <v>11</v>
      </c>
      <c r="D6" s="260" t="s">
        <v>12</v>
      </c>
      <c r="E6" s="1205">
        <v>33805</v>
      </c>
      <c r="F6" s="1206"/>
      <c r="G6" s="1207">
        <v>135.352</v>
      </c>
      <c r="H6" s="1208"/>
      <c r="I6" s="10">
        <v>138.50899999999999</v>
      </c>
      <c r="J6" s="10">
        <v>138.523</v>
      </c>
      <c r="M6" s="11">
        <f t="shared" ref="M6:M73" si="0">+(J6-I6)/I6</f>
        <v>1.0107646434534944E-4</v>
      </c>
      <c r="O6" s="12">
        <v>489405676</v>
      </c>
      <c r="P6" s="3"/>
    </row>
    <row r="7" spans="2:16" ht="18" customHeight="1" thickTop="1" thickBot="1">
      <c r="B7" s="1153" t="s">
        <v>13</v>
      </c>
      <c r="C7" s="1154"/>
      <c r="D7" s="1154"/>
      <c r="E7" s="1154"/>
      <c r="F7" s="1154"/>
      <c r="G7" s="1154"/>
      <c r="H7" s="1154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12.151999999999999</v>
      </c>
      <c r="J8" s="10">
        <v>12.153</v>
      </c>
      <c r="M8" s="11">
        <f t="shared" si="0"/>
        <v>8.2290980908592999E-5</v>
      </c>
      <c r="O8" s="12">
        <v>19052981</v>
      </c>
      <c r="P8" s="3"/>
    </row>
    <row r="9" spans="2:16" ht="18" customHeight="1" thickTop="1" thickBot="1">
      <c r="B9" s="1153" t="s">
        <v>16</v>
      </c>
      <c r="C9" s="1154"/>
      <c r="D9" s="1154"/>
      <c r="E9" s="1154"/>
      <c r="F9" s="1154"/>
      <c r="G9" s="1154"/>
      <c r="H9" s="1154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199">
        <v>1.214</v>
      </c>
      <c r="H10" s="1200"/>
      <c r="I10" s="10">
        <v>1.2430000000000001</v>
      </c>
      <c r="J10" s="10">
        <v>1.244</v>
      </c>
      <c r="K10" s="20" t="s">
        <v>19</v>
      </c>
      <c r="M10" s="11">
        <f t="shared" si="0"/>
        <v>8.0450522928390172E-4</v>
      </c>
      <c r="O10" s="12">
        <v>1337148</v>
      </c>
      <c r="P10" s="20" t="s">
        <v>19</v>
      </c>
    </row>
    <row r="11" spans="2:16" ht="18" customHeight="1" thickTop="1" thickBot="1">
      <c r="B11" s="1153" t="s">
        <v>20</v>
      </c>
      <c r="C11" s="1154"/>
      <c r="D11" s="1154"/>
      <c r="E11" s="1154"/>
      <c r="F11" s="1154"/>
      <c r="G11" s="1154"/>
      <c r="H11" s="1154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261" t="s">
        <v>21</v>
      </c>
      <c r="D12" s="262" t="s">
        <v>22</v>
      </c>
      <c r="E12" s="1112">
        <v>33878</v>
      </c>
      <c r="F12" s="1113"/>
      <c r="G12" s="263"/>
      <c r="H12" s="264">
        <v>32.630000000000003</v>
      </c>
      <c r="I12" s="265">
        <v>33.558</v>
      </c>
      <c r="J12" s="265">
        <v>33.561</v>
      </c>
      <c r="M12" s="11">
        <f t="shared" si="0"/>
        <v>8.9397461112107805E-5</v>
      </c>
      <c r="O12" s="12">
        <v>95595658</v>
      </c>
      <c r="P12" s="3"/>
    </row>
    <row r="13" spans="2:16" ht="16.5" thickTop="1" thickBot="1">
      <c r="B13" s="202">
        <f>B12+1</f>
        <v>5</v>
      </c>
      <c r="C13" s="203" t="s">
        <v>23</v>
      </c>
      <c r="D13" s="204" t="s">
        <v>12</v>
      </c>
      <c r="E13" s="1169">
        <v>34106</v>
      </c>
      <c r="F13" s="1170"/>
      <c r="G13" s="205"/>
      <c r="H13" s="206">
        <v>44.802</v>
      </c>
      <c r="I13" s="33">
        <v>45.94</v>
      </c>
      <c r="J13" s="33">
        <v>45.944000000000003</v>
      </c>
      <c r="M13" s="11">
        <f t="shared" si="0"/>
        <v>8.7070091423702408E-5</v>
      </c>
      <c r="O13" s="12">
        <v>3558968</v>
      </c>
      <c r="P13" s="3"/>
    </row>
    <row r="14" spans="2:16" ht="16.5" thickTop="1" thickBot="1">
      <c r="B14" s="1153" t="s">
        <v>24</v>
      </c>
      <c r="C14" s="1154"/>
      <c r="D14" s="1154"/>
      <c r="E14" s="1154"/>
      <c r="F14" s="1154"/>
      <c r="G14" s="1154"/>
      <c r="H14" s="1154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66" t="s">
        <v>25</v>
      </c>
      <c r="D15" s="267" t="s">
        <v>26</v>
      </c>
      <c r="E15" s="1112">
        <v>39535</v>
      </c>
      <c r="F15" s="1113"/>
      <c r="G15" s="268"/>
      <c r="H15" s="269">
        <v>163.77500000000001</v>
      </c>
      <c r="I15" s="245">
        <v>156.68700000000001</v>
      </c>
      <c r="J15" s="245">
        <v>159.18100000000001</v>
      </c>
      <c r="M15" s="11">
        <f t="shared" si="0"/>
        <v>1.5917083101980378E-2</v>
      </c>
      <c r="O15" s="12">
        <v>6543639</v>
      </c>
      <c r="P15" s="3"/>
    </row>
    <row r="16" spans="2:16" ht="16.5" thickTop="1" thickBot="1">
      <c r="B16" s="211">
        <v>7</v>
      </c>
      <c r="C16" s="270" t="s">
        <v>27</v>
      </c>
      <c r="D16" s="267" t="s">
        <v>26</v>
      </c>
      <c r="E16" s="1188">
        <v>39535</v>
      </c>
      <c r="F16" s="1156"/>
      <c r="G16" s="263"/>
      <c r="H16" s="264">
        <v>669.08</v>
      </c>
      <c r="I16" s="128">
        <v>542.96</v>
      </c>
      <c r="J16" s="128">
        <v>543.68700000000001</v>
      </c>
      <c r="M16" s="11">
        <f t="shared" si="0"/>
        <v>1.3389568292323107E-3</v>
      </c>
      <c r="O16" s="12">
        <v>337086</v>
      </c>
      <c r="P16" s="3"/>
    </row>
    <row r="17" spans="2:16" ht="16.5" thickTop="1" thickBot="1">
      <c r="B17" s="211">
        <v>8</v>
      </c>
      <c r="C17" s="271" t="s">
        <v>28</v>
      </c>
      <c r="D17" s="272" t="s">
        <v>29</v>
      </c>
      <c r="E17" s="1188">
        <v>39736</v>
      </c>
      <c r="F17" s="1156"/>
      <c r="G17" s="273"/>
      <c r="H17" s="216">
        <v>140.43100000000001</v>
      </c>
      <c r="I17" s="128">
        <v>127.61199999999999</v>
      </c>
      <c r="J17" s="128">
        <v>128.35</v>
      </c>
      <c r="M17" s="11">
        <f t="shared" si="0"/>
        <v>5.7831551891671593E-3</v>
      </c>
      <c r="O17" s="12">
        <v>485549</v>
      </c>
      <c r="P17" s="3"/>
    </row>
    <row r="18" spans="2:16" s="50" customFormat="1" ht="16.5" thickTop="1" thickBot="1">
      <c r="B18" s="217">
        <f>B17+1</f>
        <v>9</v>
      </c>
      <c r="C18" s="271" t="s">
        <v>30</v>
      </c>
      <c r="D18" s="274" t="s">
        <v>29</v>
      </c>
      <c r="E18" s="1201">
        <v>39736</v>
      </c>
      <c r="F18" s="1172"/>
      <c r="G18" s="275"/>
      <c r="H18" s="220">
        <v>130.84100000000001</v>
      </c>
      <c r="I18" s="128">
        <v>125.282</v>
      </c>
      <c r="J18" s="128">
        <v>125.569</v>
      </c>
      <c r="M18" s="11">
        <f t="shared" si="0"/>
        <v>2.2908318832713889E-3</v>
      </c>
      <c r="O18" s="51">
        <v>962865</v>
      </c>
      <c r="P18" s="52"/>
    </row>
    <row r="19" spans="2:16" ht="16.5" thickTop="1" thickBot="1">
      <c r="B19" s="202">
        <f>B18+1</f>
        <v>10</v>
      </c>
      <c r="C19" s="221" t="s">
        <v>31</v>
      </c>
      <c r="D19" s="204" t="s">
        <v>29</v>
      </c>
      <c r="E19" s="1188">
        <v>39736</v>
      </c>
      <c r="F19" s="1156"/>
      <c r="G19" s="273"/>
      <c r="H19" s="216">
        <v>116.956</v>
      </c>
      <c r="I19" s="128">
        <v>114.02800000000001</v>
      </c>
      <c r="J19" s="128">
        <v>114.297</v>
      </c>
      <c r="M19" s="11">
        <f t="shared" si="0"/>
        <v>2.3590697021783355E-3</v>
      </c>
      <c r="O19" s="12">
        <v>1880527</v>
      </c>
      <c r="P19" s="3"/>
    </row>
    <row r="20" spans="2:16" ht="16.5" thickTop="1" thickBot="1">
      <c r="B20" s="160">
        <f>B19+1</f>
        <v>11</v>
      </c>
      <c r="C20" s="222" t="s">
        <v>32</v>
      </c>
      <c r="D20" s="126" t="s">
        <v>29</v>
      </c>
      <c r="E20" s="1188">
        <v>39951</v>
      </c>
      <c r="F20" s="1156" t="s">
        <v>33</v>
      </c>
      <c r="G20" s="273"/>
      <c r="H20" s="216">
        <v>115.164</v>
      </c>
      <c r="I20" s="128">
        <v>112.02</v>
      </c>
      <c r="J20" s="128">
        <v>112.312</v>
      </c>
      <c r="M20" s="11">
        <f t="shared" si="0"/>
        <v>2.6066773790394716E-3</v>
      </c>
      <c r="O20" s="12">
        <v>1614715</v>
      </c>
      <c r="P20" s="3"/>
    </row>
    <row r="21" spans="2:16" ht="16.5" thickTop="1" thickBot="1">
      <c r="B21" s="211">
        <v>12</v>
      </c>
      <c r="C21" s="270" t="s">
        <v>34</v>
      </c>
      <c r="D21" s="272" t="s">
        <v>29</v>
      </c>
      <c r="E21" s="1188">
        <v>40109</v>
      </c>
      <c r="F21" s="1156"/>
      <c r="G21" s="273"/>
      <c r="H21" s="216">
        <v>109.19499999999999</v>
      </c>
      <c r="I21" s="128">
        <v>94.031000000000006</v>
      </c>
      <c r="J21" s="128">
        <v>94.257999999999996</v>
      </c>
      <c r="M21" s="11">
        <f t="shared" si="0"/>
        <v>2.4140974784910259E-3</v>
      </c>
      <c r="O21" s="12">
        <v>297289</v>
      </c>
      <c r="P21" s="3"/>
    </row>
    <row r="22" spans="2:16" ht="16.5" thickTop="1" thickBot="1">
      <c r="B22" s="22">
        <v>13</v>
      </c>
      <c r="C22" s="270" t="s">
        <v>35</v>
      </c>
      <c r="D22" s="272" t="s">
        <v>36</v>
      </c>
      <c r="E22" s="1188">
        <v>39657</v>
      </c>
      <c r="F22" s="1156"/>
      <c r="G22" s="273"/>
      <c r="H22" s="216">
        <v>165.054</v>
      </c>
      <c r="I22" s="128">
        <v>154.71799999999999</v>
      </c>
      <c r="J22" s="128">
        <v>154.34299999999999</v>
      </c>
      <c r="M22" s="11">
        <f t="shared" si="0"/>
        <v>-2.4237645264287284E-3</v>
      </c>
      <c r="O22" s="12">
        <v>3801795</v>
      </c>
      <c r="P22" s="3"/>
    </row>
    <row r="23" spans="2:16" ht="16.5" thickTop="1" thickBot="1">
      <c r="B23" s="211">
        <v>14</v>
      </c>
      <c r="C23" s="270" t="s">
        <v>37</v>
      </c>
      <c r="D23" s="272" t="s">
        <v>12</v>
      </c>
      <c r="E23" s="1188">
        <v>40427</v>
      </c>
      <c r="F23" s="1156"/>
      <c r="G23" s="205"/>
      <c r="H23" s="206">
        <v>95.367999999999995</v>
      </c>
      <c r="I23" s="128">
        <v>97.93</v>
      </c>
      <c r="J23" s="128">
        <v>98.457999999999998</v>
      </c>
      <c r="M23" s="11">
        <f t="shared" si="0"/>
        <v>5.3916062493617025E-3</v>
      </c>
      <c r="O23" s="12">
        <v>1598866</v>
      </c>
      <c r="P23" s="3"/>
    </row>
    <row r="24" spans="2:16" ht="15" customHeight="1" thickTop="1" thickBot="1">
      <c r="B24" s="202">
        <v>15</v>
      </c>
      <c r="C24" s="270" t="s">
        <v>38</v>
      </c>
      <c r="D24" s="204" t="s">
        <v>12</v>
      </c>
      <c r="E24" s="1112">
        <v>40672</v>
      </c>
      <c r="F24" s="1113"/>
      <c r="G24" s="205"/>
      <c r="H24" s="223" t="s">
        <v>33</v>
      </c>
      <c r="I24" s="58">
        <v>101.497</v>
      </c>
      <c r="J24" s="58">
        <v>101.545</v>
      </c>
      <c r="M24" s="11">
        <f t="shared" si="0"/>
        <v>4.7292038188322631E-4</v>
      </c>
      <c r="O24" s="12">
        <v>14611565</v>
      </c>
      <c r="P24" s="3"/>
    </row>
    <row r="25" spans="2:16" ht="18" customHeight="1" thickTop="1" thickBot="1">
      <c r="B25" s="1153" t="s">
        <v>39</v>
      </c>
      <c r="C25" s="1154"/>
      <c r="D25" s="1154"/>
      <c r="E25" s="1154"/>
      <c r="F25" s="1154"/>
      <c r="G25" s="1154"/>
      <c r="H25" s="1154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266" t="s">
        <v>40</v>
      </c>
      <c r="D26" s="276" t="s">
        <v>41</v>
      </c>
      <c r="E26" s="1197">
        <v>39171</v>
      </c>
      <c r="F26" s="1198"/>
      <c r="G26" s="277"/>
      <c r="H26" s="278">
        <v>1279.5060000000001</v>
      </c>
      <c r="I26" s="152">
        <v>1278.232</v>
      </c>
      <c r="J26" s="152">
        <v>1277.502</v>
      </c>
      <c r="K26" s="63" t="s">
        <v>42</v>
      </c>
      <c r="M26" s="11">
        <f t="shared" si="0"/>
        <v>-5.7110133371721117E-4</v>
      </c>
      <c r="O26" s="64">
        <v>51100085</v>
      </c>
      <c r="P26" s="63" t="s">
        <v>42</v>
      </c>
    </row>
    <row r="27" spans="2:16" ht="16.5" thickTop="1" thickBot="1">
      <c r="B27" s="22">
        <f>+B26+1</f>
        <v>17</v>
      </c>
      <c r="C27" s="279" t="s">
        <v>43</v>
      </c>
      <c r="D27" s="267" t="s">
        <v>26</v>
      </c>
      <c r="E27" s="1188">
        <v>38022</v>
      </c>
      <c r="F27" s="1156"/>
      <c r="G27" s="228"/>
      <c r="H27" s="229">
        <v>2218.9859999999999</v>
      </c>
      <c r="I27" s="152">
        <v>2165.7930000000001</v>
      </c>
      <c r="J27" s="152">
        <v>2170.4290000000001</v>
      </c>
      <c r="K27" s="68" t="s">
        <v>44</v>
      </c>
      <c r="M27" s="11">
        <f t="shared" si="0"/>
        <v>2.1405554455111672E-3</v>
      </c>
      <c r="O27" s="64">
        <v>15568488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280" t="s">
        <v>45</v>
      </c>
      <c r="D28" s="281" t="s">
        <v>22</v>
      </c>
      <c r="E28" s="1188">
        <v>40210</v>
      </c>
      <c r="F28" s="1156" t="s">
        <v>33</v>
      </c>
      <c r="G28" s="167"/>
      <c r="H28" s="282">
        <v>107.36799999999999</v>
      </c>
      <c r="I28" s="233">
        <v>106.90600000000001</v>
      </c>
      <c r="J28" s="233">
        <v>107.14700000000001</v>
      </c>
      <c r="K28" s="74" t="s">
        <v>46</v>
      </c>
      <c r="M28" s="11">
        <f t="shared" si="0"/>
        <v>2.2543168765083313E-3</v>
      </c>
      <c r="O28" s="64">
        <v>1055507</v>
      </c>
      <c r="P28" s="74" t="s">
        <v>46</v>
      </c>
    </row>
    <row r="29" spans="2:16" ht="16.5" thickTop="1" thickBot="1">
      <c r="B29" s="22">
        <f t="shared" si="1"/>
        <v>19</v>
      </c>
      <c r="C29" s="270" t="s">
        <v>47</v>
      </c>
      <c r="D29" s="272" t="s">
        <v>48</v>
      </c>
      <c r="E29" s="1188">
        <v>39745</v>
      </c>
      <c r="F29" s="1156"/>
      <c r="G29" s="283"/>
      <c r="H29" s="235">
        <v>122.479</v>
      </c>
      <c r="I29" s="128">
        <v>112.586</v>
      </c>
      <c r="J29" s="128">
        <v>112.413</v>
      </c>
      <c r="K29" s="63" t="s">
        <v>42</v>
      </c>
      <c r="M29" s="11">
        <f t="shared" si="0"/>
        <v>-1.53660313005171E-3</v>
      </c>
      <c r="O29" s="64">
        <v>56206396</v>
      </c>
      <c r="P29" s="63" t="s">
        <v>42</v>
      </c>
    </row>
    <row r="30" spans="2:16" ht="16.5" thickTop="1" thickBot="1">
      <c r="B30" s="22">
        <f t="shared" si="1"/>
        <v>20</v>
      </c>
      <c r="C30" s="270" t="s">
        <v>49</v>
      </c>
      <c r="D30" s="272" t="s">
        <v>48</v>
      </c>
      <c r="E30" s="1188">
        <v>39748</v>
      </c>
      <c r="F30" s="1156"/>
      <c r="G30" s="228"/>
      <c r="H30" s="229">
        <v>122.90600000000001</v>
      </c>
      <c r="I30" s="128">
        <v>120.59</v>
      </c>
      <c r="J30" s="128">
        <v>120.39100000000001</v>
      </c>
      <c r="K30" s="63" t="s">
        <v>42</v>
      </c>
      <c r="M30" s="11">
        <f t="shared" si="0"/>
        <v>-1.650219752881649E-3</v>
      </c>
      <c r="O30" s="64">
        <v>60195631</v>
      </c>
      <c r="P30" s="63" t="s">
        <v>42</v>
      </c>
    </row>
    <row r="31" spans="2:16" ht="16.5" thickTop="1" thickBot="1">
      <c r="B31" s="22">
        <f t="shared" si="1"/>
        <v>21</v>
      </c>
      <c r="C31" s="270" t="s">
        <v>50</v>
      </c>
      <c r="D31" s="284" t="s">
        <v>51</v>
      </c>
      <c r="E31" s="1188">
        <v>39535</v>
      </c>
      <c r="F31" s="1156"/>
      <c r="G31" s="228"/>
      <c r="H31" s="229">
        <v>1153.1320000000001</v>
      </c>
      <c r="I31" s="152">
        <v>1164.557</v>
      </c>
      <c r="J31" s="152">
        <v>1169.8119999999999</v>
      </c>
      <c r="K31" s="20" t="s">
        <v>19</v>
      </c>
      <c r="M31" s="11">
        <f t="shared" si="0"/>
        <v>4.5124455050288489E-3</v>
      </c>
      <c r="O31" s="64">
        <v>768567</v>
      </c>
      <c r="P31" s="20" t="s">
        <v>19</v>
      </c>
    </row>
    <row r="32" spans="2:16" ht="16.5" thickTop="1" thickBot="1">
      <c r="B32" s="22">
        <f t="shared" si="1"/>
        <v>22</v>
      </c>
      <c r="C32" s="270" t="s">
        <v>52</v>
      </c>
      <c r="D32" s="272" t="s">
        <v>29</v>
      </c>
      <c r="E32" s="1188">
        <v>39937</v>
      </c>
      <c r="F32" s="1156"/>
      <c r="G32" s="228"/>
      <c r="H32" s="229">
        <v>129.27199999999999</v>
      </c>
      <c r="I32" s="128">
        <v>122.078</v>
      </c>
      <c r="J32" s="128">
        <v>121.11</v>
      </c>
      <c r="K32" s="63" t="s">
        <v>42</v>
      </c>
      <c r="M32" s="11">
        <f t="shared" si="0"/>
        <v>-7.9293566408362159E-3</v>
      </c>
      <c r="O32" s="64">
        <v>271891</v>
      </c>
      <c r="P32" s="63" t="s">
        <v>42</v>
      </c>
    </row>
    <row r="33" spans="2:16" ht="16.5" thickTop="1" thickBot="1">
      <c r="B33" s="22">
        <f t="shared" si="1"/>
        <v>23</v>
      </c>
      <c r="C33" s="270" t="s">
        <v>53</v>
      </c>
      <c r="D33" s="272" t="s">
        <v>12</v>
      </c>
      <c r="E33" s="1188">
        <v>39888</v>
      </c>
      <c r="F33" s="1156"/>
      <c r="G33" s="228"/>
      <c r="H33" s="229">
        <v>14.956</v>
      </c>
      <c r="I33" s="128">
        <v>14.476000000000001</v>
      </c>
      <c r="J33" s="128">
        <v>14.471</v>
      </c>
      <c r="K33" s="63" t="s">
        <v>42</v>
      </c>
      <c r="M33" s="11">
        <f t="shared" si="0"/>
        <v>-3.4539928156954831E-4</v>
      </c>
      <c r="O33" s="64">
        <v>11443150</v>
      </c>
      <c r="P33" s="63" t="s">
        <v>42</v>
      </c>
    </row>
    <row r="34" spans="2:16" ht="16.5" thickTop="1" thickBot="1">
      <c r="B34" s="22">
        <f t="shared" si="1"/>
        <v>24</v>
      </c>
      <c r="C34" s="270" t="s">
        <v>54</v>
      </c>
      <c r="D34" s="272" t="s">
        <v>12</v>
      </c>
      <c r="E34" s="1188">
        <v>39895</v>
      </c>
      <c r="F34" s="1156"/>
      <c r="G34" s="228"/>
      <c r="H34" s="229">
        <v>5844.8149999999996</v>
      </c>
      <c r="I34" s="152">
        <v>5731.5110000000004</v>
      </c>
      <c r="J34" s="152">
        <v>5725.1890000000003</v>
      </c>
      <c r="K34" s="63" t="s">
        <v>42</v>
      </c>
      <c r="M34" s="11">
        <f t="shared" si="0"/>
        <v>-1.1030250138227278E-3</v>
      </c>
      <c r="O34" s="64">
        <v>18412207</v>
      </c>
      <c r="P34" s="63" t="s">
        <v>42</v>
      </c>
    </row>
    <row r="35" spans="2:16" ht="16.5" thickTop="1" thickBot="1">
      <c r="B35" s="22">
        <f t="shared" si="1"/>
        <v>25</v>
      </c>
      <c r="C35" s="270" t="s">
        <v>55</v>
      </c>
      <c r="D35" s="272" t="s">
        <v>12</v>
      </c>
      <c r="E35" s="1188">
        <v>39462</v>
      </c>
      <c r="F35" s="1156"/>
      <c r="G35" s="228"/>
      <c r="H35" s="229">
        <v>6613.95</v>
      </c>
      <c r="I35" s="152">
        <v>6631.3440000000001</v>
      </c>
      <c r="J35" s="152">
        <v>6615.6890000000003</v>
      </c>
      <c r="K35" s="63" t="s">
        <v>42</v>
      </c>
      <c r="M35" s="11">
        <f t="shared" si="0"/>
        <v>-2.3607582414665483E-3</v>
      </c>
      <c r="O35" s="64">
        <v>6218748</v>
      </c>
      <c r="P35" s="63" t="s">
        <v>42</v>
      </c>
    </row>
    <row r="36" spans="2:16" ht="16.5" thickTop="1" thickBot="1">
      <c r="B36" s="22">
        <f t="shared" si="1"/>
        <v>26</v>
      </c>
      <c r="C36" s="285" t="s">
        <v>56</v>
      </c>
      <c r="D36" s="272" t="s">
        <v>18</v>
      </c>
      <c r="E36" s="1188">
        <v>38740</v>
      </c>
      <c r="F36" s="1156"/>
      <c r="G36" s="228"/>
      <c r="H36" s="238">
        <v>2.2930000000000001</v>
      </c>
      <c r="I36" s="128">
        <v>2.16</v>
      </c>
      <c r="J36" s="128">
        <v>2.1779999999999999</v>
      </c>
      <c r="K36" s="20" t="s">
        <v>19</v>
      </c>
      <c r="M36" s="11">
        <f t="shared" si="0"/>
        <v>8.3333333333332378E-3</v>
      </c>
      <c r="O36" s="64">
        <v>6730889</v>
      </c>
      <c r="P36" s="20" t="s">
        <v>19</v>
      </c>
    </row>
    <row r="37" spans="2:16" ht="16.5" thickTop="1" thickBot="1">
      <c r="B37" s="22">
        <f t="shared" si="1"/>
        <v>27</v>
      </c>
      <c r="C37" s="285" t="s">
        <v>57</v>
      </c>
      <c r="D37" s="272" t="s">
        <v>18</v>
      </c>
      <c r="E37" s="1188">
        <v>38740</v>
      </c>
      <c r="F37" s="1156"/>
      <c r="G37" s="228"/>
      <c r="H37" s="229">
        <v>1.8460000000000001</v>
      </c>
      <c r="I37" s="128">
        <v>1.8049999999999999</v>
      </c>
      <c r="J37" s="128">
        <v>1.8169999999999999</v>
      </c>
      <c r="K37" s="20" t="s">
        <v>19</v>
      </c>
      <c r="M37" s="11">
        <f t="shared" si="0"/>
        <v>6.6481994459833852E-3</v>
      </c>
      <c r="O37" s="64">
        <v>2911888</v>
      </c>
      <c r="P37" s="20" t="s">
        <v>19</v>
      </c>
    </row>
    <row r="38" spans="2:16" ht="16.5" thickTop="1" thickBot="1">
      <c r="B38" s="22">
        <f t="shared" si="1"/>
        <v>28</v>
      </c>
      <c r="C38" s="222" t="s">
        <v>58</v>
      </c>
      <c r="D38" s="239" t="s">
        <v>18</v>
      </c>
      <c r="E38" s="1188">
        <v>40071</v>
      </c>
      <c r="F38" s="1156"/>
      <c r="G38" s="240"/>
      <c r="H38" s="241">
        <v>1.1619999999999999</v>
      </c>
      <c r="I38" s="58">
        <v>1.091</v>
      </c>
      <c r="J38" s="58">
        <v>1.1020000000000001</v>
      </c>
      <c r="K38" s="74" t="s">
        <v>46</v>
      </c>
      <c r="M38" s="11">
        <f t="shared" si="0"/>
        <v>1.008249312557298E-2</v>
      </c>
      <c r="O38" s="64">
        <v>1114750</v>
      </c>
      <c r="P38" s="74" t="s">
        <v>46</v>
      </c>
    </row>
    <row r="39" spans="2:16" ht="18" customHeight="1" thickTop="1" thickBot="1">
      <c r="B39" s="1189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190" t="s">
        <v>0</v>
      </c>
      <c r="C40" s="1191"/>
      <c r="D40" s="1191" t="s">
        <v>1</v>
      </c>
      <c r="E40" s="1192" t="s">
        <v>2</v>
      </c>
      <c r="F40" s="1193" t="s">
        <v>60</v>
      </c>
      <c r="G40" s="1193"/>
      <c r="H40" s="1193" t="s">
        <v>3</v>
      </c>
      <c r="I40" s="1193" t="s">
        <v>4</v>
      </c>
      <c r="J40" s="1194" t="s">
        <v>5</v>
      </c>
      <c r="O40" s="3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3"/>
      <c r="N41" s="3"/>
      <c r="O41" s="3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3"/>
      <c r="N42" s="3"/>
      <c r="O42" s="3"/>
      <c r="P42" s="3"/>
    </row>
    <row r="43" spans="2:16" thickTop="1" thickBot="1">
      <c r="B43" s="1186" t="s">
        <v>63</v>
      </c>
      <c r="C43" s="1195"/>
      <c r="D43" s="1195"/>
      <c r="E43" s="1195"/>
      <c r="F43" s="1195"/>
      <c r="G43" s="1195"/>
      <c r="H43" s="1195"/>
      <c r="I43" s="1195"/>
      <c r="J43" s="1196"/>
      <c r="L43" s="83"/>
      <c r="M43" s="84"/>
      <c r="N43" s="85"/>
      <c r="O43" s="3"/>
      <c r="P43" s="3"/>
    </row>
    <row r="44" spans="2:16" ht="16.5" thickTop="1" thickBot="1">
      <c r="B44" s="286">
        <v>29</v>
      </c>
      <c r="C44" s="280" t="s">
        <v>64</v>
      </c>
      <c r="D44" s="281" t="s">
        <v>15</v>
      </c>
      <c r="E44" s="287">
        <v>36831</v>
      </c>
      <c r="F44" s="287">
        <v>40694</v>
      </c>
      <c r="G44" s="288">
        <v>4.16</v>
      </c>
      <c r="H44" s="277">
        <v>108.20099999999999</v>
      </c>
      <c r="I44" s="289">
        <v>106.967</v>
      </c>
      <c r="J44" s="289">
        <v>106.977</v>
      </c>
      <c r="M44" s="11">
        <f t="shared" si="0"/>
        <v>9.3486776295540836E-5</v>
      </c>
      <c r="O44" s="12">
        <v>274179483</v>
      </c>
      <c r="P44" s="3"/>
    </row>
    <row r="45" spans="2:16" ht="16.5" thickTop="1" thickBot="1">
      <c r="B45" s="124">
        <f t="shared" ref="B45:B71" si="2">+B44+1</f>
        <v>30</v>
      </c>
      <c r="C45" s="125" t="s">
        <v>65</v>
      </c>
      <c r="D45" s="126" t="s">
        <v>22</v>
      </c>
      <c r="E45" s="287">
        <v>34974</v>
      </c>
      <c r="F45" s="287">
        <v>40625</v>
      </c>
      <c r="G45" s="127">
        <v>3.758</v>
      </c>
      <c r="H45" s="151">
        <v>104.529</v>
      </c>
      <c r="I45" s="128">
        <v>103.52800000000001</v>
      </c>
      <c r="J45" s="128">
        <v>103.538</v>
      </c>
      <c r="M45" s="11">
        <f t="shared" si="0"/>
        <v>9.6592226257542933E-5</v>
      </c>
      <c r="O45" s="12">
        <v>276874198</v>
      </c>
      <c r="P45" s="1"/>
    </row>
    <row r="46" spans="2:16" ht="16.5" thickTop="1" thickBot="1">
      <c r="B46" s="124">
        <f t="shared" si="2"/>
        <v>31</v>
      </c>
      <c r="C46" s="154" t="s">
        <v>66</v>
      </c>
      <c r="D46" s="126" t="s">
        <v>22</v>
      </c>
      <c r="E46" s="287">
        <v>38847</v>
      </c>
      <c r="F46" s="287">
        <v>40617</v>
      </c>
      <c r="G46" s="127">
        <v>3.7410000000000001</v>
      </c>
      <c r="H46" s="277">
        <v>105.19799999999999</v>
      </c>
      <c r="I46" s="128">
        <v>104.357</v>
      </c>
      <c r="J46" s="128">
        <v>104.367</v>
      </c>
      <c r="M46" s="11">
        <f t="shared" si="0"/>
        <v>9.5824908726823468E-5</v>
      </c>
      <c r="O46" s="12">
        <v>49137895</v>
      </c>
      <c r="P46" s="1"/>
    </row>
    <row r="47" spans="2:16" ht="16.5" thickTop="1" thickBot="1">
      <c r="B47" s="124">
        <f t="shared" si="2"/>
        <v>32</v>
      </c>
      <c r="C47" s="154" t="s">
        <v>67</v>
      </c>
      <c r="D47" s="126" t="s">
        <v>68</v>
      </c>
      <c r="E47" s="287">
        <v>36831</v>
      </c>
      <c r="F47" s="287">
        <v>40673</v>
      </c>
      <c r="G47" s="127">
        <v>3.7189999999999999</v>
      </c>
      <c r="H47" s="277">
        <v>103.03</v>
      </c>
      <c r="I47" s="128">
        <v>102.241</v>
      </c>
      <c r="J47" s="128">
        <v>102.251</v>
      </c>
      <c r="M47" s="11">
        <f t="shared" si="0"/>
        <v>9.7808120030174936E-5</v>
      </c>
      <c r="O47" s="12">
        <v>156969041</v>
      </c>
      <c r="P47" s="3"/>
    </row>
    <row r="48" spans="2:16" ht="16.5" thickTop="1" thickBot="1">
      <c r="B48" s="124">
        <f t="shared" si="2"/>
        <v>33</v>
      </c>
      <c r="C48" s="129" t="s">
        <v>69</v>
      </c>
      <c r="D48" s="126" t="s">
        <v>70</v>
      </c>
      <c r="E48" s="287">
        <v>39209</v>
      </c>
      <c r="F48" s="287">
        <v>40637</v>
      </c>
      <c r="G48" s="127">
        <v>4.3090000000000002</v>
      </c>
      <c r="H48" s="277">
        <v>103.81399999999999</v>
      </c>
      <c r="I48" s="128">
        <v>102.407</v>
      </c>
      <c r="J48" s="128">
        <v>102.41800000000001</v>
      </c>
      <c r="M48" s="11">
        <f t="shared" si="0"/>
        <v>1.0741453220980881E-4</v>
      </c>
      <c r="O48" s="12">
        <v>63930386</v>
      </c>
      <c r="P48" s="1"/>
    </row>
    <row r="49" spans="2:16" ht="16.5" thickTop="1" thickBot="1">
      <c r="B49" s="124">
        <f t="shared" si="2"/>
        <v>34</v>
      </c>
      <c r="C49" s="129" t="s">
        <v>71</v>
      </c>
      <c r="D49" s="126" t="s">
        <v>26</v>
      </c>
      <c r="E49" s="287">
        <v>37865</v>
      </c>
      <c r="F49" s="287">
        <v>40693</v>
      </c>
      <c r="G49" s="127">
        <v>3.3010000000000002</v>
      </c>
      <c r="H49" s="277">
        <v>107.102</v>
      </c>
      <c r="I49" s="128">
        <v>106.446</v>
      </c>
      <c r="J49" s="128">
        <v>106.455</v>
      </c>
      <c r="M49" s="11">
        <f t="shared" si="0"/>
        <v>8.4549912631760155E-5</v>
      </c>
      <c r="O49" s="12">
        <v>42772399</v>
      </c>
      <c r="P49" s="3"/>
    </row>
    <row r="50" spans="2:16" ht="16.5" thickTop="1" thickBot="1">
      <c r="B50" s="124">
        <f t="shared" si="2"/>
        <v>35</v>
      </c>
      <c r="C50" s="125" t="s">
        <v>72</v>
      </c>
      <c r="D50" s="126" t="s">
        <v>48</v>
      </c>
      <c r="E50" s="287">
        <v>35436</v>
      </c>
      <c r="F50" s="287">
        <v>40672</v>
      </c>
      <c r="G50" s="127">
        <v>3.9969999999999999</v>
      </c>
      <c r="H50" s="277">
        <v>103.928</v>
      </c>
      <c r="I50" s="128">
        <v>102.91800000000001</v>
      </c>
      <c r="J50" s="128">
        <v>102.929</v>
      </c>
      <c r="M50" s="11">
        <f t="shared" si="0"/>
        <v>1.0688120639728404E-4</v>
      </c>
      <c r="O50" s="12">
        <v>503657441</v>
      </c>
      <c r="P50" s="3"/>
    </row>
    <row r="51" spans="2:16" ht="16.5" thickTop="1" thickBot="1">
      <c r="B51" s="124">
        <f t="shared" si="2"/>
        <v>36</v>
      </c>
      <c r="C51" s="125" t="s">
        <v>73</v>
      </c>
      <c r="D51" s="126" t="s">
        <v>74</v>
      </c>
      <c r="E51" s="287">
        <v>35464</v>
      </c>
      <c r="F51" s="287">
        <v>40651</v>
      </c>
      <c r="G51" s="127">
        <v>3.9249999999999998</v>
      </c>
      <c r="H51" s="277">
        <v>103.973</v>
      </c>
      <c r="I51" s="128">
        <v>103.044</v>
      </c>
      <c r="J51" s="128">
        <v>103.054</v>
      </c>
      <c r="M51" s="11">
        <f t="shared" si="0"/>
        <v>9.7045922130401731E-5</v>
      </c>
      <c r="O51" s="12">
        <v>845572768</v>
      </c>
      <c r="P51" s="3"/>
    </row>
    <row r="52" spans="2:16" ht="16.5" thickTop="1" thickBot="1">
      <c r="B52" s="124">
        <f t="shared" si="2"/>
        <v>37</v>
      </c>
      <c r="C52" s="129" t="s">
        <v>75</v>
      </c>
      <c r="D52" s="126" t="s">
        <v>74</v>
      </c>
      <c r="E52" s="287">
        <v>39188</v>
      </c>
      <c r="F52" s="287">
        <v>40651</v>
      </c>
      <c r="G52" s="127">
        <v>3.8820000000000001</v>
      </c>
      <c r="H52" s="277">
        <v>104.10599999999999</v>
      </c>
      <c r="I52" s="128">
        <v>103.19</v>
      </c>
      <c r="J52" s="128">
        <v>103.2</v>
      </c>
      <c r="M52" s="11">
        <f t="shared" si="0"/>
        <v>9.6908615175938715E-5</v>
      </c>
      <c r="O52" s="12">
        <v>17219341</v>
      </c>
      <c r="P52" s="3"/>
    </row>
    <row r="53" spans="2:16" ht="16.5" thickTop="1" thickBot="1">
      <c r="B53" s="124">
        <f t="shared" si="2"/>
        <v>38</v>
      </c>
      <c r="C53" s="125" t="s">
        <v>76</v>
      </c>
      <c r="D53" s="126" t="s">
        <v>77</v>
      </c>
      <c r="E53" s="287">
        <v>37207</v>
      </c>
      <c r="F53" s="287">
        <v>40724</v>
      </c>
      <c r="G53" s="127">
        <v>3.73</v>
      </c>
      <c r="H53" s="277">
        <v>105.976</v>
      </c>
      <c r="I53" s="128">
        <v>104.77</v>
      </c>
      <c r="J53" s="128">
        <v>104.779</v>
      </c>
      <c r="M53" s="11">
        <f t="shared" si="0"/>
        <v>8.5902452992272035E-5</v>
      </c>
      <c r="O53" s="12">
        <v>16044409</v>
      </c>
      <c r="P53" s="3"/>
    </row>
    <row r="54" spans="2:16" ht="16.5" thickTop="1" thickBot="1">
      <c r="B54" s="124">
        <f t="shared" si="2"/>
        <v>39</v>
      </c>
      <c r="C54" s="125" t="s">
        <v>78</v>
      </c>
      <c r="D54" s="126" t="s">
        <v>79</v>
      </c>
      <c r="E54" s="287">
        <v>37043</v>
      </c>
      <c r="F54" s="287">
        <v>40679</v>
      </c>
      <c r="G54" s="127">
        <v>4</v>
      </c>
      <c r="H54" s="277">
        <v>102.92</v>
      </c>
      <c r="I54" s="128">
        <v>101.752</v>
      </c>
      <c r="J54" s="128">
        <v>101.762</v>
      </c>
      <c r="M54" s="11">
        <f t="shared" si="0"/>
        <v>9.8278166522575632E-5</v>
      </c>
      <c r="O54" s="12">
        <v>16077597</v>
      </c>
      <c r="P54" s="3"/>
    </row>
    <row r="55" spans="2:16" ht="16.5" thickTop="1" thickBot="1">
      <c r="B55" s="124">
        <f t="shared" si="2"/>
        <v>40</v>
      </c>
      <c r="C55" s="125" t="s">
        <v>80</v>
      </c>
      <c r="D55" s="126" t="s">
        <v>81</v>
      </c>
      <c r="E55" s="287">
        <v>37242</v>
      </c>
      <c r="F55" s="287">
        <v>40623</v>
      </c>
      <c r="G55" s="127">
        <v>4.0670000000000002</v>
      </c>
      <c r="H55" s="277">
        <v>104.30200000000001</v>
      </c>
      <c r="I55" s="128">
        <v>103.292</v>
      </c>
      <c r="J55" s="128">
        <v>103.30200000000001</v>
      </c>
      <c r="M55" s="11">
        <f t="shared" si="0"/>
        <v>9.6812918715922979E-5</v>
      </c>
      <c r="O55" s="12">
        <v>27707040</v>
      </c>
      <c r="P55" s="3"/>
    </row>
    <row r="56" spans="2:16" ht="16.5" thickTop="1" thickBot="1">
      <c r="B56" s="124">
        <f t="shared" si="2"/>
        <v>41</v>
      </c>
      <c r="C56" s="129" t="s">
        <v>82</v>
      </c>
      <c r="D56" s="126" t="s">
        <v>51</v>
      </c>
      <c r="E56" s="287">
        <v>39489</v>
      </c>
      <c r="F56" s="287">
        <v>40694</v>
      </c>
      <c r="G56" s="127">
        <v>3.6219999999999999</v>
      </c>
      <c r="H56" s="277">
        <v>104.065</v>
      </c>
      <c r="I56" s="128">
        <v>103.142</v>
      </c>
      <c r="J56" s="128">
        <v>103.151</v>
      </c>
      <c r="M56" s="11">
        <f t="shared" si="0"/>
        <v>8.7258342867118551E-5</v>
      </c>
      <c r="O56" s="12">
        <v>6630548</v>
      </c>
      <c r="P56" s="3"/>
    </row>
    <row r="57" spans="2:16" ht="17.25" customHeight="1" thickTop="1" thickBot="1">
      <c r="B57" s="124">
        <f t="shared" si="2"/>
        <v>42</v>
      </c>
      <c r="C57" s="129" t="s">
        <v>83</v>
      </c>
      <c r="D57" s="126" t="s">
        <v>84</v>
      </c>
      <c r="E57" s="287">
        <v>36075</v>
      </c>
      <c r="F57" s="287">
        <v>40682</v>
      </c>
      <c r="G57" s="127">
        <v>3.5880000000000001</v>
      </c>
      <c r="H57" s="277">
        <v>106.54600000000001</v>
      </c>
      <c r="I57" s="128">
        <v>105.726</v>
      </c>
      <c r="J57" s="128">
        <v>105.735</v>
      </c>
      <c r="M57" s="11">
        <f t="shared" si="0"/>
        <v>8.5125702287047088E-5</v>
      </c>
      <c r="O57" s="12">
        <v>57769393</v>
      </c>
      <c r="P57" s="3"/>
    </row>
    <row r="58" spans="2:16" ht="16.5" thickTop="1" thickBot="1">
      <c r="B58" s="124">
        <f t="shared" si="2"/>
        <v>43</v>
      </c>
      <c r="C58" s="129" t="s">
        <v>85</v>
      </c>
      <c r="D58" s="126" t="s">
        <v>86</v>
      </c>
      <c r="E58" s="287">
        <v>37396</v>
      </c>
      <c r="F58" s="287">
        <v>40644</v>
      </c>
      <c r="G58" s="127">
        <v>3.798</v>
      </c>
      <c r="H58" s="277">
        <v>106.2</v>
      </c>
      <c r="I58" s="128">
        <v>105.04300000000001</v>
      </c>
      <c r="J58" s="128">
        <v>105.05200000000001</v>
      </c>
      <c r="M58" s="11">
        <f t="shared" si="0"/>
        <v>8.5679198042709569E-5</v>
      </c>
      <c r="O58" s="12">
        <v>268786856</v>
      </c>
      <c r="P58" s="3"/>
    </row>
    <row r="59" spans="2:16" ht="16.5" thickTop="1" thickBot="1">
      <c r="B59" s="124">
        <f t="shared" si="2"/>
        <v>44</v>
      </c>
      <c r="C59" s="129" t="s">
        <v>87</v>
      </c>
      <c r="D59" s="126" t="s">
        <v>29</v>
      </c>
      <c r="E59" s="287">
        <v>40211</v>
      </c>
      <c r="F59" s="287">
        <v>40690</v>
      </c>
      <c r="G59" s="127">
        <v>2.72</v>
      </c>
      <c r="H59" s="277">
        <v>102.642</v>
      </c>
      <c r="I59" s="128">
        <v>102.221</v>
      </c>
      <c r="J59" s="128">
        <v>102.229</v>
      </c>
      <c r="M59" s="11">
        <f t="shared" si="0"/>
        <v>7.8261805304150474E-5</v>
      </c>
      <c r="O59" s="12">
        <v>3088445</v>
      </c>
      <c r="P59" s="96"/>
    </row>
    <row r="60" spans="2:16" ht="16.5" thickTop="1" thickBot="1">
      <c r="B60" s="124">
        <f t="shared" si="2"/>
        <v>45</v>
      </c>
      <c r="C60" s="125" t="s">
        <v>88</v>
      </c>
      <c r="D60" s="126" t="s">
        <v>89</v>
      </c>
      <c r="E60" s="287">
        <v>33910</v>
      </c>
      <c r="F60" s="287">
        <v>40660</v>
      </c>
      <c r="G60" s="127">
        <v>3.597</v>
      </c>
      <c r="H60" s="277">
        <v>102.94799999999999</v>
      </c>
      <c r="I60" s="128">
        <v>102.006</v>
      </c>
      <c r="J60" s="128">
        <v>102.014</v>
      </c>
      <c r="M60" s="11">
        <f t="shared" si="0"/>
        <v>7.8426759210199073E-5</v>
      </c>
      <c r="O60" s="12">
        <v>531062639</v>
      </c>
      <c r="P60" s="3"/>
    </row>
    <row r="61" spans="2:16" ht="16.5" thickTop="1" thickBot="1">
      <c r="B61" s="124">
        <f t="shared" si="2"/>
        <v>46</v>
      </c>
      <c r="C61" s="129" t="s">
        <v>90</v>
      </c>
      <c r="D61" s="126" t="s">
        <v>91</v>
      </c>
      <c r="E61" s="287">
        <v>36815</v>
      </c>
      <c r="F61" s="287">
        <v>40690</v>
      </c>
      <c r="G61" s="127">
        <v>3.91</v>
      </c>
      <c r="H61" s="277">
        <v>104.54</v>
      </c>
      <c r="I61" s="128">
        <v>103.41500000000001</v>
      </c>
      <c r="J61" s="128">
        <v>103.42400000000001</v>
      </c>
      <c r="M61" s="11">
        <f t="shared" si="0"/>
        <v>8.7027994004741478E-5</v>
      </c>
      <c r="O61" s="12">
        <v>54698108</v>
      </c>
      <c r="P61" s="3"/>
    </row>
    <row r="62" spans="2:16" ht="16.5" thickTop="1" thickBot="1">
      <c r="B62" s="130">
        <f t="shared" si="2"/>
        <v>47</v>
      </c>
      <c r="C62" s="131" t="s">
        <v>92</v>
      </c>
      <c r="D62" s="132" t="s">
        <v>93</v>
      </c>
      <c r="E62" s="100">
        <v>35744</v>
      </c>
      <c r="F62" s="100">
        <v>40679</v>
      </c>
      <c r="G62" s="134">
        <v>3.915</v>
      </c>
      <c r="H62" s="102">
        <v>102.45699999999999</v>
      </c>
      <c r="I62" s="128">
        <v>101.52200000000001</v>
      </c>
      <c r="J62" s="128">
        <v>101.532</v>
      </c>
      <c r="M62" s="11">
        <f t="shared" si="0"/>
        <v>9.8500817556696125E-5</v>
      </c>
      <c r="O62" s="12">
        <v>125977029</v>
      </c>
      <c r="P62" s="3"/>
    </row>
    <row r="63" spans="2:16" ht="16.5" thickTop="1" thickBot="1">
      <c r="B63" s="103">
        <f t="shared" si="2"/>
        <v>48</v>
      </c>
      <c r="C63" s="104" t="s">
        <v>94</v>
      </c>
      <c r="D63" s="105" t="s">
        <v>95</v>
      </c>
      <c r="E63" s="106">
        <v>40000</v>
      </c>
      <c r="F63" s="106">
        <v>40688</v>
      </c>
      <c r="G63" s="107">
        <v>6.1669999999999998</v>
      </c>
      <c r="H63" s="108">
        <v>106.15600000000001</v>
      </c>
      <c r="I63" s="58">
        <v>102.503</v>
      </c>
      <c r="J63" s="58">
        <v>102.512</v>
      </c>
      <c r="M63" s="11">
        <f t="shared" si="0"/>
        <v>8.7802308225128442E-5</v>
      </c>
      <c r="O63" s="12">
        <v>37917397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290">
        <v>49</v>
      </c>
      <c r="C67" s="291" t="s">
        <v>96</v>
      </c>
      <c r="D67" s="292" t="s">
        <v>97</v>
      </c>
      <c r="E67" s="293">
        <v>39604</v>
      </c>
      <c r="F67" s="293">
        <v>40690</v>
      </c>
      <c r="G67" s="294">
        <v>3.415</v>
      </c>
      <c r="H67" s="295">
        <v>104.166</v>
      </c>
      <c r="I67" s="289">
        <v>103.075</v>
      </c>
      <c r="J67" s="289">
        <v>103.083</v>
      </c>
      <c r="M67" s="11">
        <f t="shared" si="0"/>
        <v>7.7613388309440365E-5</v>
      </c>
      <c r="O67" s="12">
        <v>8485780</v>
      </c>
      <c r="P67" s="3"/>
    </row>
    <row r="68" spans="1:16" ht="16.5" thickTop="1" thickBot="1">
      <c r="B68" s="124">
        <f t="shared" si="2"/>
        <v>50</v>
      </c>
      <c r="C68" s="125" t="s">
        <v>98</v>
      </c>
      <c r="D68" s="126" t="s">
        <v>99</v>
      </c>
      <c r="E68" s="287">
        <v>35481</v>
      </c>
      <c r="F68" s="287">
        <v>40679</v>
      </c>
      <c r="G68" s="127">
        <v>3.9630000000000001</v>
      </c>
      <c r="H68" s="277">
        <v>102.745</v>
      </c>
      <c r="I68" s="128">
        <v>101.685</v>
      </c>
      <c r="J68" s="128">
        <v>101.69499999999999</v>
      </c>
      <c r="M68" s="11">
        <f t="shared" si="0"/>
        <v>9.8342921768116291E-5</v>
      </c>
      <c r="O68" s="12">
        <v>513705367</v>
      </c>
      <c r="P68" s="3"/>
    </row>
    <row r="69" spans="1:16" ht="16.5" thickTop="1" thickBot="1">
      <c r="B69" s="124">
        <f t="shared" si="2"/>
        <v>51</v>
      </c>
      <c r="C69" s="129" t="s">
        <v>100</v>
      </c>
      <c r="D69" s="126" t="s">
        <v>36</v>
      </c>
      <c r="E69" s="287">
        <v>39706</v>
      </c>
      <c r="F69" s="287">
        <v>40668</v>
      </c>
      <c r="G69" s="127">
        <v>3.774</v>
      </c>
      <c r="H69" s="277">
        <v>104.55200000000001</v>
      </c>
      <c r="I69" s="128">
        <v>103.425</v>
      </c>
      <c r="J69" s="128">
        <v>103.435</v>
      </c>
      <c r="M69" s="11">
        <f t="shared" si="0"/>
        <v>9.668842156156748E-5</v>
      </c>
      <c r="O69" s="12">
        <v>28246838</v>
      </c>
      <c r="P69" s="3"/>
    </row>
    <row r="70" spans="1:16" ht="16.5" thickTop="1" thickBot="1">
      <c r="A70" s="1">
        <v>103</v>
      </c>
      <c r="B70" s="124">
        <f t="shared" si="2"/>
        <v>52</v>
      </c>
      <c r="C70" s="129" t="s">
        <v>101</v>
      </c>
      <c r="D70" s="126" t="s">
        <v>12</v>
      </c>
      <c r="E70" s="287">
        <v>38565</v>
      </c>
      <c r="F70" s="287">
        <v>40690</v>
      </c>
      <c r="G70" s="127">
        <v>3.4969999999999999</v>
      </c>
      <c r="H70" s="277">
        <v>104.76300000000001</v>
      </c>
      <c r="I70" s="128">
        <v>103.914</v>
      </c>
      <c r="J70" s="128">
        <v>103.923</v>
      </c>
      <c r="M70" s="11">
        <f t="shared" si="0"/>
        <v>8.6610081413479812E-5</v>
      </c>
      <c r="O70" s="12">
        <v>43056724</v>
      </c>
      <c r="P70" s="3"/>
    </row>
    <row r="71" spans="1:16" ht="16.5" thickTop="1" thickBot="1">
      <c r="B71" s="130">
        <f t="shared" si="2"/>
        <v>53</v>
      </c>
      <c r="C71" s="131" t="s">
        <v>102</v>
      </c>
      <c r="D71" s="132" t="s">
        <v>103</v>
      </c>
      <c r="E71" s="133">
        <v>34288</v>
      </c>
      <c r="F71" s="133">
        <v>40688</v>
      </c>
      <c r="G71" s="134">
        <v>3.2909999999999999</v>
      </c>
      <c r="H71" s="102">
        <v>102.001</v>
      </c>
      <c r="I71" s="58">
        <v>101.24</v>
      </c>
      <c r="J71" s="58">
        <v>101.249</v>
      </c>
      <c r="M71" s="11">
        <f t="shared" si="0"/>
        <v>8.8897668905574295E-5</v>
      </c>
      <c r="O71" s="12">
        <v>201309394</v>
      </c>
      <c r="P71" s="3"/>
    </row>
    <row r="72" spans="1:16" ht="18" customHeight="1" thickTop="1" thickBot="1">
      <c r="B72" s="1186" t="s">
        <v>104</v>
      </c>
      <c r="C72" s="1187"/>
      <c r="D72" s="1187"/>
      <c r="E72" s="1187"/>
      <c r="F72" s="1187"/>
      <c r="G72" s="1187"/>
      <c r="H72" s="1187"/>
      <c r="I72" s="1095"/>
      <c r="J72" s="1096"/>
      <c r="M72" s="135"/>
      <c r="O72" s="135"/>
      <c r="P72" s="3"/>
    </row>
    <row r="73" spans="1:16" ht="16.5" thickTop="1" thickBot="1">
      <c r="B73" s="286">
        <v>54</v>
      </c>
      <c r="C73" s="296" t="s">
        <v>105</v>
      </c>
      <c r="D73" s="137" t="s">
        <v>15</v>
      </c>
      <c r="E73" s="287">
        <v>39084</v>
      </c>
      <c r="F73" s="287">
        <v>40694</v>
      </c>
      <c r="G73" s="288">
        <v>0.37</v>
      </c>
      <c r="H73" s="297">
        <v>10.536</v>
      </c>
      <c r="I73" s="289">
        <v>10.436999999999999</v>
      </c>
      <c r="J73" s="289">
        <v>10.436999999999999</v>
      </c>
      <c r="M73" s="11">
        <f t="shared" si="0"/>
        <v>0</v>
      </c>
      <c r="O73" s="12">
        <v>11836488</v>
      </c>
      <c r="P73" s="3"/>
    </row>
    <row r="74" spans="1:16" ht="16.5" thickTop="1" thickBot="1">
      <c r="B74" s="124">
        <f>+B73+1</f>
        <v>55</v>
      </c>
      <c r="C74" s="129" t="s">
        <v>106</v>
      </c>
      <c r="D74" s="139" t="s">
        <v>26</v>
      </c>
      <c r="E74" s="298">
        <v>39762</v>
      </c>
      <c r="F74" s="298">
        <v>40686</v>
      </c>
      <c r="G74" s="127">
        <v>4.0839999999999996</v>
      </c>
      <c r="H74" s="299">
        <v>104.06699999999999</v>
      </c>
      <c r="I74" s="128">
        <v>102.789</v>
      </c>
      <c r="J74" s="128">
        <v>102.798</v>
      </c>
      <c r="M74" s="11">
        <f t="shared" ref="M74:M75" si="3">+(J74-I74)/I74</f>
        <v>8.755800717975991E-5</v>
      </c>
      <c r="O74" s="12">
        <v>6589824</v>
      </c>
      <c r="P74" s="3"/>
    </row>
    <row r="75" spans="1:16" ht="16.5" thickTop="1" thickBot="1">
      <c r="B75" s="130">
        <f>+B74+1</f>
        <v>56</v>
      </c>
      <c r="C75" s="142" t="s">
        <v>107</v>
      </c>
      <c r="D75" s="132" t="s">
        <v>108</v>
      </c>
      <c r="E75" s="143">
        <v>40543</v>
      </c>
      <c r="F75" s="143" t="s">
        <v>33</v>
      </c>
      <c r="G75" s="134" t="s">
        <v>33</v>
      </c>
      <c r="H75" s="144">
        <v>100</v>
      </c>
      <c r="I75" s="58">
        <v>101.902</v>
      </c>
      <c r="J75" s="58">
        <v>101.91200000000001</v>
      </c>
      <c r="M75" s="11">
        <f t="shared" si="3"/>
        <v>9.8133500814558258E-5</v>
      </c>
      <c r="O75" s="12">
        <v>3068370</v>
      </c>
      <c r="P75" s="3"/>
    </row>
    <row r="76" spans="1:16" ht="18" customHeight="1" thickTop="1" thickBot="1">
      <c r="B76" s="1186" t="s">
        <v>109</v>
      </c>
      <c r="C76" s="1187"/>
      <c r="D76" s="1187"/>
      <c r="E76" s="1187"/>
      <c r="F76" s="1187"/>
      <c r="G76" s="1187"/>
      <c r="H76" s="1187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100.667</v>
      </c>
      <c r="J77" s="10">
        <v>100.733</v>
      </c>
      <c r="K77" s="63" t="s">
        <v>42</v>
      </c>
      <c r="M77" s="11">
        <f t="shared" ref="M77:M126" si="4">+(J77-I77)/I77</f>
        <v>6.5562696812264691E-4</v>
      </c>
      <c r="O77" s="12">
        <v>12411959</v>
      </c>
      <c r="P77" s="63" t="s">
        <v>42</v>
      </c>
    </row>
    <row r="78" spans="1:16" ht="18" customHeight="1" thickTop="1" thickBot="1">
      <c r="B78" s="1186" t="s">
        <v>111</v>
      </c>
      <c r="C78" s="1187"/>
      <c r="D78" s="1187"/>
      <c r="E78" s="1187"/>
      <c r="F78" s="1187"/>
      <c r="G78" s="1187"/>
      <c r="H78" s="1187"/>
      <c r="I78" s="1095"/>
      <c r="J78" s="1096"/>
      <c r="M78" s="135"/>
      <c r="O78" s="135"/>
      <c r="P78" s="3"/>
    </row>
    <row r="79" spans="1:16" ht="16.5" thickTop="1" thickBot="1">
      <c r="B79" s="300">
        <v>58</v>
      </c>
      <c r="C79" s="296" t="s">
        <v>112</v>
      </c>
      <c r="D79" s="281" t="s">
        <v>15</v>
      </c>
      <c r="E79" s="287">
        <v>34561</v>
      </c>
      <c r="F79" s="287">
        <v>40694</v>
      </c>
      <c r="G79" s="288">
        <v>0.88</v>
      </c>
      <c r="H79" s="277">
        <v>75.602000000000004</v>
      </c>
      <c r="I79" s="289">
        <v>75.272999999999996</v>
      </c>
      <c r="J79" s="289">
        <v>75.361999999999995</v>
      </c>
      <c r="M79" s="11">
        <f t="shared" ref="M79:M93" si="5">+(J79-I79)/I79</f>
        <v>1.1823628658350091E-3</v>
      </c>
      <c r="O79" s="12">
        <v>7423836</v>
      </c>
      <c r="P79" s="3"/>
    </row>
    <row r="80" spans="1:16" ht="16.5" thickTop="1" thickBot="1">
      <c r="B80" s="300">
        <f t="shared" ref="B80:B93" si="6">+B79+1</f>
        <v>59</v>
      </c>
      <c r="C80" s="129" t="s">
        <v>113</v>
      </c>
      <c r="D80" s="139" t="s">
        <v>68</v>
      </c>
      <c r="E80" s="150">
        <v>34415</v>
      </c>
      <c r="F80" s="287">
        <v>40673</v>
      </c>
      <c r="G80" s="127">
        <v>2.8079999999999998</v>
      </c>
      <c r="H80" s="151">
        <v>155.524</v>
      </c>
      <c r="I80" s="128">
        <v>145.47200000000001</v>
      </c>
      <c r="J80" s="128">
        <v>145.98099999999999</v>
      </c>
      <c r="M80" s="11">
        <f t="shared" si="5"/>
        <v>3.4989551253848581E-3</v>
      </c>
      <c r="O80" s="12">
        <v>9867594</v>
      </c>
      <c r="P80" s="3"/>
    </row>
    <row r="81" spans="1:16" ht="16.5" thickTop="1" thickBot="1">
      <c r="B81" s="300">
        <f t="shared" si="6"/>
        <v>60</v>
      </c>
      <c r="C81" s="129" t="s">
        <v>114</v>
      </c>
      <c r="D81" s="126" t="s">
        <v>68</v>
      </c>
      <c r="E81" s="150">
        <v>34415</v>
      </c>
      <c r="F81" s="287">
        <v>40673</v>
      </c>
      <c r="G81" s="127">
        <v>31.571999999999999</v>
      </c>
      <c r="H81" s="151">
        <v>1553.6859999999999</v>
      </c>
      <c r="I81" s="152">
        <v>1440.0309999999999</v>
      </c>
      <c r="J81" s="152">
        <v>1446.3879999999999</v>
      </c>
      <c r="M81" s="11">
        <f t="shared" si="5"/>
        <v>4.4144882992102055E-3</v>
      </c>
      <c r="O81" s="12">
        <v>15418491</v>
      </c>
      <c r="P81" s="3"/>
    </row>
    <row r="82" spans="1:16" ht="16.5" thickTop="1" thickBot="1">
      <c r="B82" s="300">
        <f t="shared" si="6"/>
        <v>61</v>
      </c>
      <c r="C82" s="129" t="s">
        <v>115</v>
      </c>
      <c r="D82" s="153" t="s">
        <v>74</v>
      </c>
      <c r="E82" s="150">
        <v>34449</v>
      </c>
      <c r="F82" s="287">
        <v>40651</v>
      </c>
      <c r="G82" s="127">
        <v>2.72</v>
      </c>
      <c r="H82" s="151">
        <v>112.581</v>
      </c>
      <c r="I82" s="128">
        <v>113.753</v>
      </c>
      <c r="J82" s="128">
        <v>114.072</v>
      </c>
      <c r="M82" s="11">
        <f t="shared" si="5"/>
        <v>2.80432164426435E-3</v>
      </c>
      <c r="O82" s="12">
        <v>1304191</v>
      </c>
      <c r="P82" s="3"/>
    </row>
    <row r="83" spans="1:16" ht="16.5" thickTop="1" thickBot="1">
      <c r="B83" s="300">
        <f t="shared" si="6"/>
        <v>62</v>
      </c>
      <c r="C83" s="154" t="s">
        <v>116</v>
      </c>
      <c r="D83" s="153" t="s">
        <v>74</v>
      </c>
      <c r="E83" s="150">
        <v>37196</v>
      </c>
      <c r="F83" s="287">
        <v>40651</v>
      </c>
      <c r="G83" s="127">
        <v>1.5629999999999999</v>
      </c>
      <c r="H83" s="151">
        <v>116.35899999999999</v>
      </c>
      <c r="I83" s="128">
        <v>115.40900000000001</v>
      </c>
      <c r="J83" s="128">
        <v>115.682</v>
      </c>
      <c r="M83" s="11">
        <f t="shared" si="5"/>
        <v>2.365500090980739E-3</v>
      </c>
      <c r="O83" s="12">
        <v>1134378</v>
      </c>
      <c r="P83" s="3"/>
    </row>
    <row r="84" spans="1:16" ht="16.5" thickTop="1" thickBot="1">
      <c r="B84" s="300">
        <f t="shared" si="6"/>
        <v>63</v>
      </c>
      <c r="C84" s="129" t="s">
        <v>117</v>
      </c>
      <c r="D84" s="139" t="s">
        <v>48</v>
      </c>
      <c r="E84" s="150">
        <v>34311</v>
      </c>
      <c r="F84" s="287">
        <v>40672</v>
      </c>
      <c r="G84" s="127">
        <v>0.755</v>
      </c>
      <c r="H84" s="151">
        <v>95.575000000000003</v>
      </c>
      <c r="I84" s="128">
        <v>87.138000000000005</v>
      </c>
      <c r="J84" s="128">
        <v>87.441000000000003</v>
      </c>
      <c r="M84" s="11">
        <f t="shared" si="5"/>
        <v>3.4772429938717581E-3</v>
      </c>
      <c r="O84" s="12">
        <v>2529343</v>
      </c>
      <c r="P84" s="3"/>
    </row>
    <row r="85" spans="1:16" ht="16.5" thickTop="1" thickBot="1">
      <c r="B85" s="300">
        <f t="shared" si="6"/>
        <v>64</v>
      </c>
      <c r="C85" s="129" t="s">
        <v>118</v>
      </c>
      <c r="D85" s="139" t="s">
        <v>81</v>
      </c>
      <c r="E85" s="150">
        <v>36367</v>
      </c>
      <c r="F85" s="287">
        <v>40623</v>
      </c>
      <c r="G85" s="127">
        <v>0.375</v>
      </c>
      <c r="H85" s="151">
        <v>16.523</v>
      </c>
      <c r="I85" s="128">
        <v>16.097000000000001</v>
      </c>
      <c r="J85" s="128">
        <v>16.155000000000001</v>
      </c>
      <c r="M85" s="11">
        <f t="shared" si="5"/>
        <v>3.6031558675529494E-3</v>
      </c>
      <c r="O85" s="12">
        <v>1299244</v>
      </c>
      <c r="P85" s="3"/>
    </row>
    <row r="86" spans="1:16" ht="16.5" thickTop="1" thickBot="1">
      <c r="B86" s="300">
        <f t="shared" si="6"/>
        <v>65</v>
      </c>
      <c r="C86" s="129" t="s">
        <v>119</v>
      </c>
      <c r="D86" s="139" t="s">
        <v>89</v>
      </c>
      <c r="E86" s="150">
        <v>36857</v>
      </c>
      <c r="F86" s="287">
        <v>40660</v>
      </c>
      <c r="G86" s="127">
        <v>4.3339999999999996</v>
      </c>
      <c r="H86" s="151">
        <v>277.44200000000001</v>
      </c>
      <c r="I86" s="128">
        <v>270.80500000000001</v>
      </c>
      <c r="J86" s="128">
        <v>270.59199999999998</v>
      </c>
      <c r="M86" s="11">
        <f t="shared" si="5"/>
        <v>-7.8654382304618557E-4</v>
      </c>
      <c r="O86" s="12">
        <v>14989456</v>
      </c>
      <c r="P86" s="3"/>
    </row>
    <row r="87" spans="1:16" ht="16.5" thickTop="1" thickBot="1">
      <c r="A87" s="1">
        <v>44</v>
      </c>
      <c r="B87" s="300">
        <f t="shared" si="6"/>
        <v>66</v>
      </c>
      <c r="C87" s="129" t="s">
        <v>120</v>
      </c>
      <c r="D87" s="126" t="s">
        <v>93</v>
      </c>
      <c r="E87" s="150">
        <v>34599</v>
      </c>
      <c r="F87" s="287">
        <v>40679</v>
      </c>
      <c r="G87" s="127">
        <v>2.012</v>
      </c>
      <c r="H87" s="151">
        <v>51.249000000000002</v>
      </c>
      <c r="I87" s="128">
        <v>45.892000000000003</v>
      </c>
      <c r="J87" s="128">
        <v>46.055</v>
      </c>
      <c r="M87" s="11">
        <f t="shared" si="5"/>
        <v>3.5518173102064999E-3</v>
      </c>
      <c r="O87" s="12">
        <v>5279205</v>
      </c>
      <c r="P87" s="3"/>
    </row>
    <row r="88" spans="1:16" ht="16.5" thickTop="1" thickBot="1">
      <c r="B88" s="300">
        <f t="shared" si="6"/>
        <v>67</v>
      </c>
      <c r="C88" s="154" t="s">
        <v>121</v>
      </c>
      <c r="D88" s="126" t="s">
        <v>97</v>
      </c>
      <c r="E88" s="150">
        <v>38777</v>
      </c>
      <c r="F88" s="287">
        <v>40326</v>
      </c>
      <c r="G88" s="127">
        <v>0.184</v>
      </c>
      <c r="H88" s="151">
        <v>2257.1439999999998</v>
      </c>
      <c r="I88" s="152">
        <v>2247.7150000000001</v>
      </c>
      <c r="J88" s="152">
        <v>2265.9749999999999</v>
      </c>
      <c r="M88" s="11">
        <f t="shared" si="5"/>
        <v>8.123805731598429E-3</v>
      </c>
      <c r="O88" s="12">
        <v>15730397</v>
      </c>
      <c r="P88" s="3"/>
    </row>
    <row r="89" spans="1:16" ht="16.5" thickTop="1" thickBot="1">
      <c r="B89" s="300">
        <f t="shared" si="6"/>
        <v>68</v>
      </c>
      <c r="C89" s="129" t="s">
        <v>122</v>
      </c>
      <c r="D89" s="139" t="s">
        <v>99</v>
      </c>
      <c r="E89" s="150">
        <v>34423</v>
      </c>
      <c r="F89" s="287">
        <v>40675</v>
      </c>
      <c r="G89" s="127">
        <v>1.3859999999999999</v>
      </c>
      <c r="H89" s="151">
        <v>78.986999999999995</v>
      </c>
      <c r="I89" s="128">
        <v>77.471000000000004</v>
      </c>
      <c r="J89" s="128">
        <v>77.932000000000002</v>
      </c>
      <c r="M89" s="11">
        <f t="shared" si="5"/>
        <v>5.9506137780588669E-3</v>
      </c>
      <c r="O89" s="12">
        <v>1542207</v>
      </c>
      <c r="P89" s="3"/>
    </row>
    <row r="90" spans="1:16" ht="16.5" thickTop="1" thickBot="1">
      <c r="B90" s="300">
        <f t="shared" si="6"/>
        <v>69</v>
      </c>
      <c r="C90" s="129" t="s">
        <v>123</v>
      </c>
      <c r="D90" s="139" t="s">
        <v>99</v>
      </c>
      <c r="E90" s="150">
        <v>34731</v>
      </c>
      <c r="F90" s="287">
        <v>40673</v>
      </c>
      <c r="G90" s="127">
        <v>1.2929999999999999</v>
      </c>
      <c r="H90" s="151">
        <v>58.113</v>
      </c>
      <c r="I90" s="128">
        <v>57.429000000000002</v>
      </c>
      <c r="J90" s="128">
        <v>57.56</v>
      </c>
      <c r="M90" s="11">
        <f t="shared" si="5"/>
        <v>2.2810775043967373E-3</v>
      </c>
      <c r="O90" s="12">
        <v>1313233</v>
      </c>
      <c r="P90" s="3"/>
    </row>
    <row r="91" spans="1:16" ht="16.5" thickTop="1" thickBot="1">
      <c r="B91" s="300">
        <f t="shared" si="6"/>
        <v>70</v>
      </c>
      <c r="C91" s="155" t="s">
        <v>124</v>
      </c>
      <c r="D91" s="156" t="s">
        <v>103</v>
      </c>
      <c r="E91" s="150">
        <v>36192</v>
      </c>
      <c r="F91" s="287">
        <v>40688</v>
      </c>
      <c r="G91" s="134">
        <v>1.516</v>
      </c>
      <c r="H91" s="157">
        <v>103.331</v>
      </c>
      <c r="I91" s="128">
        <v>100.821</v>
      </c>
      <c r="J91" s="128">
        <v>101.191</v>
      </c>
      <c r="M91" s="11">
        <f t="shared" si="5"/>
        <v>3.6698703643090681E-3</v>
      </c>
      <c r="O91" s="12">
        <v>2030210</v>
      </c>
      <c r="P91" s="3"/>
    </row>
    <row r="92" spans="1:16" ht="16.5" thickTop="1" thickBot="1">
      <c r="B92" s="300">
        <f t="shared" si="6"/>
        <v>71</v>
      </c>
      <c r="C92" s="158" t="s">
        <v>125</v>
      </c>
      <c r="D92" s="139" t="s">
        <v>103</v>
      </c>
      <c r="E92" s="150">
        <v>36297</v>
      </c>
      <c r="F92" s="287">
        <v>40688</v>
      </c>
      <c r="G92" s="127">
        <v>1.992</v>
      </c>
      <c r="H92" s="151">
        <v>113.779</v>
      </c>
      <c r="I92" s="128">
        <v>110.089</v>
      </c>
      <c r="J92" s="128">
        <v>110.35</v>
      </c>
      <c r="M92" s="11">
        <f t="shared" si="5"/>
        <v>2.3708090726593544E-3</v>
      </c>
      <c r="O92" s="12">
        <v>3590152</v>
      </c>
      <c r="P92" s="3"/>
    </row>
    <row r="93" spans="1:16" ht="16.5" thickTop="1" thickBot="1">
      <c r="B93" s="159">
        <f t="shared" si="6"/>
        <v>72</v>
      </c>
      <c r="C93" s="142" t="s">
        <v>126</v>
      </c>
      <c r="D93" s="156" t="s">
        <v>103</v>
      </c>
      <c r="E93" s="133">
        <v>36626</v>
      </c>
      <c r="F93" s="133">
        <v>40688</v>
      </c>
      <c r="G93" s="134">
        <v>0.115</v>
      </c>
      <c r="H93" s="157">
        <v>110.018</v>
      </c>
      <c r="I93" s="58">
        <v>101.956</v>
      </c>
      <c r="J93" s="58">
        <v>102.93899999999999</v>
      </c>
      <c r="M93" s="11">
        <f t="shared" si="5"/>
        <v>9.6414139432695455E-3</v>
      </c>
      <c r="O93" s="12">
        <v>3007693</v>
      </c>
      <c r="P93" s="3"/>
    </row>
    <row r="94" spans="1:16" ht="18" customHeight="1" thickTop="1" thickBot="1">
      <c r="B94" s="1186" t="s">
        <v>127</v>
      </c>
      <c r="C94" s="1187"/>
      <c r="D94" s="1187"/>
      <c r="E94" s="1187"/>
      <c r="F94" s="1187"/>
      <c r="G94" s="1187"/>
      <c r="H94" s="1187"/>
      <c r="I94" s="1095"/>
      <c r="J94" s="1096"/>
      <c r="M94" s="21"/>
      <c r="O94" s="135"/>
      <c r="P94" s="3"/>
    </row>
    <row r="95" spans="1:16" ht="16.5" thickTop="1" thickBot="1">
      <c r="B95" s="300">
        <v>73</v>
      </c>
      <c r="C95" s="296" t="s">
        <v>128</v>
      </c>
      <c r="D95" s="281" t="s">
        <v>15</v>
      </c>
      <c r="E95" s="287">
        <v>39084</v>
      </c>
      <c r="F95" s="287">
        <v>40694</v>
      </c>
      <c r="G95" s="288">
        <v>0.21</v>
      </c>
      <c r="H95" s="277">
        <v>11.692</v>
      </c>
      <c r="I95" s="289">
        <v>11.680999999999999</v>
      </c>
      <c r="J95" s="289">
        <v>11.683999999999999</v>
      </c>
      <c r="M95" s="11">
        <f t="shared" ref="M95:M106" si="7">+(J95-I95)/I95</f>
        <v>2.5682732642754163E-4</v>
      </c>
      <c r="O95" s="12">
        <v>986868</v>
      </c>
      <c r="P95" s="3"/>
    </row>
    <row r="96" spans="1:16" ht="16.5" thickTop="1" thickBot="1">
      <c r="B96" s="160">
        <f>+B95+1</f>
        <v>74</v>
      </c>
      <c r="C96" s="129" t="s">
        <v>129</v>
      </c>
      <c r="D96" s="126" t="s">
        <v>15</v>
      </c>
      <c r="E96" s="150">
        <v>39084</v>
      </c>
      <c r="F96" s="287">
        <v>40694</v>
      </c>
      <c r="G96" s="127">
        <v>0.16</v>
      </c>
      <c r="H96" s="151">
        <v>12.686</v>
      </c>
      <c r="I96" s="128">
        <v>12.632</v>
      </c>
      <c r="J96" s="128">
        <v>12.641</v>
      </c>
      <c r="M96" s="11">
        <f t="shared" si="7"/>
        <v>7.1247625079166725E-4</v>
      </c>
      <c r="O96" s="12">
        <v>1240665</v>
      </c>
      <c r="P96" s="3"/>
    </row>
    <row r="97" spans="2:16" ht="16.5" thickTop="1" thickBot="1">
      <c r="B97" s="160">
        <f t="shared" ref="B97:B106" si="8">+B96+1</f>
        <v>75</v>
      </c>
      <c r="C97" s="129" t="s">
        <v>130</v>
      </c>
      <c r="D97" s="126" t="s">
        <v>15</v>
      </c>
      <c r="E97" s="150">
        <v>39084</v>
      </c>
      <c r="F97" s="161">
        <v>40694</v>
      </c>
      <c r="G97" s="127">
        <v>0.03</v>
      </c>
      <c r="H97" s="151">
        <v>16.635999999999999</v>
      </c>
      <c r="I97" s="128">
        <v>16.937999999999999</v>
      </c>
      <c r="J97" s="128">
        <v>16.952999999999999</v>
      </c>
      <c r="M97" s="11">
        <f t="shared" si="7"/>
        <v>8.8558271342546757E-4</v>
      </c>
      <c r="O97" s="12">
        <v>953509</v>
      </c>
      <c r="P97" s="3"/>
    </row>
    <row r="98" spans="2:16" ht="16.5" thickTop="1" thickBot="1">
      <c r="B98" s="160">
        <f t="shared" si="8"/>
        <v>76</v>
      </c>
      <c r="C98" s="129" t="s">
        <v>131</v>
      </c>
      <c r="D98" s="126" t="s">
        <v>15</v>
      </c>
      <c r="E98" s="150">
        <v>39084</v>
      </c>
      <c r="F98" s="287">
        <v>40694</v>
      </c>
      <c r="G98" s="127">
        <v>0.27</v>
      </c>
      <c r="H98" s="151">
        <v>17.196999999999999</v>
      </c>
      <c r="I98" s="128">
        <v>16.782</v>
      </c>
      <c r="J98" s="128">
        <v>16.824999999999999</v>
      </c>
      <c r="M98" s="11">
        <f t="shared" si="7"/>
        <v>2.5622690978428829E-3</v>
      </c>
      <c r="O98" s="12">
        <v>405684</v>
      </c>
      <c r="P98" s="3"/>
    </row>
    <row r="99" spans="2:16" ht="16.5" thickTop="1" thickBot="1">
      <c r="B99" s="160">
        <f t="shared" si="8"/>
        <v>77</v>
      </c>
      <c r="C99" s="125" t="s">
        <v>132</v>
      </c>
      <c r="D99" s="126" t="s">
        <v>68</v>
      </c>
      <c r="E99" s="150">
        <v>39994</v>
      </c>
      <c r="F99" s="287">
        <v>40673</v>
      </c>
      <c r="G99" s="162">
        <v>0.10199999999999999</v>
      </c>
      <c r="H99" s="151">
        <v>12.356</v>
      </c>
      <c r="I99" s="128">
        <v>11.712</v>
      </c>
      <c r="J99" s="128">
        <v>11.791</v>
      </c>
      <c r="M99" s="11">
        <f t="shared" si="7"/>
        <v>6.7452185792350261E-3</v>
      </c>
      <c r="O99" s="12">
        <v>1835449</v>
      </c>
      <c r="P99" s="3"/>
    </row>
    <row r="100" spans="2:16" ht="16.5" thickTop="1" thickBot="1">
      <c r="B100" s="160">
        <f t="shared" si="8"/>
        <v>78</v>
      </c>
      <c r="C100" s="125" t="s">
        <v>133</v>
      </c>
      <c r="D100" s="139" t="s">
        <v>48</v>
      </c>
      <c r="E100" s="150">
        <v>39175</v>
      </c>
      <c r="F100" s="287">
        <v>40728</v>
      </c>
      <c r="G100" s="127">
        <v>1.681</v>
      </c>
      <c r="H100" s="151">
        <v>131.91900000000001</v>
      </c>
      <c r="I100" s="128">
        <v>123.82</v>
      </c>
      <c r="J100" s="128">
        <v>123.842</v>
      </c>
      <c r="M100" s="11">
        <f t="shared" si="7"/>
        <v>1.7767727346152133E-4</v>
      </c>
      <c r="O100" s="12">
        <v>932661</v>
      </c>
    </row>
    <row r="101" spans="2:16" ht="16.5" thickTop="1" thickBot="1">
      <c r="B101" s="160">
        <f t="shared" si="8"/>
        <v>79</v>
      </c>
      <c r="C101" s="129" t="s">
        <v>134</v>
      </c>
      <c r="D101" s="139" t="s">
        <v>48</v>
      </c>
      <c r="E101" s="150">
        <v>39175</v>
      </c>
      <c r="F101" s="287">
        <v>40728</v>
      </c>
      <c r="G101" s="162">
        <v>1.0580000000000001</v>
      </c>
      <c r="H101" s="151">
        <v>127.744</v>
      </c>
      <c r="I101" s="128">
        <v>122.84</v>
      </c>
      <c r="J101" s="128">
        <v>122.916</v>
      </c>
      <c r="M101" s="11">
        <f t="shared" si="7"/>
        <v>6.1869098013670961E-4</v>
      </c>
      <c r="O101" s="12">
        <v>467084</v>
      </c>
      <c r="P101" s="3"/>
    </row>
    <row r="102" spans="2:16" ht="16.5" thickTop="1" thickBot="1">
      <c r="B102" s="160">
        <f t="shared" si="8"/>
        <v>80</v>
      </c>
      <c r="C102" s="164" t="s">
        <v>135</v>
      </c>
      <c r="D102" s="165" t="s">
        <v>77</v>
      </c>
      <c r="E102" s="150">
        <v>40708</v>
      </c>
      <c r="F102" s="161" t="s">
        <v>33</v>
      </c>
      <c r="G102" s="166" t="s">
        <v>33</v>
      </c>
      <c r="H102" s="167" t="s">
        <v>33</v>
      </c>
      <c r="I102" s="128">
        <v>10.191000000000001</v>
      </c>
      <c r="J102" s="128">
        <v>10.212999999999999</v>
      </c>
      <c r="M102" s="11">
        <f t="shared" si="7"/>
        <v>2.1587675399861116E-3</v>
      </c>
      <c r="O102" s="12">
        <v>961518</v>
      </c>
      <c r="P102" s="3"/>
    </row>
    <row r="103" spans="2:16" ht="16.5" thickTop="1" thickBot="1">
      <c r="B103" s="160">
        <f t="shared" si="8"/>
        <v>81</v>
      </c>
      <c r="C103" s="280" t="s">
        <v>136</v>
      </c>
      <c r="D103" s="281" t="s">
        <v>99</v>
      </c>
      <c r="E103" s="150">
        <v>39699</v>
      </c>
      <c r="F103" s="287">
        <v>40661</v>
      </c>
      <c r="G103" s="301">
        <v>0.94199999999999995</v>
      </c>
      <c r="H103" s="277">
        <v>128.45699999999999</v>
      </c>
      <c r="I103" s="128">
        <v>116.249</v>
      </c>
      <c r="J103" s="128">
        <v>116.506</v>
      </c>
      <c r="M103" s="11">
        <f t="shared" si="7"/>
        <v>2.2107717055631017E-3</v>
      </c>
      <c r="O103" s="12">
        <v>270062</v>
      </c>
      <c r="P103" s="3"/>
    </row>
    <row r="104" spans="2:16" ht="16.5" thickTop="1" thickBot="1">
      <c r="B104" s="160">
        <f t="shared" si="8"/>
        <v>82</v>
      </c>
      <c r="C104" s="131" t="s">
        <v>137</v>
      </c>
      <c r="D104" s="132" t="s">
        <v>12</v>
      </c>
      <c r="E104" s="133">
        <v>39237</v>
      </c>
      <c r="F104" s="100">
        <v>40690</v>
      </c>
      <c r="G104" s="169">
        <v>0.13700000000000001</v>
      </c>
      <c r="H104" s="157">
        <v>20.620999999999999</v>
      </c>
      <c r="I104" s="128">
        <v>19.478999999999999</v>
      </c>
      <c r="J104" s="128">
        <v>19.561</v>
      </c>
      <c r="M104" s="11">
        <f t="shared" si="7"/>
        <v>4.2096616869449531E-3</v>
      </c>
      <c r="O104" s="12">
        <v>20873874</v>
      </c>
      <c r="P104" s="3"/>
    </row>
    <row r="105" spans="2:16" ht="16.5" thickTop="1" thickBot="1">
      <c r="B105" s="160">
        <f t="shared" si="8"/>
        <v>83</v>
      </c>
      <c r="C105" s="125" t="s">
        <v>138</v>
      </c>
      <c r="D105" s="126" t="s">
        <v>36</v>
      </c>
      <c r="E105" s="150">
        <v>40725</v>
      </c>
      <c r="F105" s="150" t="s">
        <v>33</v>
      </c>
      <c r="G105" s="162" t="s">
        <v>33</v>
      </c>
      <c r="H105" s="151" t="s">
        <v>33</v>
      </c>
      <c r="I105" s="128">
        <v>101.932</v>
      </c>
      <c r="J105" s="128">
        <v>101.944</v>
      </c>
      <c r="M105" s="11">
        <f t="shared" si="7"/>
        <v>1.1772554251854623E-4</v>
      </c>
      <c r="O105" s="12">
        <v>903838</v>
      </c>
      <c r="P105" s="3"/>
    </row>
    <row r="106" spans="2:16" ht="16.5" thickTop="1" thickBot="1">
      <c r="B106" s="159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103.40300000000001</v>
      </c>
      <c r="J106" s="58">
        <v>103.328</v>
      </c>
      <c r="M106" s="11">
        <f t="shared" si="7"/>
        <v>-7.2531744726944908E-4</v>
      </c>
      <c r="O106" s="12">
        <v>264624</v>
      </c>
      <c r="P106" s="3"/>
    </row>
    <row r="107" spans="2:16" ht="18" customHeight="1" thickTop="1" thickBot="1">
      <c r="B107" s="1186" t="s">
        <v>140</v>
      </c>
      <c r="C107" s="1187"/>
      <c r="D107" s="1187"/>
      <c r="E107" s="1187"/>
      <c r="F107" s="1187"/>
      <c r="G107" s="1187"/>
      <c r="H107" s="1187"/>
      <c r="I107" s="1095"/>
      <c r="J107" s="1096"/>
      <c r="M107" s="21"/>
      <c r="P107" s="3"/>
    </row>
    <row r="108" spans="2:16" ht="16.5" thickTop="1" thickBot="1">
      <c r="B108" s="300">
        <v>85</v>
      </c>
      <c r="C108" s="280" t="s">
        <v>141</v>
      </c>
      <c r="D108" s="281" t="s">
        <v>22</v>
      </c>
      <c r="E108" s="287">
        <v>40210</v>
      </c>
      <c r="F108" s="287">
        <v>40702</v>
      </c>
      <c r="G108" s="301">
        <v>3.9249999999999998</v>
      </c>
      <c r="H108" s="277">
        <v>102.358</v>
      </c>
      <c r="I108" s="289">
        <v>98.680999999999997</v>
      </c>
      <c r="J108" s="289">
        <v>98.861000000000004</v>
      </c>
      <c r="K108" s="74" t="s">
        <v>46</v>
      </c>
      <c r="M108" s="11">
        <f t="shared" si="4"/>
        <v>1.8240593427306861E-3</v>
      </c>
      <c r="O108" s="64">
        <v>1134235</v>
      </c>
      <c r="P108" s="74" t="s">
        <v>46</v>
      </c>
    </row>
    <row r="109" spans="2:16" ht="16.5" thickTop="1" thickBot="1">
      <c r="B109" s="160">
        <f>B108+1</f>
        <v>86</v>
      </c>
      <c r="C109" s="280" t="s">
        <v>142</v>
      </c>
      <c r="D109" s="126" t="s">
        <v>22</v>
      </c>
      <c r="E109" s="150">
        <v>40630</v>
      </c>
      <c r="F109" s="287" t="s">
        <v>33</v>
      </c>
      <c r="G109" s="301" t="s">
        <v>33</v>
      </c>
      <c r="H109" s="277" t="s">
        <v>33</v>
      </c>
      <c r="I109" s="128">
        <v>106.223</v>
      </c>
      <c r="J109" s="128">
        <v>107.291</v>
      </c>
      <c r="K109" s="74" t="s">
        <v>46</v>
      </c>
      <c r="M109" s="11">
        <f t="shared" si="4"/>
        <v>1.0054319685943702E-2</v>
      </c>
      <c r="O109" s="64">
        <v>174993</v>
      </c>
      <c r="P109" s="74" t="s">
        <v>46</v>
      </c>
    </row>
    <row r="110" spans="2:16" ht="16.5" thickTop="1" thickBot="1">
      <c r="B110" s="160">
        <f t="shared" ref="B110:B126" si="9">+B109+1</f>
        <v>87</v>
      </c>
      <c r="C110" s="129" t="s">
        <v>143</v>
      </c>
      <c r="D110" s="126" t="s">
        <v>74</v>
      </c>
      <c r="E110" s="150">
        <v>39097</v>
      </c>
      <c r="F110" s="287">
        <v>40651</v>
      </c>
      <c r="G110" s="162">
        <v>3.0640000000000001</v>
      </c>
      <c r="H110" s="151">
        <v>150.17599999999999</v>
      </c>
      <c r="I110" s="128">
        <v>140.66999999999999</v>
      </c>
      <c r="J110" s="128">
        <v>141.333</v>
      </c>
      <c r="K110" s="172" t="s">
        <v>144</v>
      </c>
      <c r="M110" s="11">
        <f t="shared" si="4"/>
        <v>4.7131584559608371E-3</v>
      </c>
      <c r="O110" s="64">
        <v>931670</v>
      </c>
      <c r="P110" s="172" t="s">
        <v>144</v>
      </c>
    </row>
    <row r="111" spans="2:16" ht="16.5" thickTop="1" thickBot="1">
      <c r="B111" s="160">
        <f t="shared" si="9"/>
        <v>88</v>
      </c>
      <c r="C111" s="125" t="s">
        <v>145</v>
      </c>
      <c r="D111" s="126" t="s">
        <v>77</v>
      </c>
      <c r="E111" s="150">
        <v>39958</v>
      </c>
      <c r="F111" s="287">
        <v>40700</v>
      </c>
      <c r="G111" s="162">
        <v>4.4999999999999998E-2</v>
      </c>
      <c r="H111" s="151">
        <v>10.417</v>
      </c>
      <c r="I111" s="128">
        <v>10.247</v>
      </c>
      <c r="J111" s="128">
        <v>10.234</v>
      </c>
      <c r="K111" s="63" t="s">
        <v>42</v>
      </c>
      <c r="M111" s="11">
        <f t="shared" si="4"/>
        <v>-1.2686639992192739E-3</v>
      </c>
      <c r="O111" s="64">
        <v>218490</v>
      </c>
      <c r="P111" s="63" t="s">
        <v>42</v>
      </c>
    </row>
    <row r="112" spans="2:16" ht="16.5" thickTop="1" thickBot="1">
      <c r="B112" s="160">
        <f t="shared" si="9"/>
        <v>89</v>
      </c>
      <c r="C112" s="125" t="s">
        <v>146</v>
      </c>
      <c r="D112" s="139" t="s">
        <v>77</v>
      </c>
      <c r="E112" s="150">
        <v>39503</v>
      </c>
      <c r="F112" s="287">
        <v>40700</v>
      </c>
      <c r="G112" s="127">
        <v>1.87</v>
      </c>
      <c r="H112" s="151">
        <v>123.90900000000001</v>
      </c>
      <c r="I112" s="128">
        <v>112.39100000000001</v>
      </c>
      <c r="J112" s="128">
        <v>111.877</v>
      </c>
      <c r="K112" s="63" t="s">
        <v>42</v>
      </c>
      <c r="M112" s="11">
        <f t="shared" si="4"/>
        <v>-4.5733199277523109E-3</v>
      </c>
      <c r="O112" s="64">
        <v>930259</v>
      </c>
      <c r="P112" s="63" t="s">
        <v>42</v>
      </c>
    </row>
    <row r="113" spans="1:16" ht="16.5" thickTop="1" thickBot="1">
      <c r="B113" s="160">
        <f t="shared" si="9"/>
        <v>90</v>
      </c>
      <c r="C113" s="125" t="s">
        <v>147</v>
      </c>
      <c r="D113" s="126" t="s">
        <v>77</v>
      </c>
      <c r="E113" s="150">
        <v>39503</v>
      </c>
      <c r="F113" s="287">
        <v>40700</v>
      </c>
      <c r="G113" s="127">
        <v>3.1349999999999998</v>
      </c>
      <c r="H113" s="151">
        <v>117.002</v>
      </c>
      <c r="I113" s="128">
        <v>113.32599999999999</v>
      </c>
      <c r="J113" s="128">
        <v>113.158</v>
      </c>
      <c r="K113" s="63" t="s">
        <v>42</v>
      </c>
      <c r="M113" s="11">
        <f t="shared" si="4"/>
        <v>-1.4824488643382116E-3</v>
      </c>
      <c r="O113" s="64">
        <v>653263</v>
      </c>
      <c r="P113" s="63" t="s">
        <v>42</v>
      </c>
    </row>
    <row r="114" spans="1:16" ht="16.5" thickTop="1" thickBot="1">
      <c r="B114" s="160">
        <f t="shared" si="9"/>
        <v>91</v>
      </c>
      <c r="C114" s="125" t="s">
        <v>148</v>
      </c>
      <c r="D114" s="132" t="s">
        <v>149</v>
      </c>
      <c r="E114" s="150">
        <v>40543</v>
      </c>
      <c r="F114" s="173" t="s">
        <v>33</v>
      </c>
      <c r="G114" s="134" t="s">
        <v>33</v>
      </c>
      <c r="H114" s="174">
        <v>100</v>
      </c>
      <c r="I114" s="128">
        <v>101.61</v>
      </c>
      <c r="J114" s="128">
        <v>101.91800000000001</v>
      </c>
      <c r="K114" s="68" t="s">
        <v>44</v>
      </c>
      <c r="M114" s="11">
        <f t="shared" si="4"/>
        <v>3.0311977167602295E-3</v>
      </c>
      <c r="O114" s="64">
        <v>675514</v>
      </c>
      <c r="P114" s="68" t="s">
        <v>44</v>
      </c>
    </row>
    <row r="115" spans="1:16" ht="16.5" thickTop="1" thickBot="1">
      <c r="B115" s="160">
        <f t="shared" si="9"/>
        <v>92</v>
      </c>
      <c r="C115" s="125" t="s">
        <v>150</v>
      </c>
      <c r="D115" s="132" t="s">
        <v>149</v>
      </c>
      <c r="E115" s="150">
        <v>40543</v>
      </c>
      <c r="F115" s="302" t="s">
        <v>33</v>
      </c>
      <c r="G115" s="176" t="s">
        <v>33</v>
      </c>
      <c r="H115" s="177">
        <v>100</v>
      </c>
      <c r="I115" s="128">
        <v>101.337</v>
      </c>
      <c r="J115" s="128">
        <v>101.703</v>
      </c>
      <c r="K115" s="68" t="s">
        <v>44</v>
      </c>
      <c r="M115" s="11">
        <f t="shared" si="4"/>
        <v>3.6117114183368331E-3</v>
      </c>
      <c r="O115" s="64">
        <v>1462807</v>
      </c>
      <c r="P115" s="68" t="s">
        <v>44</v>
      </c>
    </row>
    <row r="116" spans="1:16" ht="16.5" thickTop="1" thickBot="1">
      <c r="B116" s="160">
        <f t="shared" si="9"/>
        <v>93</v>
      </c>
      <c r="C116" s="154" t="s">
        <v>151</v>
      </c>
      <c r="D116" s="126" t="s">
        <v>86</v>
      </c>
      <c r="E116" s="150">
        <v>38671</v>
      </c>
      <c r="F116" s="287">
        <v>40693</v>
      </c>
      <c r="G116" s="127">
        <v>1.0999999999999999E-2</v>
      </c>
      <c r="H116" s="151">
        <v>184.64599999999999</v>
      </c>
      <c r="I116" s="128">
        <v>184.96100000000001</v>
      </c>
      <c r="J116" s="128">
        <v>185.661</v>
      </c>
      <c r="K116" s="63" t="s">
        <v>42</v>
      </c>
      <c r="M116" s="11">
        <f t="shared" si="4"/>
        <v>3.784581614502455E-3</v>
      </c>
      <c r="O116" s="64">
        <v>4853546</v>
      </c>
      <c r="P116" s="63" t="s">
        <v>42</v>
      </c>
    </row>
    <row r="117" spans="1:16" ht="16.5" thickTop="1" thickBot="1">
      <c r="B117" s="160">
        <f t="shared" si="9"/>
        <v>94</v>
      </c>
      <c r="C117" s="154" t="s">
        <v>152</v>
      </c>
      <c r="D117" s="126" t="s">
        <v>86</v>
      </c>
      <c r="E117" s="150">
        <v>38671</v>
      </c>
      <c r="F117" s="287">
        <v>40693</v>
      </c>
      <c r="G117" s="127">
        <v>0.19500000000000001</v>
      </c>
      <c r="H117" s="151">
        <v>162.24100000000001</v>
      </c>
      <c r="I117" s="128">
        <v>164.09800000000001</v>
      </c>
      <c r="J117" s="128">
        <v>164.572</v>
      </c>
      <c r="K117" s="63" t="s">
        <v>42</v>
      </c>
      <c r="M117" s="11">
        <f t="shared" si="4"/>
        <v>2.8885178369022751E-3</v>
      </c>
      <c r="O117" s="64">
        <v>4480464</v>
      </c>
      <c r="P117" s="63" t="s">
        <v>42</v>
      </c>
    </row>
    <row r="118" spans="1:16" ht="16.5" thickTop="1" thickBot="1">
      <c r="B118" s="160">
        <f t="shared" si="9"/>
        <v>95</v>
      </c>
      <c r="C118" s="154" t="s">
        <v>153</v>
      </c>
      <c r="D118" s="126" t="s">
        <v>86</v>
      </c>
      <c r="E118" s="150">
        <v>38671</v>
      </c>
      <c r="F118" s="287">
        <v>40693</v>
      </c>
      <c r="G118" s="127">
        <v>2.6110000000000002</v>
      </c>
      <c r="H118" s="151">
        <v>140.166</v>
      </c>
      <c r="I118" s="128">
        <v>141.79499999999999</v>
      </c>
      <c r="J118" s="128">
        <v>141.96299999999999</v>
      </c>
      <c r="K118" s="63" t="s">
        <v>42</v>
      </c>
      <c r="M118" s="11">
        <f t="shared" si="4"/>
        <v>1.1848090553263965E-3</v>
      </c>
      <c r="O118" s="64">
        <v>18943602</v>
      </c>
      <c r="P118" s="63" t="s">
        <v>42</v>
      </c>
    </row>
    <row r="119" spans="1:16" ht="15.75" customHeight="1" thickTop="1" thickBot="1">
      <c r="B119" s="160">
        <f t="shared" si="9"/>
        <v>96</v>
      </c>
      <c r="C119" s="154" t="s">
        <v>154</v>
      </c>
      <c r="D119" s="126" t="s">
        <v>86</v>
      </c>
      <c r="E119" s="150">
        <v>38835</v>
      </c>
      <c r="F119" s="287">
        <v>40693</v>
      </c>
      <c r="G119" s="127">
        <v>177.50800000000001</v>
      </c>
      <c r="H119" s="151">
        <v>10740.784</v>
      </c>
      <c r="I119" s="152">
        <v>10128.932000000001</v>
      </c>
      <c r="J119" s="152">
        <v>10167.171</v>
      </c>
      <c r="K119" s="63" t="s">
        <v>42</v>
      </c>
      <c r="M119" s="11">
        <f t="shared" si="4"/>
        <v>3.7752252656054531E-3</v>
      </c>
      <c r="O119" s="64">
        <v>3894026</v>
      </c>
      <c r="P119" s="63" t="s">
        <v>42</v>
      </c>
    </row>
    <row r="120" spans="1:16" ht="16.5" thickTop="1" thickBot="1">
      <c r="B120" s="160">
        <f t="shared" si="9"/>
        <v>97</v>
      </c>
      <c r="C120" s="125" t="s">
        <v>155</v>
      </c>
      <c r="D120" s="126" t="s">
        <v>86</v>
      </c>
      <c r="E120" s="150">
        <v>40014</v>
      </c>
      <c r="F120" s="287" t="s">
        <v>33</v>
      </c>
      <c r="G120" s="162" t="s">
        <v>33</v>
      </c>
      <c r="H120" s="151">
        <v>192.96799999999999</v>
      </c>
      <c r="I120" s="128">
        <v>196.89099999999999</v>
      </c>
      <c r="J120" s="128">
        <v>196.964</v>
      </c>
      <c r="K120" s="63" t="s">
        <v>42</v>
      </c>
      <c r="M120" s="11">
        <f t="shared" si="4"/>
        <v>3.7076351890135914E-4</v>
      </c>
      <c r="O120" s="64">
        <v>2137261</v>
      </c>
      <c r="P120" s="63" t="s">
        <v>42</v>
      </c>
    </row>
    <row r="121" spans="1:16" ht="16.5" thickTop="1" thickBot="1">
      <c r="B121" s="160">
        <f t="shared" si="9"/>
        <v>98</v>
      </c>
      <c r="C121" s="125" t="s">
        <v>156</v>
      </c>
      <c r="D121" s="126" t="s">
        <v>86</v>
      </c>
      <c r="E121" s="150">
        <v>40455</v>
      </c>
      <c r="F121" s="287" t="s">
        <v>33</v>
      </c>
      <c r="G121" s="162" t="s">
        <v>33</v>
      </c>
      <c r="H121" s="151">
        <v>109.114</v>
      </c>
      <c r="I121" s="128">
        <v>130.97</v>
      </c>
      <c r="J121" s="128">
        <v>131.07499999999999</v>
      </c>
      <c r="K121" s="63" t="s">
        <v>42</v>
      </c>
      <c r="M121" s="11">
        <f t="shared" si="4"/>
        <v>8.0171031533931257E-4</v>
      </c>
      <c r="O121" s="64">
        <v>214045</v>
      </c>
      <c r="P121" s="63" t="s">
        <v>42</v>
      </c>
    </row>
    <row r="122" spans="1:16" ht="16.5" thickTop="1" thickBot="1">
      <c r="B122" s="160">
        <f t="shared" si="9"/>
        <v>99</v>
      </c>
      <c r="C122" s="125" t="s">
        <v>157</v>
      </c>
      <c r="D122" s="126" t="s">
        <v>97</v>
      </c>
      <c r="E122" s="150">
        <v>40057</v>
      </c>
      <c r="F122" s="287" t="s">
        <v>33</v>
      </c>
      <c r="G122" s="162" t="s">
        <v>33</v>
      </c>
      <c r="H122" s="151">
        <v>1439.547</v>
      </c>
      <c r="I122" s="152">
        <v>1443.751</v>
      </c>
      <c r="J122" s="152">
        <v>1441.808</v>
      </c>
      <c r="K122" s="63" t="s">
        <v>42</v>
      </c>
      <c r="M122" s="11">
        <f t="shared" si="4"/>
        <v>-1.3457999336450562E-3</v>
      </c>
      <c r="O122" s="64">
        <v>3839534</v>
      </c>
      <c r="P122" s="63" t="s">
        <v>42</v>
      </c>
    </row>
    <row r="123" spans="1:16" ht="16.5" thickTop="1" thickBot="1">
      <c r="B123" s="160">
        <f t="shared" si="9"/>
        <v>100</v>
      </c>
      <c r="C123" s="125" t="s">
        <v>158</v>
      </c>
      <c r="D123" s="126" t="s">
        <v>97</v>
      </c>
      <c r="E123" s="150">
        <v>40690</v>
      </c>
      <c r="F123" s="287" t="s">
        <v>33</v>
      </c>
      <c r="G123" s="162" t="s">
        <v>33</v>
      </c>
      <c r="H123" s="151" t="s">
        <v>33</v>
      </c>
      <c r="I123" s="128">
        <v>104.22199999999999</v>
      </c>
      <c r="J123" s="128">
        <v>104.63200000000001</v>
      </c>
      <c r="K123" s="68" t="s">
        <v>44</v>
      </c>
      <c r="M123" s="11">
        <f t="shared" si="4"/>
        <v>3.933910306845108E-3</v>
      </c>
      <c r="O123" s="64">
        <v>199846</v>
      </c>
      <c r="P123" s="68" t="s">
        <v>44</v>
      </c>
    </row>
    <row r="124" spans="1:16" ht="16.5" thickTop="1" thickBot="1">
      <c r="B124" s="160">
        <f t="shared" si="9"/>
        <v>101</v>
      </c>
      <c r="C124" s="125" t="s">
        <v>159</v>
      </c>
      <c r="D124" s="178" t="s">
        <v>160</v>
      </c>
      <c r="E124" s="150">
        <v>40205</v>
      </c>
      <c r="F124" s="287">
        <v>40744</v>
      </c>
      <c r="G124" s="162">
        <v>1.5820000000000001</v>
      </c>
      <c r="H124" s="151">
        <v>107.04900000000001</v>
      </c>
      <c r="I124" s="128">
        <v>97.626000000000005</v>
      </c>
      <c r="J124" s="128">
        <v>97.875</v>
      </c>
      <c r="K124" s="74" t="s">
        <v>46</v>
      </c>
      <c r="M124" s="11">
        <f t="shared" si="4"/>
        <v>2.5505500583860368E-3</v>
      </c>
      <c r="O124" s="64">
        <v>473719</v>
      </c>
      <c r="P124" s="74" t="s">
        <v>46</v>
      </c>
    </row>
    <row r="125" spans="1:16" ht="16.5" thickTop="1" thickBot="1">
      <c r="B125" s="160">
        <f t="shared" si="9"/>
        <v>102</v>
      </c>
      <c r="C125" s="125" t="s">
        <v>161</v>
      </c>
      <c r="D125" s="178" t="s">
        <v>160</v>
      </c>
      <c r="E125" s="150">
        <v>40240</v>
      </c>
      <c r="F125" s="287">
        <v>40744</v>
      </c>
      <c r="G125" s="162">
        <v>2.927</v>
      </c>
      <c r="H125" s="151">
        <v>107.735</v>
      </c>
      <c r="I125" s="128">
        <v>111.261</v>
      </c>
      <c r="J125" s="128">
        <v>111.729</v>
      </c>
      <c r="K125" s="74" t="s">
        <v>46</v>
      </c>
      <c r="M125" s="11">
        <f t="shared" si="4"/>
        <v>4.2063256666756864E-3</v>
      </c>
      <c r="O125" s="64">
        <v>395968</v>
      </c>
      <c r="P125" s="74" t="s">
        <v>46</v>
      </c>
    </row>
    <row r="126" spans="1:16" ht="16.5" thickTop="1" thickBot="1">
      <c r="B126" s="179">
        <f t="shared" si="9"/>
        <v>103</v>
      </c>
      <c r="C126" s="180" t="s">
        <v>162</v>
      </c>
      <c r="D126" s="181" t="s">
        <v>163</v>
      </c>
      <c r="E126" s="182">
        <v>40147</v>
      </c>
      <c r="F126" s="182">
        <v>40694</v>
      </c>
      <c r="G126" s="183">
        <v>71.78</v>
      </c>
      <c r="H126" s="184">
        <v>10395.971</v>
      </c>
      <c r="I126" s="185">
        <v>10058.636</v>
      </c>
      <c r="J126" s="185">
        <v>10096.120999999999</v>
      </c>
      <c r="K126" s="63" t="s">
        <v>42</v>
      </c>
      <c r="M126" s="11">
        <f t="shared" si="4"/>
        <v>3.7266484242991556E-3</v>
      </c>
      <c r="O126" s="64">
        <v>7602379</v>
      </c>
      <c r="P126" s="63" t="s">
        <v>42</v>
      </c>
    </row>
    <row r="127" spans="1:16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55"/>
  <sheetViews>
    <sheetView topLeftCell="A89" zoomScale="96" zoomScaleNormal="96" workbookViewId="0">
      <pane xSplit="7800" topLeftCell="I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235" t="s">
        <v>0</v>
      </c>
      <c r="C1" s="1236"/>
      <c r="D1" s="1237" t="s">
        <v>1</v>
      </c>
      <c r="E1" s="1238" t="s">
        <v>2</v>
      </c>
      <c r="F1" s="1238"/>
      <c r="G1" s="1237" t="s">
        <v>3</v>
      </c>
      <c r="H1" s="1237"/>
      <c r="I1" s="1237" t="s">
        <v>4</v>
      </c>
      <c r="J1" s="1239" t="s">
        <v>5</v>
      </c>
      <c r="O1" s="1173"/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228" t="s">
        <v>6</v>
      </c>
      <c r="C4" s="1229"/>
      <c r="D4" s="1229"/>
      <c r="E4" s="1229"/>
      <c r="F4" s="1229"/>
      <c r="G4" s="1229"/>
      <c r="H4" s="1229"/>
      <c r="I4" s="1229"/>
      <c r="J4" s="1230"/>
      <c r="M4" s="4" t="s">
        <v>7</v>
      </c>
      <c r="O4" s="5" t="s">
        <v>8</v>
      </c>
      <c r="P4" s="3"/>
    </row>
    <row r="5" spans="2:16" ht="18.75" customHeight="1" thickTop="1" thickBot="1">
      <c r="B5" s="1186" t="s">
        <v>10</v>
      </c>
      <c r="C5" s="1229"/>
      <c r="D5" s="1229"/>
      <c r="E5" s="1229"/>
      <c r="F5" s="1229"/>
      <c r="G5" s="1133"/>
      <c r="H5" s="1133"/>
      <c r="I5" s="1133"/>
      <c r="J5" s="303"/>
      <c r="P5" s="3"/>
    </row>
    <row r="6" spans="2:16" ht="16.5" thickTop="1" thickBot="1">
      <c r="B6" s="304">
        <v>1</v>
      </c>
      <c r="C6" s="305" t="s">
        <v>11</v>
      </c>
      <c r="D6" s="306" t="s">
        <v>12</v>
      </c>
      <c r="E6" s="1231">
        <v>33805</v>
      </c>
      <c r="F6" s="1232"/>
      <c r="G6" s="1233">
        <v>135.352</v>
      </c>
      <c r="H6" s="1234"/>
      <c r="I6" s="10">
        <v>138.523</v>
      </c>
      <c r="J6" s="10">
        <v>138.53299999999999</v>
      </c>
      <c r="M6" s="11">
        <f t="shared" ref="M6:M73" si="0">+(J6-I6)/I6</f>
        <v>7.2190177804342279E-5</v>
      </c>
      <c r="O6" s="12">
        <v>488596797</v>
      </c>
      <c r="P6" s="3"/>
    </row>
    <row r="7" spans="2:16" ht="18" customHeight="1" thickTop="1" thickBot="1">
      <c r="B7" s="1186" t="s">
        <v>13</v>
      </c>
      <c r="C7" s="1187"/>
      <c r="D7" s="1187"/>
      <c r="E7" s="1187"/>
      <c r="F7" s="1187"/>
      <c r="G7" s="1187"/>
      <c r="H7" s="1187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12.153</v>
      </c>
      <c r="J8" s="10">
        <v>12.153</v>
      </c>
      <c r="M8" s="11">
        <f t="shared" si="0"/>
        <v>0</v>
      </c>
      <c r="O8" s="12">
        <v>19054250</v>
      </c>
      <c r="P8" s="3"/>
    </row>
    <row r="9" spans="2:16" ht="18" customHeight="1" thickTop="1" thickBot="1">
      <c r="B9" s="1186" t="s">
        <v>16</v>
      </c>
      <c r="C9" s="1187"/>
      <c r="D9" s="1187"/>
      <c r="E9" s="1187"/>
      <c r="F9" s="1187"/>
      <c r="G9" s="1187"/>
      <c r="H9" s="1187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226">
        <v>1.214</v>
      </c>
      <c r="H10" s="1227"/>
      <c r="I10" s="10">
        <v>1.244</v>
      </c>
      <c r="J10" s="10">
        <v>1.2450000000000001</v>
      </c>
      <c r="K10" s="20" t="s">
        <v>19</v>
      </c>
      <c r="M10" s="11">
        <f t="shared" si="0"/>
        <v>8.0385852090041152E-4</v>
      </c>
      <c r="O10" s="12">
        <v>1337952</v>
      </c>
      <c r="P10" s="20" t="s">
        <v>19</v>
      </c>
    </row>
    <row r="11" spans="2:16" ht="18" customHeight="1" thickTop="1" thickBot="1">
      <c r="B11" s="1186" t="s">
        <v>20</v>
      </c>
      <c r="C11" s="1187"/>
      <c r="D11" s="1187"/>
      <c r="E11" s="1187"/>
      <c r="F11" s="1187"/>
      <c r="G11" s="1187"/>
      <c r="H11" s="1187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307" t="s">
        <v>21</v>
      </c>
      <c r="D12" s="308" t="s">
        <v>22</v>
      </c>
      <c r="E12" s="1112">
        <v>33878</v>
      </c>
      <c r="F12" s="1113"/>
      <c r="G12" s="309"/>
      <c r="H12" s="310">
        <v>32.630000000000003</v>
      </c>
      <c r="I12" s="311">
        <v>33.561</v>
      </c>
      <c r="J12" s="311">
        <v>33.564999999999998</v>
      </c>
      <c r="M12" s="11">
        <f t="shared" si="0"/>
        <v>1.1918595989385844E-4</v>
      </c>
      <c r="O12" s="12">
        <v>96297269</v>
      </c>
      <c r="P12" s="3"/>
    </row>
    <row r="13" spans="2:16" ht="16.5" thickTop="1" thickBot="1">
      <c r="B13" s="202">
        <f>B12+1</f>
        <v>5</v>
      </c>
      <c r="C13" s="203" t="s">
        <v>23</v>
      </c>
      <c r="D13" s="204" t="s">
        <v>12</v>
      </c>
      <c r="E13" s="1169">
        <v>34106</v>
      </c>
      <c r="F13" s="1170"/>
      <c r="G13" s="205"/>
      <c r="H13" s="206">
        <v>44.802</v>
      </c>
      <c r="I13" s="33">
        <v>45.944000000000003</v>
      </c>
      <c r="J13" s="33">
        <v>45.947000000000003</v>
      </c>
      <c r="M13" s="11">
        <f t="shared" si="0"/>
        <v>6.5296883162112865E-5</v>
      </c>
      <c r="O13" s="12">
        <v>3560029</v>
      </c>
      <c r="P13" s="3"/>
    </row>
    <row r="14" spans="2:16" ht="16.5" thickTop="1" thickBot="1">
      <c r="B14" s="1186" t="s">
        <v>24</v>
      </c>
      <c r="C14" s="1187"/>
      <c r="D14" s="1187"/>
      <c r="E14" s="1187"/>
      <c r="F14" s="1187"/>
      <c r="G14" s="1187"/>
      <c r="H14" s="1187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312" t="s">
        <v>25</v>
      </c>
      <c r="D15" s="313" t="s">
        <v>26</v>
      </c>
      <c r="E15" s="1112">
        <v>39535</v>
      </c>
      <c r="F15" s="1113"/>
      <c r="G15" s="314"/>
      <c r="H15" s="315">
        <v>163.77500000000001</v>
      </c>
      <c r="I15" s="289">
        <v>159.18100000000001</v>
      </c>
      <c r="J15" s="289">
        <v>160.47300000000001</v>
      </c>
      <c r="M15" s="11">
        <f t="shared" si="0"/>
        <v>8.1165465727693724E-3</v>
      </c>
      <c r="O15" s="12">
        <v>6596727</v>
      </c>
      <c r="P15" s="3"/>
    </row>
    <row r="16" spans="2:16" ht="16.5" thickTop="1" thickBot="1">
      <c r="B16" s="211">
        <v>7</v>
      </c>
      <c r="C16" s="270" t="s">
        <v>27</v>
      </c>
      <c r="D16" s="313" t="s">
        <v>26</v>
      </c>
      <c r="E16" s="1188">
        <v>39535</v>
      </c>
      <c r="F16" s="1156"/>
      <c r="G16" s="309"/>
      <c r="H16" s="310">
        <v>669.08</v>
      </c>
      <c r="I16" s="128">
        <v>543.68700000000001</v>
      </c>
      <c r="J16" s="128">
        <v>543.36500000000001</v>
      </c>
      <c r="M16" s="11">
        <f t="shared" si="0"/>
        <v>-5.9225252764918556E-4</v>
      </c>
      <c r="O16" s="12">
        <v>336887</v>
      </c>
      <c r="P16" s="3"/>
    </row>
    <row r="17" spans="2:16" ht="16.5" thickTop="1" thickBot="1">
      <c r="B17" s="211">
        <v>8</v>
      </c>
      <c r="C17" s="271" t="s">
        <v>28</v>
      </c>
      <c r="D17" s="272" t="s">
        <v>29</v>
      </c>
      <c r="E17" s="1188">
        <v>39736</v>
      </c>
      <c r="F17" s="1156"/>
      <c r="G17" s="273"/>
      <c r="H17" s="216">
        <v>140.43100000000001</v>
      </c>
      <c r="I17" s="128">
        <v>128.35</v>
      </c>
      <c r="J17" s="128">
        <v>129.26</v>
      </c>
      <c r="M17" s="11">
        <f t="shared" si="0"/>
        <v>7.0899883132060507E-3</v>
      </c>
      <c r="O17" s="12">
        <v>488989</v>
      </c>
      <c r="P17" s="3"/>
    </row>
    <row r="18" spans="2:16" s="50" customFormat="1" ht="16.5" thickTop="1" thickBot="1">
      <c r="B18" s="217">
        <f>B17+1</f>
        <v>9</v>
      </c>
      <c r="C18" s="271" t="s">
        <v>30</v>
      </c>
      <c r="D18" s="274" t="s">
        <v>29</v>
      </c>
      <c r="E18" s="1201">
        <v>39736</v>
      </c>
      <c r="F18" s="1172"/>
      <c r="G18" s="275"/>
      <c r="H18" s="220">
        <v>130.84100000000001</v>
      </c>
      <c r="I18" s="128">
        <v>125.569</v>
      </c>
      <c r="J18" s="128">
        <v>125.649</v>
      </c>
      <c r="M18" s="11">
        <f t="shared" si="0"/>
        <v>6.3709992115887121E-4</v>
      </c>
      <c r="O18" s="51">
        <v>963479</v>
      </c>
      <c r="P18" s="52"/>
    </row>
    <row r="19" spans="2:16" ht="16.5" thickTop="1" thickBot="1">
      <c r="B19" s="202">
        <f>B18+1</f>
        <v>10</v>
      </c>
      <c r="C19" s="221" t="s">
        <v>31</v>
      </c>
      <c r="D19" s="204" t="s">
        <v>29</v>
      </c>
      <c r="E19" s="1188">
        <v>39736</v>
      </c>
      <c r="F19" s="1156"/>
      <c r="G19" s="273"/>
      <c r="H19" s="216">
        <v>116.956</v>
      </c>
      <c r="I19" s="128">
        <v>114.297</v>
      </c>
      <c r="J19" s="128">
        <v>114.58</v>
      </c>
      <c r="M19" s="11">
        <f t="shared" si="0"/>
        <v>2.4760054944574332E-3</v>
      </c>
      <c r="O19" s="12">
        <v>1885184</v>
      </c>
      <c r="P19" s="3"/>
    </row>
    <row r="20" spans="2:16" ht="16.5" thickTop="1" thickBot="1">
      <c r="B20" s="160">
        <f>B19+1</f>
        <v>11</v>
      </c>
      <c r="C20" s="222" t="s">
        <v>32</v>
      </c>
      <c r="D20" s="126" t="s">
        <v>29</v>
      </c>
      <c r="E20" s="1188">
        <v>39951</v>
      </c>
      <c r="F20" s="1156" t="s">
        <v>33</v>
      </c>
      <c r="G20" s="273"/>
      <c r="H20" s="216">
        <v>115.164</v>
      </c>
      <c r="I20" s="128">
        <v>112.312</v>
      </c>
      <c r="J20" s="128">
        <v>112.637</v>
      </c>
      <c r="M20" s="11">
        <f t="shared" si="0"/>
        <v>2.8937246242610125E-3</v>
      </c>
      <c r="O20" s="12">
        <v>1619386</v>
      </c>
      <c r="P20" s="3"/>
    </row>
    <row r="21" spans="2:16" ht="16.5" thickTop="1" thickBot="1">
      <c r="B21" s="211">
        <v>12</v>
      </c>
      <c r="C21" s="270" t="s">
        <v>34</v>
      </c>
      <c r="D21" s="272" t="s">
        <v>29</v>
      </c>
      <c r="E21" s="1188">
        <v>40109</v>
      </c>
      <c r="F21" s="1156"/>
      <c r="G21" s="273"/>
      <c r="H21" s="216">
        <v>109.19499999999999</v>
      </c>
      <c r="I21" s="128">
        <v>94.257999999999996</v>
      </c>
      <c r="J21" s="128">
        <v>94.388999999999996</v>
      </c>
      <c r="M21" s="11">
        <f t="shared" si="0"/>
        <v>1.3898024570858732E-3</v>
      </c>
      <c r="O21" s="12">
        <v>297703</v>
      </c>
      <c r="P21" s="3"/>
    </row>
    <row r="22" spans="2:16" ht="16.5" thickTop="1" thickBot="1">
      <c r="B22" s="22">
        <v>13</v>
      </c>
      <c r="C22" s="270" t="s">
        <v>35</v>
      </c>
      <c r="D22" s="272" t="s">
        <v>36</v>
      </c>
      <c r="E22" s="1188">
        <v>39657</v>
      </c>
      <c r="F22" s="1156"/>
      <c r="G22" s="273"/>
      <c r="H22" s="216">
        <v>165.054</v>
      </c>
      <c r="I22" s="128">
        <v>154.34299999999999</v>
      </c>
      <c r="J22" s="128">
        <v>153.98599999999999</v>
      </c>
      <c r="M22" s="11">
        <f t="shared" si="0"/>
        <v>-2.3130300693908977E-3</v>
      </c>
      <c r="O22" s="12">
        <v>3792994</v>
      </c>
      <c r="P22" s="3"/>
    </row>
    <row r="23" spans="2:16" ht="16.5" thickTop="1" thickBot="1">
      <c r="B23" s="211">
        <v>14</v>
      </c>
      <c r="C23" s="270" t="s">
        <v>37</v>
      </c>
      <c r="D23" s="272" t="s">
        <v>12</v>
      </c>
      <c r="E23" s="1188">
        <v>40427</v>
      </c>
      <c r="F23" s="1156"/>
      <c r="G23" s="205"/>
      <c r="H23" s="206">
        <v>95.367999999999995</v>
      </c>
      <c r="I23" s="128">
        <v>98.457999999999998</v>
      </c>
      <c r="J23" s="128">
        <v>98.474999999999994</v>
      </c>
      <c r="M23" s="11">
        <f t="shared" si="0"/>
        <v>1.7266245505693703E-4</v>
      </c>
      <c r="O23" s="12">
        <v>1599139</v>
      </c>
      <c r="P23" s="3"/>
    </row>
    <row r="24" spans="2:16" ht="15" customHeight="1" thickTop="1" thickBot="1">
      <c r="B24" s="202">
        <v>15</v>
      </c>
      <c r="C24" s="270" t="s">
        <v>38</v>
      </c>
      <c r="D24" s="204" t="s">
        <v>12</v>
      </c>
      <c r="E24" s="1112">
        <v>40672</v>
      </c>
      <c r="F24" s="1113"/>
      <c r="G24" s="205"/>
      <c r="H24" s="223" t="s">
        <v>33</v>
      </c>
      <c r="I24" s="58">
        <v>101.545</v>
      </c>
      <c r="J24" s="58">
        <v>101.59099999999999</v>
      </c>
      <c r="M24" s="11">
        <f t="shared" si="0"/>
        <v>4.530011325027551E-4</v>
      </c>
      <c r="O24" s="12">
        <v>14818235</v>
      </c>
      <c r="P24" s="3"/>
    </row>
    <row r="25" spans="2:16" ht="18" customHeight="1" thickTop="1" thickBot="1">
      <c r="B25" s="1186" t="s">
        <v>39</v>
      </c>
      <c r="C25" s="1187"/>
      <c r="D25" s="1187"/>
      <c r="E25" s="1187"/>
      <c r="F25" s="1187"/>
      <c r="G25" s="1187"/>
      <c r="H25" s="1187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312" t="s">
        <v>40</v>
      </c>
      <c r="D26" s="316" t="s">
        <v>41</v>
      </c>
      <c r="E26" s="1224">
        <v>39171</v>
      </c>
      <c r="F26" s="1225"/>
      <c r="G26" s="317"/>
      <c r="H26" s="318">
        <v>1279.5060000000001</v>
      </c>
      <c r="I26" s="152">
        <v>1278.232</v>
      </c>
      <c r="J26" s="152">
        <v>1277.502</v>
      </c>
      <c r="K26" s="63" t="s">
        <v>42</v>
      </c>
      <c r="M26" s="11">
        <f t="shared" si="0"/>
        <v>-5.7110133371721117E-4</v>
      </c>
      <c r="O26" s="64">
        <v>51100085</v>
      </c>
      <c r="P26" s="63" t="s">
        <v>42</v>
      </c>
    </row>
    <row r="27" spans="2:16" ht="16.5" thickTop="1" thickBot="1">
      <c r="B27" s="22">
        <f>+B26+1</f>
        <v>17</v>
      </c>
      <c r="C27" s="279" t="s">
        <v>43</v>
      </c>
      <c r="D27" s="313" t="s">
        <v>26</v>
      </c>
      <c r="E27" s="1188">
        <v>38022</v>
      </c>
      <c r="F27" s="1156"/>
      <c r="G27" s="228"/>
      <c r="H27" s="229">
        <v>2218.9859999999999</v>
      </c>
      <c r="I27" s="152">
        <v>2165.7930000000001</v>
      </c>
      <c r="J27" s="152">
        <v>2170.4290000000001</v>
      </c>
      <c r="K27" s="68" t="s">
        <v>44</v>
      </c>
      <c r="M27" s="11">
        <f t="shared" si="0"/>
        <v>2.1405554455111672E-3</v>
      </c>
      <c r="O27" s="64">
        <v>15568488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280" t="s">
        <v>45</v>
      </c>
      <c r="D28" s="281" t="s">
        <v>22</v>
      </c>
      <c r="E28" s="1188">
        <v>40210</v>
      </c>
      <c r="F28" s="1156" t="s">
        <v>33</v>
      </c>
      <c r="G28" s="167"/>
      <c r="H28" s="282">
        <v>107.36799999999999</v>
      </c>
      <c r="I28" s="233">
        <v>106.90600000000001</v>
      </c>
      <c r="J28" s="233">
        <v>107.14700000000001</v>
      </c>
      <c r="K28" s="74" t="s">
        <v>46</v>
      </c>
      <c r="M28" s="11">
        <f t="shared" si="0"/>
        <v>2.2543168765083313E-3</v>
      </c>
      <c r="O28" s="64">
        <v>1055507</v>
      </c>
      <c r="P28" s="74" t="s">
        <v>46</v>
      </c>
    </row>
    <row r="29" spans="2:16" ht="16.5" thickTop="1" thickBot="1">
      <c r="B29" s="22">
        <f t="shared" si="1"/>
        <v>19</v>
      </c>
      <c r="C29" s="270" t="s">
        <v>47</v>
      </c>
      <c r="D29" s="272" t="s">
        <v>48</v>
      </c>
      <c r="E29" s="1188">
        <v>39745</v>
      </c>
      <c r="F29" s="1156"/>
      <c r="G29" s="283"/>
      <c r="H29" s="235">
        <v>122.479</v>
      </c>
      <c r="I29" s="128">
        <v>112.586</v>
      </c>
      <c r="J29" s="128">
        <v>112.413</v>
      </c>
      <c r="K29" s="63" t="s">
        <v>42</v>
      </c>
      <c r="M29" s="11">
        <f t="shared" si="0"/>
        <v>-1.53660313005171E-3</v>
      </c>
      <c r="O29" s="64">
        <v>56206396</v>
      </c>
      <c r="P29" s="63" t="s">
        <v>42</v>
      </c>
    </row>
    <row r="30" spans="2:16" ht="16.5" thickTop="1" thickBot="1">
      <c r="B30" s="22">
        <f t="shared" si="1"/>
        <v>20</v>
      </c>
      <c r="C30" s="270" t="s">
        <v>49</v>
      </c>
      <c r="D30" s="272" t="s">
        <v>48</v>
      </c>
      <c r="E30" s="1188">
        <v>39748</v>
      </c>
      <c r="F30" s="1156"/>
      <c r="G30" s="228"/>
      <c r="H30" s="229">
        <v>122.90600000000001</v>
      </c>
      <c r="I30" s="128">
        <v>120.59</v>
      </c>
      <c r="J30" s="128">
        <v>120.39100000000001</v>
      </c>
      <c r="K30" s="63" t="s">
        <v>42</v>
      </c>
      <c r="M30" s="11">
        <f t="shared" si="0"/>
        <v>-1.650219752881649E-3</v>
      </c>
      <c r="O30" s="64">
        <v>60195631</v>
      </c>
      <c r="P30" s="63" t="s">
        <v>42</v>
      </c>
    </row>
    <row r="31" spans="2:16" ht="16.5" thickTop="1" thickBot="1">
      <c r="B31" s="22">
        <f t="shared" si="1"/>
        <v>21</v>
      </c>
      <c r="C31" s="270" t="s">
        <v>50</v>
      </c>
      <c r="D31" s="284" t="s">
        <v>51</v>
      </c>
      <c r="E31" s="1188">
        <v>39535</v>
      </c>
      <c r="F31" s="1156"/>
      <c r="G31" s="228"/>
      <c r="H31" s="229">
        <v>1153.1320000000001</v>
      </c>
      <c r="I31" s="152">
        <v>1169.8119999999999</v>
      </c>
      <c r="J31" s="152">
        <v>1171.0889999999999</v>
      </c>
      <c r="K31" s="20" t="s">
        <v>19</v>
      </c>
      <c r="M31" s="11">
        <f t="shared" si="0"/>
        <v>1.0916283984093544E-3</v>
      </c>
      <c r="O31" s="64">
        <v>769406</v>
      </c>
      <c r="P31" s="20" t="s">
        <v>19</v>
      </c>
    </row>
    <row r="32" spans="2:16" ht="16.5" thickTop="1" thickBot="1">
      <c r="B32" s="22">
        <f t="shared" si="1"/>
        <v>22</v>
      </c>
      <c r="C32" s="270" t="s">
        <v>52</v>
      </c>
      <c r="D32" s="272" t="s">
        <v>29</v>
      </c>
      <c r="E32" s="1188">
        <v>39937</v>
      </c>
      <c r="F32" s="1156"/>
      <c r="G32" s="228"/>
      <c r="H32" s="229">
        <v>129.27199999999999</v>
      </c>
      <c r="I32" s="128">
        <v>122.078</v>
      </c>
      <c r="J32" s="128">
        <v>121.11</v>
      </c>
      <c r="K32" s="63" t="s">
        <v>42</v>
      </c>
      <c r="M32" s="11">
        <f t="shared" si="0"/>
        <v>-7.9293566408362159E-3</v>
      </c>
      <c r="O32" s="64">
        <v>271891</v>
      </c>
      <c r="P32" s="63" t="s">
        <v>42</v>
      </c>
    </row>
    <row r="33" spans="2:16" ht="16.5" thickTop="1" thickBot="1">
      <c r="B33" s="22">
        <f t="shared" si="1"/>
        <v>23</v>
      </c>
      <c r="C33" s="270" t="s">
        <v>53</v>
      </c>
      <c r="D33" s="272" t="s">
        <v>12</v>
      </c>
      <c r="E33" s="1188">
        <v>39888</v>
      </c>
      <c r="F33" s="1156"/>
      <c r="G33" s="228"/>
      <c r="H33" s="229">
        <v>14.956</v>
      </c>
      <c r="I33" s="128">
        <v>14.476000000000001</v>
      </c>
      <c r="J33" s="128">
        <v>14.471</v>
      </c>
      <c r="K33" s="63" t="s">
        <v>42</v>
      </c>
      <c r="M33" s="11">
        <f t="shared" si="0"/>
        <v>-3.4539928156954831E-4</v>
      </c>
      <c r="O33" s="64">
        <v>11443150</v>
      </c>
      <c r="P33" s="63" t="s">
        <v>42</v>
      </c>
    </row>
    <row r="34" spans="2:16" ht="16.5" thickTop="1" thickBot="1">
      <c r="B34" s="22">
        <f t="shared" si="1"/>
        <v>24</v>
      </c>
      <c r="C34" s="270" t="s">
        <v>54</v>
      </c>
      <c r="D34" s="272" t="s">
        <v>12</v>
      </c>
      <c r="E34" s="1188">
        <v>39895</v>
      </c>
      <c r="F34" s="1156"/>
      <c r="G34" s="228"/>
      <c r="H34" s="229">
        <v>5844.8149999999996</v>
      </c>
      <c r="I34" s="152">
        <v>5731.5110000000004</v>
      </c>
      <c r="J34" s="152">
        <v>5725.1890000000003</v>
      </c>
      <c r="K34" s="63" t="s">
        <v>42</v>
      </c>
      <c r="M34" s="11">
        <f t="shared" si="0"/>
        <v>-1.1030250138227278E-3</v>
      </c>
      <c r="O34" s="64">
        <v>18412207</v>
      </c>
      <c r="P34" s="63" t="s">
        <v>42</v>
      </c>
    </row>
    <row r="35" spans="2:16" ht="16.5" thickTop="1" thickBot="1">
      <c r="B35" s="22">
        <f t="shared" si="1"/>
        <v>25</v>
      </c>
      <c r="C35" s="270" t="s">
        <v>55</v>
      </c>
      <c r="D35" s="272" t="s">
        <v>12</v>
      </c>
      <c r="E35" s="1188">
        <v>39462</v>
      </c>
      <c r="F35" s="1156"/>
      <c r="G35" s="228"/>
      <c r="H35" s="229">
        <v>6613.95</v>
      </c>
      <c r="I35" s="152">
        <v>6631.3440000000001</v>
      </c>
      <c r="J35" s="152">
        <v>6615.6890000000003</v>
      </c>
      <c r="K35" s="63" t="s">
        <v>42</v>
      </c>
      <c r="M35" s="11">
        <f t="shared" si="0"/>
        <v>-2.3607582414665483E-3</v>
      </c>
      <c r="O35" s="64">
        <v>6218748</v>
      </c>
      <c r="P35" s="63" t="s">
        <v>42</v>
      </c>
    </row>
    <row r="36" spans="2:16" ht="16.5" thickTop="1" thickBot="1">
      <c r="B36" s="22">
        <f t="shared" si="1"/>
        <v>26</v>
      </c>
      <c r="C36" s="285" t="s">
        <v>56</v>
      </c>
      <c r="D36" s="272" t="s">
        <v>18</v>
      </c>
      <c r="E36" s="1188">
        <v>38740</v>
      </c>
      <c r="F36" s="1156"/>
      <c r="G36" s="228"/>
      <c r="H36" s="238">
        <v>2.2930000000000001</v>
      </c>
      <c r="I36" s="128">
        <v>2.1779999999999999</v>
      </c>
      <c r="J36" s="128">
        <v>2.202</v>
      </c>
      <c r="K36" s="20" t="s">
        <v>19</v>
      </c>
      <c r="M36" s="11">
        <f t="shared" si="0"/>
        <v>1.1019283746556485E-2</v>
      </c>
      <c r="O36" s="64">
        <v>6808071</v>
      </c>
      <c r="P36" s="20" t="s">
        <v>19</v>
      </c>
    </row>
    <row r="37" spans="2:16" ht="16.5" thickTop="1" thickBot="1">
      <c r="B37" s="22">
        <f t="shared" si="1"/>
        <v>27</v>
      </c>
      <c r="C37" s="285" t="s">
        <v>57</v>
      </c>
      <c r="D37" s="272" t="s">
        <v>18</v>
      </c>
      <c r="E37" s="1188">
        <v>38740</v>
      </c>
      <c r="F37" s="1156"/>
      <c r="G37" s="228"/>
      <c r="H37" s="229">
        <v>1.8460000000000001</v>
      </c>
      <c r="I37" s="128">
        <v>1.8169999999999999</v>
      </c>
      <c r="J37" s="128">
        <v>1.83</v>
      </c>
      <c r="K37" s="20" t="s">
        <v>19</v>
      </c>
      <c r="M37" s="11">
        <f t="shared" si="0"/>
        <v>7.154650522839914E-3</v>
      </c>
      <c r="O37" s="64">
        <v>2962062</v>
      </c>
      <c r="P37" s="20" t="s">
        <v>19</v>
      </c>
    </row>
    <row r="38" spans="2:16" ht="16.5" thickTop="1" thickBot="1">
      <c r="B38" s="22">
        <f t="shared" si="1"/>
        <v>28</v>
      </c>
      <c r="C38" s="222" t="s">
        <v>58</v>
      </c>
      <c r="D38" s="239" t="s">
        <v>18</v>
      </c>
      <c r="E38" s="1188">
        <v>40071</v>
      </c>
      <c r="F38" s="1156"/>
      <c r="G38" s="240"/>
      <c r="H38" s="241">
        <v>1.1619999999999999</v>
      </c>
      <c r="I38" s="58">
        <v>1.091</v>
      </c>
      <c r="J38" s="58">
        <v>1.1020000000000001</v>
      </c>
      <c r="K38" s="74" t="s">
        <v>46</v>
      </c>
      <c r="M38" s="11">
        <f t="shared" si="0"/>
        <v>1.008249312557298E-2</v>
      </c>
      <c r="O38" s="64">
        <v>1114750</v>
      </c>
      <c r="P38" s="74" t="s">
        <v>46</v>
      </c>
    </row>
    <row r="39" spans="2:16" ht="18" customHeight="1" thickTop="1" thickBot="1">
      <c r="B39" s="12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217" t="s">
        <v>0</v>
      </c>
      <c r="C40" s="1218"/>
      <c r="D40" s="1218" t="s">
        <v>1</v>
      </c>
      <c r="E40" s="1219" t="s">
        <v>2</v>
      </c>
      <c r="F40" s="1220" t="s">
        <v>60</v>
      </c>
      <c r="G40" s="1220"/>
      <c r="H40" s="1220" t="s">
        <v>3</v>
      </c>
      <c r="I40" s="1220" t="s">
        <v>4</v>
      </c>
      <c r="J40" s="1221" t="s">
        <v>5</v>
      </c>
      <c r="O40" s="3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3"/>
      <c r="N41" s="3"/>
      <c r="O41" s="3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3"/>
      <c r="N42" s="3"/>
      <c r="O42" s="3"/>
      <c r="P42" s="3"/>
    </row>
    <row r="43" spans="2:16" thickTop="1" thickBot="1">
      <c r="B43" s="1214" t="s">
        <v>63</v>
      </c>
      <c r="C43" s="1222"/>
      <c r="D43" s="1222"/>
      <c r="E43" s="1222"/>
      <c r="F43" s="1222"/>
      <c r="G43" s="1222"/>
      <c r="H43" s="1222"/>
      <c r="I43" s="1222"/>
      <c r="J43" s="1223"/>
      <c r="L43" s="83"/>
      <c r="M43" s="84"/>
      <c r="N43" s="85"/>
      <c r="O43" s="3"/>
      <c r="P43" s="3"/>
    </row>
    <row r="44" spans="2:16" ht="16.5" thickTop="1" thickBot="1">
      <c r="B44" s="286">
        <v>29</v>
      </c>
      <c r="C44" s="280" t="s">
        <v>64</v>
      </c>
      <c r="D44" s="281" t="s">
        <v>15</v>
      </c>
      <c r="E44" s="287">
        <v>36831</v>
      </c>
      <c r="F44" s="287">
        <v>40694</v>
      </c>
      <c r="G44" s="288">
        <v>4.16</v>
      </c>
      <c r="H44" s="277">
        <v>108.20099999999999</v>
      </c>
      <c r="I44" s="319">
        <v>106.977</v>
      </c>
      <c r="J44" s="319">
        <v>106.98699999999999</v>
      </c>
      <c r="M44" s="11">
        <f t="shared" si="0"/>
        <v>9.3478037335043086E-5</v>
      </c>
      <c r="O44" s="12">
        <v>274838754</v>
      </c>
      <c r="P44" s="3"/>
    </row>
    <row r="45" spans="2:16" ht="16.5" thickTop="1" thickBot="1">
      <c r="B45" s="124">
        <f t="shared" ref="B45:B71" si="2">+B44+1</f>
        <v>30</v>
      </c>
      <c r="C45" s="125" t="s">
        <v>65</v>
      </c>
      <c r="D45" s="126" t="s">
        <v>22</v>
      </c>
      <c r="E45" s="287">
        <v>34974</v>
      </c>
      <c r="F45" s="287">
        <v>40625</v>
      </c>
      <c r="G45" s="127">
        <v>3.758</v>
      </c>
      <c r="H45" s="151">
        <v>104.529</v>
      </c>
      <c r="I45" s="128">
        <v>103.538</v>
      </c>
      <c r="J45" s="128">
        <v>103.54900000000001</v>
      </c>
      <c r="M45" s="11">
        <f t="shared" si="0"/>
        <v>1.0624118681073511E-4</v>
      </c>
      <c r="O45" s="12">
        <v>276922186</v>
      </c>
      <c r="P45" s="1"/>
    </row>
    <row r="46" spans="2:16" ht="16.5" thickTop="1" thickBot="1">
      <c r="B46" s="124">
        <f t="shared" si="2"/>
        <v>31</v>
      </c>
      <c r="C46" s="154" t="s">
        <v>66</v>
      </c>
      <c r="D46" s="126" t="s">
        <v>22</v>
      </c>
      <c r="E46" s="287">
        <v>38847</v>
      </c>
      <c r="F46" s="287">
        <v>40617</v>
      </c>
      <c r="G46" s="127">
        <v>3.7410000000000001</v>
      </c>
      <c r="H46" s="277">
        <v>105.19799999999999</v>
      </c>
      <c r="I46" s="128">
        <v>104.367</v>
      </c>
      <c r="J46" s="128">
        <v>104.377</v>
      </c>
      <c r="M46" s="11">
        <f t="shared" si="0"/>
        <v>9.5815727193374381E-5</v>
      </c>
      <c r="O46" s="12">
        <v>48553111</v>
      </c>
      <c r="P46" s="1"/>
    </row>
    <row r="47" spans="2:16" ht="16.5" thickTop="1" thickBot="1">
      <c r="B47" s="124">
        <f t="shared" si="2"/>
        <v>32</v>
      </c>
      <c r="C47" s="154" t="s">
        <v>67</v>
      </c>
      <c r="D47" s="126" t="s">
        <v>68</v>
      </c>
      <c r="E47" s="287">
        <v>36831</v>
      </c>
      <c r="F47" s="287">
        <v>40673</v>
      </c>
      <c r="G47" s="127">
        <v>3.7189999999999999</v>
      </c>
      <c r="H47" s="277">
        <v>103.03</v>
      </c>
      <c r="I47" s="128">
        <v>102.251</v>
      </c>
      <c r="J47" s="128">
        <v>102.26300000000001</v>
      </c>
      <c r="M47" s="11">
        <f t="shared" si="0"/>
        <v>1.1735826544484117E-4</v>
      </c>
      <c r="O47" s="12">
        <v>157556209</v>
      </c>
      <c r="P47" s="3"/>
    </row>
    <row r="48" spans="2:16" ht="16.5" thickTop="1" thickBot="1">
      <c r="B48" s="124">
        <f t="shared" si="2"/>
        <v>33</v>
      </c>
      <c r="C48" s="129" t="s">
        <v>69</v>
      </c>
      <c r="D48" s="126" t="s">
        <v>70</v>
      </c>
      <c r="E48" s="287">
        <v>39209</v>
      </c>
      <c r="F48" s="287">
        <v>40637</v>
      </c>
      <c r="G48" s="127">
        <v>4.3090000000000002</v>
      </c>
      <c r="H48" s="277">
        <v>103.81399999999999</v>
      </c>
      <c r="I48" s="128">
        <v>102.41800000000001</v>
      </c>
      <c r="J48" s="128">
        <v>102.428</v>
      </c>
      <c r="M48" s="11">
        <f t="shared" si="0"/>
        <v>9.7639086879170692E-5</v>
      </c>
      <c r="O48" s="12">
        <v>63936311</v>
      </c>
      <c r="P48" s="1"/>
    </row>
    <row r="49" spans="2:16" ht="16.5" thickTop="1" thickBot="1">
      <c r="B49" s="124">
        <f t="shared" si="2"/>
        <v>34</v>
      </c>
      <c r="C49" s="129" t="s">
        <v>71</v>
      </c>
      <c r="D49" s="126" t="s">
        <v>26</v>
      </c>
      <c r="E49" s="287">
        <v>37865</v>
      </c>
      <c r="F49" s="287">
        <v>40693</v>
      </c>
      <c r="G49" s="127">
        <v>3.3010000000000002</v>
      </c>
      <c r="H49" s="277">
        <v>107.102</v>
      </c>
      <c r="I49" s="128">
        <v>106.455</v>
      </c>
      <c r="J49" s="128">
        <v>106.46299999999999</v>
      </c>
      <c r="M49" s="11">
        <f t="shared" si="0"/>
        <v>7.5149124042981231E-5</v>
      </c>
      <c r="O49" s="12">
        <v>45454143</v>
      </c>
      <c r="P49" s="3"/>
    </row>
    <row r="50" spans="2:16" ht="16.5" thickTop="1" thickBot="1">
      <c r="B50" s="124">
        <f t="shared" si="2"/>
        <v>35</v>
      </c>
      <c r="C50" s="125" t="s">
        <v>72</v>
      </c>
      <c r="D50" s="126" t="s">
        <v>48</v>
      </c>
      <c r="E50" s="287">
        <v>35436</v>
      </c>
      <c r="F50" s="287">
        <v>40672</v>
      </c>
      <c r="G50" s="127">
        <v>3.9969999999999999</v>
      </c>
      <c r="H50" s="277">
        <v>103.928</v>
      </c>
      <c r="I50" s="128">
        <v>102.929</v>
      </c>
      <c r="J50" s="128">
        <v>102.93899999999999</v>
      </c>
      <c r="M50" s="11">
        <f t="shared" si="0"/>
        <v>9.7154349114349746E-5</v>
      </c>
      <c r="O50" s="12">
        <v>501516984</v>
      </c>
      <c r="P50" s="3"/>
    </row>
    <row r="51" spans="2:16" ht="16.5" thickTop="1" thickBot="1">
      <c r="B51" s="124">
        <f t="shared" si="2"/>
        <v>36</v>
      </c>
      <c r="C51" s="125" t="s">
        <v>73</v>
      </c>
      <c r="D51" s="126" t="s">
        <v>74</v>
      </c>
      <c r="E51" s="287">
        <v>35464</v>
      </c>
      <c r="F51" s="287">
        <v>40651</v>
      </c>
      <c r="G51" s="127">
        <v>3.9249999999999998</v>
      </c>
      <c r="H51" s="277">
        <v>103.973</v>
      </c>
      <c r="I51" s="128">
        <v>103.054</v>
      </c>
      <c r="J51" s="128">
        <v>103.065</v>
      </c>
      <c r="M51" s="11">
        <f t="shared" si="0"/>
        <v>1.0674015564651231E-4</v>
      </c>
      <c r="O51" s="12">
        <v>846273432</v>
      </c>
      <c r="P51" s="3"/>
    </row>
    <row r="52" spans="2:16" ht="16.5" thickTop="1" thickBot="1">
      <c r="B52" s="124">
        <f t="shared" si="2"/>
        <v>37</v>
      </c>
      <c r="C52" s="129" t="s">
        <v>75</v>
      </c>
      <c r="D52" s="126" t="s">
        <v>74</v>
      </c>
      <c r="E52" s="287">
        <v>39188</v>
      </c>
      <c r="F52" s="287">
        <v>40651</v>
      </c>
      <c r="G52" s="127">
        <v>3.8820000000000001</v>
      </c>
      <c r="H52" s="277">
        <v>104.10599999999999</v>
      </c>
      <c r="I52" s="128">
        <v>103.2</v>
      </c>
      <c r="J52" s="128">
        <v>103.211</v>
      </c>
      <c r="M52" s="11">
        <f t="shared" si="0"/>
        <v>1.0658914728677984E-4</v>
      </c>
      <c r="O52" s="12">
        <v>17223136</v>
      </c>
      <c r="P52" s="3"/>
    </row>
    <row r="53" spans="2:16" ht="16.5" thickTop="1" thickBot="1">
      <c r="B53" s="124">
        <f t="shared" si="2"/>
        <v>38</v>
      </c>
      <c r="C53" s="125" t="s">
        <v>76</v>
      </c>
      <c r="D53" s="126" t="s">
        <v>77</v>
      </c>
      <c r="E53" s="287">
        <v>37207</v>
      </c>
      <c r="F53" s="287">
        <v>40724</v>
      </c>
      <c r="G53" s="127">
        <v>3.73</v>
      </c>
      <c r="H53" s="277">
        <v>105.976</v>
      </c>
      <c r="I53" s="128">
        <v>104.779</v>
      </c>
      <c r="J53" s="128">
        <v>104.788</v>
      </c>
      <c r="M53" s="11">
        <f t="shared" si="0"/>
        <v>8.5895074394681581E-5</v>
      </c>
      <c r="O53" s="12">
        <v>16195148</v>
      </c>
      <c r="P53" s="3"/>
    </row>
    <row r="54" spans="2:16" ht="16.5" thickTop="1" thickBot="1">
      <c r="B54" s="124">
        <f t="shared" si="2"/>
        <v>39</v>
      </c>
      <c r="C54" s="125" t="s">
        <v>78</v>
      </c>
      <c r="D54" s="126" t="s">
        <v>79</v>
      </c>
      <c r="E54" s="287">
        <v>37043</v>
      </c>
      <c r="F54" s="287">
        <v>40679</v>
      </c>
      <c r="G54" s="127">
        <v>4</v>
      </c>
      <c r="H54" s="277">
        <v>102.92</v>
      </c>
      <c r="I54" s="128">
        <v>101.762</v>
      </c>
      <c r="J54" s="128">
        <v>101.77200000000001</v>
      </c>
      <c r="M54" s="11">
        <f t="shared" si="0"/>
        <v>9.8268508873696628E-5</v>
      </c>
      <c r="O54" s="12">
        <v>16114048</v>
      </c>
      <c r="P54" s="3"/>
    </row>
    <row r="55" spans="2:16" ht="16.5" thickTop="1" thickBot="1">
      <c r="B55" s="124">
        <f t="shared" si="2"/>
        <v>40</v>
      </c>
      <c r="C55" s="125" t="s">
        <v>80</v>
      </c>
      <c r="D55" s="126" t="s">
        <v>81</v>
      </c>
      <c r="E55" s="287">
        <v>37242</v>
      </c>
      <c r="F55" s="287">
        <v>40623</v>
      </c>
      <c r="G55" s="127">
        <v>4.0670000000000002</v>
      </c>
      <c r="H55" s="277">
        <v>104.30200000000001</v>
      </c>
      <c r="I55" s="128">
        <v>103.30200000000001</v>
      </c>
      <c r="J55" s="128">
        <v>103.313</v>
      </c>
      <c r="M55" s="11">
        <f t="shared" si="0"/>
        <v>1.064839015701117E-4</v>
      </c>
      <c r="O55" s="12">
        <v>29009076</v>
      </c>
      <c r="P55" s="3"/>
    </row>
    <row r="56" spans="2:16" ht="16.5" thickTop="1" thickBot="1">
      <c r="B56" s="124">
        <f t="shared" si="2"/>
        <v>41</v>
      </c>
      <c r="C56" s="129" t="s">
        <v>82</v>
      </c>
      <c r="D56" s="126" t="s">
        <v>51</v>
      </c>
      <c r="E56" s="287">
        <v>39489</v>
      </c>
      <c r="F56" s="287">
        <v>40694</v>
      </c>
      <c r="G56" s="127">
        <v>3.6219999999999999</v>
      </c>
      <c r="H56" s="277">
        <v>104.065</v>
      </c>
      <c r="I56" s="128">
        <v>103.151</v>
      </c>
      <c r="J56" s="128">
        <v>103.16</v>
      </c>
      <c r="M56" s="11">
        <f t="shared" si="0"/>
        <v>8.7250729513047294E-5</v>
      </c>
      <c r="O56" s="12">
        <v>6697664</v>
      </c>
      <c r="P56" s="3"/>
    </row>
    <row r="57" spans="2:16" ht="17.25" customHeight="1" thickTop="1" thickBot="1">
      <c r="B57" s="124">
        <f t="shared" si="2"/>
        <v>42</v>
      </c>
      <c r="C57" s="129" t="s">
        <v>83</v>
      </c>
      <c r="D57" s="126" t="s">
        <v>84</v>
      </c>
      <c r="E57" s="287">
        <v>36075</v>
      </c>
      <c r="F57" s="287">
        <v>40682</v>
      </c>
      <c r="G57" s="127">
        <v>3.5880000000000001</v>
      </c>
      <c r="H57" s="277">
        <v>106.54600000000001</v>
      </c>
      <c r="I57" s="128">
        <v>105.735</v>
      </c>
      <c r="J57" s="128">
        <v>105.745</v>
      </c>
      <c r="M57" s="11">
        <f t="shared" si="0"/>
        <v>9.4576062798554087E-5</v>
      </c>
      <c r="O57" s="12">
        <v>57762654</v>
      </c>
      <c r="P57" s="3"/>
    </row>
    <row r="58" spans="2:16" ht="16.5" thickTop="1" thickBot="1">
      <c r="B58" s="124">
        <f t="shared" si="2"/>
        <v>43</v>
      </c>
      <c r="C58" s="129" t="s">
        <v>85</v>
      </c>
      <c r="D58" s="126" t="s">
        <v>86</v>
      </c>
      <c r="E58" s="287">
        <v>37396</v>
      </c>
      <c r="F58" s="287">
        <v>40644</v>
      </c>
      <c r="G58" s="127">
        <v>3.798</v>
      </c>
      <c r="H58" s="277">
        <v>106.2</v>
      </c>
      <c r="I58" s="128">
        <v>105.05200000000001</v>
      </c>
      <c r="J58" s="128">
        <v>105.06100000000001</v>
      </c>
      <c r="M58" s="11">
        <f t="shared" si="0"/>
        <v>8.5671857746643E-5</v>
      </c>
      <c r="O58" s="12">
        <v>267640581</v>
      </c>
      <c r="P58" s="3"/>
    </row>
    <row r="59" spans="2:16" ht="16.5" thickTop="1" thickBot="1">
      <c r="B59" s="124">
        <f t="shared" si="2"/>
        <v>44</v>
      </c>
      <c r="C59" s="129" t="s">
        <v>87</v>
      </c>
      <c r="D59" s="126" t="s">
        <v>29</v>
      </c>
      <c r="E59" s="287">
        <v>40211</v>
      </c>
      <c r="F59" s="287">
        <v>40690</v>
      </c>
      <c r="G59" s="127">
        <v>2.72</v>
      </c>
      <c r="H59" s="277">
        <v>102.642</v>
      </c>
      <c r="I59" s="128">
        <v>102.229</v>
      </c>
      <c r="J59" s="128">
        <v>102.23699999999999</v>
      </c>
      <c r="M59" s="11">
        <f t="shared" si="0"/>
        <v>7.8255680873290029E-5</v>
      </c>
      <c r="O59" s="12">
        <v>3125593</v>
      </c>
      <c r="P59" s="96"/>
    </row>
    <row r="60" spans="2:16" ht="16.5" thickTop="1" thickBot="1">
      <c r="B60" s="124">
        <f t="shared" si="2"/>
        <v>45</v>
      </c>
      <c r="C60" s="125" t="s">
        <v>88</v>
      </c>
      <c r="D60" s="126" t="s">
        <v>89</v>
      </c>
      <c r="E60" s="287">
        <v>33910</v>
      </c>
      <c r="F60" s="287">
        <v>40660</v>
      </c>
      <c r="G60" s="127">
        <v>3.597</v>
      </c>
      <c r="H60" s="277">
        <v>102.94799999999999</v>
      </c>
      <c r="I60" s="128">
        <v>102.014</v>
      </c>
      <c r="J60" s="128">
        <v>102.023</v>
      </c>
      <c r="M60" s="11">
        <f t="shared" si="0"/>
        <v>8.8223185053035286E-5</v>
      </c>
      <c r="O60" s="12">
        <v>531713372</v>
      </c>
      <c r="P60" s="3"/>
    </row>
    <row r="61" spans="2:16" ht="16.5" thickTop="1" thickBot="1">
      <c r="B61" s="124">
        <f t="shared" si="2"/>
        <v>46</v>
      </c>
      <c r="C61" s="129" t="s">
        <v>90</v>
      </c>
      <c r="D61" s="126" t="s">
        <v>91</v>
      </c>
      <c r="E61" s="287">
        <v>36815</v>
      </c>
      <c r="F61" s="287">
        <v>40690</v>
      </c>
      <c r="G61" s="127">
        <v>3.91</v>
      </c>
      <c r="H61" s="277">
        <v>104.54</v>
      </c>
      <c r="I61" s="128">
        <v>103.42400000000001</v>
      </c>
      <c r="J61" s="128">
        <v>103.43300000000001</v>
      </c>
      <c r="M61" s="11">
        <f t="shared" si="0"/>
        <v>8.7020420792082497E-5</v>
      </c>
      <c r="O61" s="12">
        <v>54751686</v>
      </c>
      <c r="P61" s="3"/>
    </row>
    <row r="62" spans="2:16" ht="16.5" thickTop="1" thickBot="1">
      <c r="B62" s="130">
        <f t="shared" si="2"/>
        <v>47</v>
      </c>
      <c r="C62" s="131" t="s">
        <v>92</v>
      </c>
      <c r="D62" s="132" t="s">
        <v>93</v>
      </c>
      <c r="E62" s="100">
        <v>35744</v>
      </c>
      <c r="F62" s="100">
        <v>40679</v>
      </c>
      <c r="G62" s="134">
        <v>3.915</v>
      </c>
      <c r="H62" s="102">
        <v>102.45699999999999</v>
      </c>
      <c r="I62" s="128">
        <v>101.532</v>
      </c>
      <c r="J62" s="128">
        <v>101.542</v>
      </c>
      <c r="M62" s="11">
        <f t="shared" si="0"/>
        <v>9.8491116101378053E-5</v>
      </c>
      <c r="O62" s="12">
        <v>126151977</v>
      </c>
      <c r="P62" s="3"/>
    </row>
    <row r="63" spans="2:16" ht="16.5" thickTop="1" thickBot="1">
      <c r="B63" s="320">
        <f t="shared" si="2"/>
        <v>48</v>
      </c>
      <c r="C63" s="321" t="s">
        <v>94</v>
      </c>
      <c r="D63" s="322" t="s">
        <v>95</v>
      </c>
      <c r="E63" s="323">
        <v>40000</v>
      </c>
      <c r="F63" s="323">
        <v>40688</v>
      </c>
      <c r="G63" s="324">
        <v>6.1669999999999998</v>
      </c>
      <c r="H63" s="325">
        <v>106.15600000000001</v>
      </c>
      <c r="I63" s="58">
        <v>102.512</v>
      </c>
      <c r="J63" s="58">
        <v>102.52</v>
      </c>
      <c r="M63" s="11">
        <f t="shared" si="0"/>
        <v>7.8039644139179471E-5</v>
      </c>
      <c r="O63" s="12">
        <v>37932280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326">
        <v>49</v>
      </c>
      <c r="C67" s="327" t="s">
        <v>96</v>
      </c>
      <c r="D67" s="328" t="s">
        <v>97</v>
      </c>
      <c r="E67" s="329">
        <v>39604</v>
      </c>
      <c r="F67" s="329">
        <v>40690</v>
      </c>
      <c r="G67" s="330">
        <v>3.415</v>
      </c>
      <c r="H67" s="331">
        <v>104.166</v>
      </c>
      <c r="I67" s="319">
        <v>103.083</v>
      </c>
      <c r="J67" s="319">
        <v>103.09099999999999</v>
      </c>
      <c r="M67" s="11">
        <f t="shared" si="0"/>
        <v>7.7607364938889699E-5</v>
      </c>
      <c r="O67" s="12">
        <v>8664681</v>
      </c>
      <c r="P67" s="3"/>
    </row>
    <row r="68" spans="1:16" ht="16.5" thickTop="1" thickBot="1">
      <c r="B68" s="332">
        <f t="shared" si="2"/>
        <v>50</v>
      </c>
      <c r="C68" s="333" t="s">
        <v>98</v>
      </c>
      <c r="D68" s="334" t="s">
        <v>99</v>
      </c>
      <c r="E68" s="287">
        <v>35481</v>
      </c>
      <c r="F68" s="287">
        <v>40679</v>
      </c>
      <c r="G68" s="335">
        <v>3.9630000000000001</v>
      </c>
      <c r="H68" s="277">
        <v>102.745</v>
      </c>
      <c r="I68" s="336">
        <v>101.69499999999999</v>
      </c>
      <c r="J68" s="336">
        <v>101.705</v>
      </c>
      <c r="M68" s="11">
        <f t="shared" si="0"/>
        <v>9.8333251389007493E-5</v>
      </c>
      <c r="O68" s="12">
        <v>512497382</v>
      </c>
      <c r="P68" s="3"/>
    </row>
    <row r="69" spans="1:16" ht="16.5" thickTop="1" thickBot="1">
      <c r="B69" s="332">
        <f t="shared" si="2"/>
        <v>51</v>
      </c>
      <c r="C69" s="337" t="s">
        <v>100</v>
      </c>
      <c r="D69" s="334" t="s">
        <v>36</v>
      </c>
      <c r="E69" s="287">
        <v>39706</v>
      </c>
      <c r="F69" s="287">
        <v>40668</v>
      </c>
      <c r="G69" s="335">
        <v>3.774</v>
      </c>
      <c r="H69" s="277">
        <v>104.55200000000001</v>
      </c>
      <c r="I69" s="336">
        <v>103.435</v>
      </c>
      <c r="J69" s="336">
        <v>103.444</v>
      </c>
      <c r="M69" s="11">
        <f t="shared" si="0"/>
        <v>8.7011166433028869E-5</v>
      </c>
      <c r="O69" s="12">
        <v>28274120</v>
      </c>
      <c r="P69" s="3"/>
    </row>
    <row r="70" spans="1:16" ht="16.5" thickTop="1" thickBot="1">
      <c r="A70" s="1">
        <v>103</v>
      </c>
      <c r="B70" s="332">
        <f t="shared" si="2"/>
        <v>52</v>
      </c>
      <c r="C70" s="337" t="s">
        <v>101</v>
      </c>
      <c r="D70" s="334" t="s">
        <v>12</v>
      </c>
      <c r="E70" s="287">
        <v>38565</v>
      </c>
      <c r="F70" s="287">
        <v>40690</v>
      </c>
      <c r="G70" s="335">
        <v>3.4969999999999999</v>
      </c>
      <c r="H70" s="277">
        <v>104.76300000000001</v>
      </c>
      <c r="I70" s="336">
        <v>103.923</v>
      </c>
      <c r="J70" s="336">
        <v>103.932</v>
      </c>
      <c r="M70" s="11">
        <f t="shared" si="0"/>
        <v>8.6602580756909843E-5</v>
      </c>
      <c r="O70" s="12">
        <v>43065614</v>
      </c>
      <c r="P70" s="3"/>
    </row>
    <row r="71" spans="1:16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101.249</v>
      </c>
      <c r="J71" s="58">
        <v>101.258</v>
      </c>
      <c r="M71" s="11">
        <f t="shared" si="0"/>
        <v>8.8889766812515105E-5</v>
      </c>
      <c r="O71" s="12">
        <v>200880354</v>
      </c>
      <c r="P71" s="3"/>
    </row>
    <row r="72" spans="1:16" ht="18" customHeight="1" thickTop="1" thickBot="1">
      <c r="B72" s="1214" t="s">
        <v>104</v>
      </c>
      <c r="C72" s="1215"/>
      <c r="D72" s="1215"/>
      <c r="E72" s="1215"/>
      <c r="F72" s="1215"/>
      <c r="G72" s="1215"/>
      <c r="H72" s="1215"/>
      <c r="I72" s="1095"/>
      <c r="J72" s="1096"/>
      <c r="M72" s="135"/>
      <c r="O72" s="135"/>
      <c r="P72" s="3"/>
    </row>
    <row r="73" spans="1:16" ht="16.5" thickTop="1" thickBot="1">
      <c r="B73" s="286">
        <v>54</v>
      </c>
      <c r="C73" s="296" t="s">
        <v>105</v>
      </c>
      <c r="D73" s="137" t="s">
        <v>15</v>
      </c>
      <c r="E73" s="287">
        <v>39084</v>
      </c>
      <c r="F73" s="287">
        <v>40694</v>
      </c>
      <c r="G73" s="288">
        <v>0.37</v>
      </c>
      <c r="H73" s="297">
        <v>10.536</v>
      </c>
      <c r="I73" s="319">
        <v>10.436999999999999</v>
      </c>
      <c r="J73" s="319">
        <v>10.438000000000001</v>
      </c>
      <c r="M73" s="11">
        <f t="shared" si="0"/>
        <v>9.5812973076671673E-5</v>
      </c>
      <c r="O73" s="12">
        <v>11837096</v>
      </c>
      <c r="P73" s="3"/>
    </row>
    <row r="74" spans="1:16" ht="16.5" thickTop="1" thickBot="1">
      <c r="B74" s="332">
        <f>+B73+1</f>
        <v>55</v>
      </c>
      <c r="C74" s="337" t="s">
        <v>106</v>
      </c>
      <c r="D74" s="343" t="s">
        <v>26</v>
      </c>
      <c r="E74" s="298">
        <v>39762</v>
      </c>
      <c r="F74" s="298">
        <v>40686</v>
      </c>
      <c r="G74" s="335">
        <v>4.0839999999999996</v>
      </c>
      <c r="H74" s="344">
        <v>104.06699999999999</v>
      </c>
      <c r="I74" s="336">
        <v>102.798</v>
      </c>
      <c r="J74" s="336">
        <v>102.80800000000001</v>
      </c>
      <c r="M74" s="11">
        <f t="shared" ref="M74:M75" si="3">+(J74-I74)/I74</f>
        <v>9.7278157162640472E-5</v>
      </c>
      <c r="O74" s="12">
        <v>6590457</v>
      </c>
      <c r="P74" s="3"/>
    </row>
    <row r="75" spans="1:16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347">
        <v>100</v>
      </c>
      <c r="I75" s="58">
        <v>101.91200000000001</v>
      </c>
      <c r="J75" s="58">
        <v>101.92100000000001</v>
      </c>
      <c r="M75" s="11">
        <f t="shared" si="3"/>
        <v>8.831148441793254E-5</v>
      </c>
      <c r="O75" s="12">
        <v>3068657</v>
      </c>
      <c r="P75" s="3"/>
    </row>
    <row r="76" spans="1:16" ht="18" customHeight="1" thickTop="1" thickBot="1">
      <c r="B76" s="1214" t="s">
        <v>109</v>
      </c>
      <c r="C76" s="1215"/>
      <c r="D76" s="1215"/>
      <c r="E76" s="1215"/>
      <c r="F76" s="1215"/>
      <c r="G76" s="1215"/>
      <c r="H76" s="1215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100.667</v>
      </c>
      <c r="J77" s="10">
        <v>100.733</v>
      </c>
      <c r="K77" s="63" t="s">
        <v>42</v>
      </c>
      <c r="M77" s="11">
        <f t="shared" ref="M77:M126" si="4">+(J77-I77)/I77</f>
        <v>6.5562696812264691E-4</v>
      </c>
      <c r="O77" s="12">
        <v>12411959</v>
      </c>
      <c r="P77" s="63" t="s">
        <v>42</v>
      </c>
    </row>
    <row r="78" spans="1:16" ht="18" customHeight="1" thickTop="1" thickBot="1">
      <c r="B78" s="1214" t="s">
        <v>111</v>
      </c>
      <c r="C78" s="1215"/>
      <c r="D78" s="1215"/>
      <c r="E78" s="1215"/>
      <c r="F78" s="1215"/>
      <c r="G78" s="1215"/>
      <c r="H78" s="1215"/>
      <c r="I78" s="1095"/>
      <c r="J78" s="1096"/>
      <c r="M78" s="135"/>
      <c r="O78" s="135"/>
      <c r="P78" s="3"/>
    </row>
    <row r="79" spans="1:16" ht="16.5" thickTop="1" thickBot="1">
      <c r="B79" s="300">
        <v>58</v>
      </c>
      <c r="C79" s="296" t="s">
        <v>112</v>
      </c>
      <c r="D79" s="281" t="s">
        <v>15</v>
      </c>
      <c r="E79" s="287">
        <v>34561</v>
      </c>
      <c r="F79" s="287">
        <v>40694</v>
      </c>
      <c r="G79" s="288">
        <v>0.88</v>
      </c>
      <c r="H79" s="277">
        <v>75.602000000000004</v>
      </c>
      <c r="I79" s="319">
        <v>75.361999999999995</v>
      </c>
      <c r="J79" s="319">
        <v>75.266000000000005</v>
      </c>
      <c r="M79" s="11">
        <f t="shared" ref="M79:M93" si="5">+(J79-I79)/I79</f>
        <v>-1.2738515432179273E-3</v>
      </c>
      <c r="O79" s="12">
        <v>7414330</v>
      </c>
      <c r="P79" s="3"/>
    </row>
    <row r="80" spans="1:16" ht="16.5" thickTop="1" thickBot="1">
      <c r="B80" s="300">
        <f t="shared" ref="B80:B93" si="6">+B79+1</f>
        <v>59</v>
      </c>
      <c r="C80" s="337" t="s">
        <v>113</v>
      </c>
      <c r="D80" s="343" t="s">
        <v>68</v>
      </c>
      <c r="E80" s="348">
        <v>34415</v>
      </c>
      <c r="F80" s="287">
        <v>40673</v>
      </c>
      <c r="G80" s="335">
        <v>2.8079999999999998</v>
      </c>
      <c r="H80" s="349">
        <v>155.524</v>
      </c>
      <c r="I80" s="336">
        <v>145.98099999999999</v>
      </c>
      <c r="J80" s="336">
        <v>146.34399999999999</v>
      </c>
      <c r="M80" s="11">
        <f t="shared" si="5"/>
        <v>2.4866249717428951E-3</v>
      </c>
      <c r="O80" s="12">
        <v>9892134</v>
      </c>
      <c r="P80" s="3"/>
    </row>
    <row r="81" spans="1:16" ht="16.5" thickTop="1" thickBot="1">
      <c r="B81" s="300">
        <f t="shared" si="6"/>
        <v>60</v>
      </c>
      <c r="C81" s="337" t="s">
        <v>114</v>
      </c>
      <c r="D81" s="334" t="s">
        <v>68</v>
      </c>
      <c r="E81" s="348">
        <v>34415</v>
      </c>
      <c r="F81" s="287">
        <v>40673</v>
      </c>
      <c r="G81" s="335">
        <v>31.571999999999999</v>
      </c>
      <c r="H81" s="349">
        <v>1553.6859999999999</v>
      </c>
      <c r="I81" s="350">
        <v>1446.3879999999999</v>
      </c>
      <c r="J81" s="350">
        <v>1451.2049999999999</v>
      </c>
      <c r="M81" s="11">
        <f t="shared" si="5"/>
        <v>3.3303650196212964E-3</v>
      </c>
      <c r="O81" s="12">
        <v>15469847</v>
      </c>
      <c r="P81" s="3"/>
    </row>
    <row r="82" spans="1:16" ht="16.5" thickTop="1" thickBot="1">
      <c r="B82" s="300">
        <f t="shared" si="6"/>
        <v>61</v>
      </c>
      <c r="C82" s="337" t="s">
        <v>115</v>
      </c>
      <c r="D82" s="351" t="s">
        <v>74</v>
      </c>
      <c r="E82" s="348">
        <v>34449</v>
      </c>
      <c r="F82" s="287">
        <v>40651</v>
      </c>
      <c r="G82" s="335">
        <v>2.72</v>
      </c>
      <c r="H82" s="349">
        <v>112.581</v>
      </c>
      <c r="I82" s="336">
        <v>114.072</v>
      </c>
      <c r="J82" s="336">
        <v>113.94799999999999</v>
      </c>
      <c r="M82" s="11">
        <f t="shared" si="5"/>
        <v>-1.0870327512449106E-3</v>
      </c>
      <c r="O82" s="12">
        <v>1302771</v>
      </c>
      <c r="P82" s="3"/>
    </row>
    <row r="83" spans="1:16" ht="16.5" thickTop="1" thickBot="1">
      <c r="B83" s="300">
        <f t="shared" si="6"/>
        <v>62</v>
      </c>
      <c r="C83" s="352" t="s">
        <v>116</v>
      </c>
      <c r="D83" s="351" t="s">
        <v>74</v>
      </c>
      <c r="E83" s="348">
        <v>37196</v>
      </c>
      <c r="F83" s="287">
        <v>40651</v>
      </c>
      <c r="G83" s="335">
        <v>1.5629999999999999</v>
      </c>
      <c r="H83" s="349">
        <v>116.35899999999999</v>
      </c>
      <c r="I83" s="336">
        <v>115.682</v>
      </c>
      <c r="J83" s="336">
        <v>115.504</v>
      </c>
      <c r="M83" s="11">
        <f t="shared" si="5"/>
        <v>-1.5387009214916519E-3</v>
      </c>
      <c r="O83" s="12">
        <v>1132634</v>
      </c>
      <c r="P83" s="3"/>
    </row>
    <row r="84" spans="1:16" ht="16.5" thickTop="1" thickBot="1">
      <c r="B84" s="300">
        <f t="shared" si="6"/>
        <v>63</v>
      </c>
      <c r="C84" s="337" t="s">
        <v>117</v>
      </c>
      <c r="D84" s="343" t="s">
        <v>48</v>
      </c>
      <c r="E84" s="348">
        <v>34311</v>
      </c>
      <c r="F84" s="287">
        <v>40672</v>
      </c>
      <c r="G84" s="335">
        <v>0.755</v>
      </c>
      <c r="H84" s="349">
        <v>95.575000000000003</v>
      </c>
      <c r="I84" s="336">
        <v>87.441000000000003</v>
      </c>
      <c r="J84" s="336">
        <v>87.683999999999997</v>
      </c>
      <c r="M84" s="11">
        <f t="shared" si="5"/>
        <v>2.7790167084090415E-3</v>
      </c>
      <c r="O84" s="12">
        <v>2536349</v>
      </c>
      <c r="P84" s="3"/>
    </row>
    <row r="85" spans="1:16" ht="16.5" thickTop="1" thickBot="1">
      <c r="B85" s="300">
        <f t="shared" si="6"/>
        <v>64</v>
      </c>
      <c r="C85" s="337" t="s">
        <v>118</v>
      </c>
      <c r="D85" s="343" t="s">
        <v>81</v>
      </c>
      <c r="E85" s="348">
        <v>36367</v>
      </c>
      <c r="F85" s="287">
        <v>40623</v>
      </c>
      <c r="G85" s="335">
        <v>0.375</v>
      </c>
      <c r="H85" s="349">
        <v>16.523</v>
      </c>
      <c r="I85" s="336">
        <v>16.155000000000001</v>
      </c>
      <c r="J85" s="336">
        <v>16.193000000000001</v>
      </c>
      <c r="M85" s="11">
        <f t="shared" si="5"/>
        <v>2.3522129371711703E-3</v>
      </c>
      <c r="O85" s="12">
        <v>1302276</v>
      </c>
      <c r="P85" s="3"/>
    </row>
    <row r="86" spans="1:16" ht="16.5" thickTop="1" thickBot="1">
      <c r="B86" s="300">
        <f t="shared" si="6"/>
        <v>65</v>
      </c>
      <c r="C86" s="337" t="s">
        <v>119</v>
      </c>
      <c r="D86" s="343" t="s">
        <v>89</v>
      </c>
      <c r="E86" s="348">
        <v>36857</v>
      </c>
      <c r="F86" s="287">
        <v>40660</v>
      </c>
      <c r="G86" s="335">
        <v>4.3339999999999996</v>
      </c>
      <c r="H86" s="349">
        <v>277.44200000000001</v>
      </c>
      <c r="I86" s="336">
        <v>270.59199999999998</v>
      </c>
      <c r="J86" s="336">
        <v>270.45999999999998</v>
      </c>
      <c r="M86" s="11">
        <f t="shared" si="5"/>
        <v>-4.8781929990541112E-4</v>
      </c>
      <c r="O86" s="12">
        <v>14711650</v>
      </c>
      <c r="P86" s="3"/>
    </row>
    <row r="87" spans="1:16" ht="16.5" thickTop="1" thickBot="1">
      <c r="A87" s="1">
        <v>44</v>
      </c>
      <c r="B87" s="300">
        <f t="shared" si="6"/>
        <v>66</v>
      </c>
      <c r="C87" s="337" t="s">
        <v>120</v>
      </c>
      <c r="D87" s="334" t="s">
        <v>93</v>
      </c>
      <c r="E87" s="348">
        <v>34599</v>
      </c>
      <c r="F87" s="287">
        <v>40679</v>
      </c>
      <c r="G87" s="335">
        <v>2.012</v>
      </c>
      <c r="H87" s="349">
        <v>51.249000000000002</v>
      </c>
      <c r="I87" s="336">
        <v>46.055</v>
      </c>
      <c r="J87" s="336">
        <v>46.203000000000003</v>
      </c>
      <c r="M87" s="11">
        <f t="shared" si="5"/>
        <v>3.2135490174791713E-3</v>
      </c>
      <c r="O87" s="12">
        <v>5296191</v>
      </c>
      <c r="P87" s="3"/>
    </row>
    <row r="88" spans="1:16" ht="16.5" thickTop="1" thickBot="1">
      <c r="B88" s="300">
        <f t="shared" si="6"/>
        <v>67</v>
      </c>
      <c r="C88" s="352" t="s">
        <v>121</v>
      </c>
      <c r="D88" s="334" t="s">
        <v>97</v>
      </c>
      <c r="E88" s="348">
        <v>38777</v>
      </c>
      <c r="F88" s="287">
        <v>40326</v>
      </c>
      <c r="G88" s="335">
        <v>0.184</v>
      </c>
      <c r="H88" s="349">
        <v>2257.1439999999998</v>
      </c>
      <c r="I88" s="350">
        <v>2265.9749999999999</v>
      </c>
      <c r="J88" s="350">
        <v>2278.761</v>
      </c>
      <c r="M88" s="11">
        <f t="shared" si="5"/>
        <v>5.6426041770099222E-3</v>
      </c>
      <c r="O88" s="12">
        <v>15819159</v>
      </c>
      <c r="P88" s="3"/>
    </row>
    <row r="89" spans="1:16" ht="16.5" thickTop="1" thickBot="1">
      <c r="B89" s="300">
        <f t="shared" si="6"/>
        <v>68</v>
      </c>
      <c r="C89" s="337" t="s">
        <v>122</v>
      </c>
      <c r="D89" s="343" t="s">
        <v>99</v>
      </c>
      <c r="E89" s="348">
        <v>34423</v>
      </c>
      <c r="F89" s="287">
        <v>40675</v>
      </c>
      <c r="G89" s="335">
        <v>1.3859999999999999</v>
      </c>
      <c r="H89" s="349">
        <v>78.986999999999995</v>
      </c>
      <c r="I89" s="336">
        <v>77.932000000000002</v>
      </c>
      <c r="J89" s="336">
        <v>78.171999999999997</v>
      </c>
      <c r="M89" s="11">
        <f t="shared" si="5"/>
        <v>3.0796078632653453E-3</v>
      </c>
      <c r="O89" s="12">
        <v>1546953</v>
      </c>
      <c r="P89" s="3"/>
    </row>
    <row r="90" spans="1:16" ht="16.5" thickTop="1" thickBot="1">
      <c r="B90" s="300">
        <f t="shared" si="6"/>
        <v>69</v>
      </c>
      <c r="C90" s="337" t="s">
        <v>123</v>
      </c>
      <c r="D90" s="343" t="s">
        <v>99</v>
      </c>
      <c r="E90" s="348">
        <v>34731</v>
      </c>
      <c r="F90" s="287">
        <v>40673</v>
      </c>
      <c r="G90" s="335">
        <v>1.2929999999999999</v>
      </c>
      <c r="H90" s="349">
        <v>58.113</v>
      </c>
      <c r="I90" s="336">
        <v>57.56</v>
      </c>
      <c r="J90" s="336">
        <v>57.569000000000003</v>
      </c>
      <c r="M90" s="11">
        <f t="shared" si="5"/>
        <v>1.5635858234885929E-4</v>
      </c>
      <c r="O90" s="12">
        <v>1313454</v>
      </c>
      <c r="P90" s="3"/>
    </row>
    <row r="91" spans="1:16" ht="16.5" thickTop="1" thickBot="1">
      <c r="B91" s="300">
        <f t="shared" si="6"/>
        <v>70</v>
      </c>
      <c r="C91" s="353" t="s">
        <v>124</v>
      </c>
      <c r="D91" s="354" t="s">
        <v>103</v>
      </c>
      <c r="E91" s="348">
        <v>36192</v>
      </c>
      <c r="F91" s="287">
        <v>40688</v>
      </c>
      <c r="G91" s="342">
        <v>1.516</v>
      </c>
      <c r="H91" s="355">
        <v>103.331</v>
      </c>
      <c r="I91" s="336">
        <v>101.191</v>
      </c>
      <c r="J91" s="336">
        <v>101.30800000000001</v>
      </c>
      <c r="M91" s="11">
        <f t="shared" si="5"/>
        <v>1.1562293089306798E-3</v>
      </c>
      <c r="O91" s="12">
        <v>2032558</v>
      </c>
      <c r="P91" s="3"/>
    </row>
    <row r="92" spans="1:16" ht="16.5" thickTop="1" thickBot="1">
      <c r="B92" s="300">
        <f t="shared" si="6"/>
        <v>71</v>
      </c>
      <c r="C92" s="356" t="s">
        <v>125</v>
      </c>
      <c r="D92" s="343" t="s">
        <v>103</v>
      </c>
      <c r="E92" s="348">
        <v>36297</v>
      </c>
      <c r="F92" s="287">
        <v>40688</v>
      </c>
      <c r="G92" s="335">
        <v>1.992</v>
      </c>
      <c r="H92" s="349">
        <v>113.779</v>
      </c>
      <c r="I92" s="336">
        <v>110.35</v>
      </c>
      <c r="J92" s="336">
        <v>110.627</v>
      </c>
      <c r="M92" s="11">
        <f t="shared" si="5"/>
        <v>2.5101948346171366E-3</v>
      </c>
      <c r="O92" s="12">
        <v>3599154</v>
      </c>
      <c r="P92" s="3"/>
    </row>
    <row r="93" spans="1:16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102.93899999999999</v>
      </c>
      <c r="J93" s="58">
        <v>103.482</v>
      </c>
      <c r="M93" s="11">
        <f t="shared" si="5"/>
        <v>5.2749686707662443E-3</v>
      </c>
      <c r="O93" s="12">
        <v>3023566</v>
      </c>
      <c r="P93" s="3"/>
    </row>
    <row r="94" spans="1:16" ht="18" customHeight="1" thickTop="1" thickBot="1">
      <c r="B94" s="1214" t="s">
        <v>127</v>
      </c>
      <c r="C94" s="1215"/>
      <c r="D94" s="1215"/>
      <c r="E94" s="1215"/>
      <c r="F94" s="1215"/>
      <c r="G94" s="1215"/>
      <c r="H94" s="1215"/>
      <c r="I94" s="1095"/>
      <c r="J94" s="1096"/>
      <c r="M94" s="21"/>
      <c r="O94" s="135"/>
      <c r="P94" s="3"/>
    </row>
    <row r="95" spans="1:16" ht="16.5" thickTop="1" thickBot="1">
      <c r="B95" s="300">
        <v>73</v>
      </c>
      <c r="C95" s="296" t="s">
        <v>128</v>
      </c>
      <c r="D95" s="281" t="s">
        <v>15</v>
      </c>
      <c r="E95" s="287">
        <v>39084</v>
      </c>
      <c r="F95" s="287">
        <v>40694</v>
      </c>
      <c r="G95" s="288">
        <v>0.21</v>
      </c>
      <c r="H95" s="277">
        <v>11.692</v>
      </c>
      <c r="I95" s="319">
        <v>11.683999999999999</v>
      </c>
      <c r="J95" s="319">
        <v>11.68</v>
      </c>
      <c r="M95" s="11">
        <f t="shared" ref="M95:M106" si="7">+(J95-I95)/I95</f>
        <v>-3.4234851078394039E-4</v>
      </c>
      <c r="O95" s="12">
        <v>986514</v>
      </c>
      <c r="P95" s="3"/>
    </row>
    <row r="96" spans="1:16" ht="16.5" thickTop="1" thickBot="1">
      <c r="B96" s="358">
        <f>+B95+1</f>
        <v>74</v>
      </c>
      <c r="C96" s="337" t="s">
        <v>129</v>
      </c>
      <c r="D96" s="334" t="s">
        <v>15</v>
      </c>
      <c r="E96" s="348">
        <v>39084</v>
      </c>
      <c r="F96" s="287">
        <v>40694</v>
      </c>
      <c r="G96" s="335">
        <v>0.16</v>
      </c>
      <c r="H96" s="349">
        <v>12.686</v>
      </c>
      <c r="I96" s="336">
        <v>12.641</v>
      </c>
      <c r="J96" s="336">
        <v>12.641</v>
      </c>
      <c r="M96" s="11">
        <f t="shared" si="7"/>
        <v>0</v>
      </c>
      <c r="O96" s="12">
        <v>1240686</v>
      </c>
      <c r="P96" s="3"/>
    </row>
    <row r="97" spans="2:16" ht="16.5" thickTop="1" thickBot="1">
      <c r="B97" s="358">
        <f t="shared" ref="B97:B106" si="8">+B96+1</f>
        <v>75</v>
      </c>
      <c r="C97" s="337" t="s">
        <v>130</v>
      </c>
      <c r="D97" s="334" t="s">
        <v>15</v>
      </c>
      <c r="E97" s="348">
        <v>39084</v>
      </c>
      <c r="F97" s="359">
        <v>40694</v>
      </c>
      <c r="G97" s="335">
        <v>0.03</v>
      </c>
      <c r="H97" s="349">
        <v>16.635999999999999</v>
      </c>
      <c r="I97" s="336">
        <v>16.952999999999999</v>
      </c>
      <c r="J97" s="336">
        <v>16.934999999999999</v>
      </c>
      <c r="M97" s="11">
        <f t="shared" si="7"/>
        <v>-1.0617589807114189E-3</v>
      </c>
      <c r="O97" s="12">
        <v>952519</v>
      </c>
      <c r="P97" s="3"/>
    </row>
    <row r="98" spans="2:16" ht="16.5" thickTop="1" thickBot="1">
      <c r="B98" s="358">
        <f t="shared" si="8"/>
        <v>76</v>
      </c>
      <c r="C98" s="337" t="s">
        <v>131</v>
      </c>
      <c r="D98" s="334" t="s">
        <v>15</v>
      </c>
      <c r="E98" s="348">
        <v>39084</v>
      </c>
      <c r="F98" s="287">
        <v>40694</v>
      </c>
      <c r="G98" s="335">
        <v>0.27</v>
      </c>
      <c r="H98" s="349">
        <v>17.196999999999999</v>
      </c>
      <c r="I98" s="336">
        <v>16.824999999999999</v>
      </c>
      <c r="J98" s="336">
        <v>16.866</v>
      </c>
      <c r="M98" s="11">
        <f t="shared" si="7"/>
        <v>2.4368499257058172E-3</v>
      </c>
      <c r="O98" s="12">
        <v>406667</v>
      </c>
      <c r="P98" s="3"/>
    </row>
    <row r="99" spans="2:16" ht="16.5" thickTop="1" thickBot="1">
      <c r="B99" s="358">
        <f t="shared" si="8"/>
        <v>77</v>
      </c>
      <c r="C99" s="333" t="s">
        <v>132</v>
      </c>
      <c r="D99" s="334" t="s">
        <v>68</v>
      </c>
      <c r="E99" s="348">
        <v>39994</v>
      </c>
      <c r="F99" s="287">
        <v>40673</v>
      </c>
      <c r="G99" s="360">
        <v>0.10199999999999999</v>
      </c>
      <c r="H99" s="349">
        <v>12.356</v>
      </c>
      <c r="I99" s="336">
        <v>11.791</v>
      </c>
      <c r="J99" s="336">
        <v>11.821</v>
      </c>
      <c r="M99" s="11">
        <f t="shared" si="7"/>
        <v>2.5443134594181462E-3</v>
      </c>
      <c r="O99" s="12">
        <v>1802153</v>
      </c>
      <c r="P99" s="3"/>
    </row>
    <row r="100" spans="2:16" ht="16.5" thickTop="1" thickBot="1">
      <c r="B100" s="358">
        <f t="shared" si="8"/>
        <v>78</v>
      </c>
      <c r="C100" s="333" t="s">
        <v>133</v>
      </c>
      <c r="D100" s="343" t="s">
        <v>48</v>
      </c>
      <c r="E100" s="348">
        <v>39175</v>
      </c>
      <c r="F100" s="287">
        <v>40728</v>
      </c>
      <c r="G100" s="335">
        <v>1.681</v>
      </c>
      <c r="H100" s="349">
        <v>131.91900000000001</v>
      </c>
      <c r="I100" s="336">
        <v>123.842</v>
      </c>
      <c r="J100" s="336">
        <v>124.009</v>
      </c>
      <c r="M100" s="11">
        <f t="shared" si="7"/>
        <v>1.3484924339077339E-3</v>
      </c>
      <c r="O100" s="12">
        <v>933918</v>
      </c>
    </row>
    <row r="101" spans="2:16" ht="16.5" thickTop="1" thickBot="1">
      <c r="B101" s="358">
        <f t="shared" si="8"/>
        <v>79</v>
      </c>
      <c r="C101" s="337" t="s">
        <v>134</v>
      </c>
      <c r="D101" s="343" t="s">
        <v>48</v>
      </c>
      <c r="E101" s="348">
        <v>39175</v>
      </c>
      <c r="F101" s="287">
        <v>40728</v>
      </c>
      <c r="G101" s="360">
        <v>1.0580000000000001</v>
      </c>
      <c r="H101" s="349">
        <v>127.744</v>
      </c>
      <c r="I101" s="336">
        <v>122.916</v>
      </c>
      <c r="J101" s="336">
        <v>123.01300000000001</v>
      </c>
      <c r="M101" s="11">
        <f t="shared" si="7"/>
        <v>7.8915682254554671E-4</v>
      </c>
      <c r="O101" s="12">
        <v>467453</v>
      </c>
      <c r="P101" s="3"/>
    </row>
    <row r="102" spans="2:16" ht="16.5" thickTop="1" thickBot="1">
      <c r="B102" s="358">
        <f t="shared" si="8"/>
        <v>80</v>
      </c>
      <c r="C102" s="361" t="s">
        <v>135</v>
      </c>
      <c r="D102" s="362" t="s">
        <v>77</v>
      </c>
      <c r="E102" s="348">
        <v>40708</v>
      </c>
      <c r="F102" s="359" t="s">
        <v>33</v>
      </c>
      <c r="G102" s="363" t="s">
        <v>33</v>
      </c>
      <c r="H102" s="364" t="s">
        <v>33</v>
      </c>
      <c r="I102" s="336">
        <v>10.212999999999999</v>
      </c>
      <c r="J102" s="336">
        <v>10.205</v>
      </c>
      <c r="M102" s="11">
        <f t="shared" si="7"/>
        <v>-7.8331538235573478E-4</v>
      </c>
      <c r="O102" s="12">
        <v>960722</v>
      </c>
      <c r="P102" s="3"/>
    </row>
    <row r="103" spans="2:16" ht="16.5" thickTop="1" thickBot="1">
      <c r="B103" s="358">
        <f t="shared" si="8"/>
        <v>81</v>
      </c>
      <c r="C103" s="280" t="s">
        <v>136</v>
      </c>
      <c r="D103" s="281" t="s">
        <v>99</v>
      </c>
      <c r="E103" s="348">
        <v>39699</v>
      </c>
      <c r="F103" s="287">
        <v>40661</v>
      </c>
      <c r="G103" s="301">
        <v>0.94199999999999995</v>
      </c>
      <c r="H103" s="277">
        <v>128.45699999999999</v>
      </c>
      <c r="I103" s="336">
        <v>116.506</v>
      </c>
      <c r="J103" s="336">
        <v>116.824</v>
      </c>
      <c r="M103" s="11">
        <f t="shared" si="7"/>
        <v>2.7294731601805729E-3</v>
      </c>
      <c r="O103" s="12">
        <v>270800</v>
      </c>
      <c r="P103" s="3"/>
    </row>
    <row r="104" spans="2:16" ht="16.5" thickTop="1" thickBot="1">
      <c r="B104" s="358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336">
        <v>19.561</v>
      </c>
      <c r="J104" s="336">
        <v>19.643999999999998</v>
      </c>
      <c r="M104" s="11">
        <f t="shared" si="7"/>
        <v>4.2431368539439908E-3</v>
      </c>
      <c r="O104" s="12">
        <v>20936892</v>
      </c>
      <c r="P104" s="3"/>
    </row>
    <row r="105" spans="2:16" ht="16.5" thickTop="1" thickBot="1">
      <c r="B105" s="358">
        <f t="shared" si="8"/>
        <v>83</v>
      </c>
      <c r="C105" s="333" t="s">
        <v>138</v>
      </c>
      <c r="D105" s="334" t="s">
        <v>36</v>
      </c>
      <c r="E105" s="348">
        <v>40725</v>
      </c>
      <c r="F105" s="348" t="s">
        <v>33</v>
      </c>
      <c r="G105" s="360" t="s">
        <v>33</v>
      </c>
      <c r="H105" s="349" t="s">
        <v>33</v>
      </c>
      <c r="I105" s="336">
        <v>101.944</v>
      </c>
      <c r="J105" s="336">
        <v>102.068</v>
      </c>
      <c r="M105" s="11">
        <f t="shared" si="7"/>
        <v>1.2163540767479717E-3</v>
      </c>
      <c r="O105" s="12">
        <v>904938</v>
      </c>
      <c r="P105" s="3"/>
    </row>
    <row r="106" spans="2:16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103.328</v>
      </c>
      <c r="J106" s="58">
        <v>103.262</v>
      </c>
      <c r="M106" s="11">
        <f t="shared" si="7"/>
        <v>-6.3874264478169037E-4</v>
      </c>
      <c r="O106" s="12">
        <v>264454</v>
      </c>
      <c r="P106" s="3"/>
    </row>
    <row r="107" spans="2:16" ht="18" customHeight="1" thickTop="1" thickBot="1">
      <c r="B107" s="1214" t="s">
        <v>140</v>
      </c>
      <c r="C107" s="1215"/>
      <c r="D107" s="1215"/>
      <c r="E107" s="1215"/>
      <c r="F107" s="1215"/>
      <c r="G107" s="1215"/>
      <c r="H107" s="1215"/>
      <c r="I107" s="1095"/>
      <c r="J107" s="1096"/>
      <c r="M107" s="21"/>
      <c r="P107" s="3"/>
    </row>
    <row r="108" spans="2:16" ht="16.5" thickTop="1" thickBot="1">
      <c r="B108" s="300">
        <v>85</v>
      </c>
      <c r="C108" s="280" t="s">
        <v>141</v>
      </c>
      <c r="D108" s="281" t="s">
        <v>22</v>
      </c>
      <c r="E108" s="287">
        <v>40210</v>
      </c>
      <c r="F108" s="287">
        <v>40702</v>
      </c>
      <c r="G108" s="301">
        <v>3.9249999999999998</v>
      </c>
      <c r="H108" s="277">
        <v>102.358</v>
      </c>
      <c r="I108" s="319">
        <v>98.680999999999997</v>
      </c>
      <c r="J108" s="319">
        <v>98.861000000000004</v>
      </c>
      <c r="K108" s="74" t="s">
        <v>46</v>
      </c>
      <c r="M108" s="11">
        <f t="shared" si="4"/>
        <v>1.8240593427306861E-3</v>
      </c>
      <c r="O108" s="64">
        <v>1134235</v>
      </c>
      <c r="P108" s="74" t="s">
        <v>46</v>
      </c>
    </row>
    <row r="109" spans="2:16" ht="16.5" thickTop="1" thickBot="1">
      <c r="B109" s="358">
        <f>B108+1</f>
        <v>86</v>
      </c>
      <c r="C109" s="280" t="s">
        <v>142</v>
      </c>
      <c r="D109" s="334" t="s">
        <v>22</v>
      </c>
      <c r="E109" s="348">
        <v>40630</v>
      </c>
      <c r="F109" s="287" t="s">
        <v>33</v>
      </c>
      <c r="G109" s="301" t="s">
        <v>33</v>
      </c>
      <c r="H109" s="277" t="s">
        <v>33</v>
      </c>
      <c r="I109" s="336">
        <v>106.223</v>
      </c>
      <c r="J109" s="336">
        <v>107.291</v>
      </c>
      <c r="K109" s="74" t="s">
        <v>46</v>
      </c>
      <c r="M109" s="11">
        <f t="shared" si="4"/>
        <v>1.0054319685943702E-2</v>
      </c>
      <c r="O109" s="64">
        <v>174993</v>
      </c>
      <c r="P109" s="74" t="s">
        <v>46</v>
      </c>
    </row>
    <row r="110" spans="2:16" ht="16.5" thickTop="1" thickBot="1">
      <c r="B110" s="358">
        <f t="shared" ref="B110:B126" si="9">+B109+1</f>
        <v>87</v>
      </c>
      <c r="C110" s="337" t="s">
        <v>143</v>
      </c>
      <c r="D110" s="334" t="s">
        <v>74</v>
      </c>
      <c r="E110" s="348">
        <v>39097</v>
      </c>
      <c r="F110" s="287">
        <v>40651</v>
      </c>
      <c r="G110" s="360">
        <v>3.0640000000000001</v>
      </c>
      <c r="H110" s="349">
        <v>150.17599999999999</v>
      </c>
      <c r="I110" s="336">
        <v>140.66999999999999</v>
      </c>
      <c r="J110" s="336">
        <v>141.333</v>
      </c>
      <c r="K110" s="172" t="s">
        <v>144</v>
      </c>
      <c r="M110" s="11">
        <f t="shared" si="4"/>
        <v>4.7131584559608371E-3</v>
      </c>
      <c r="O110" s="64">
        <v>931670</v>
      </c>
      <c r="P110" s="172" t="s">
        <v>144</v>
      </c>
    </row>
    <row r="111" spans="2:16" ht="16.5" thickTop="1" thickBot="1">
      <c r="B111" s="358">
        <f t="shared" si="9"/>
        <v>88</v>
      </c>
      <c r="C111" s="333" t="s">
        <v>145</v>
      </c>
      <c r="D111" s="334" t="s">
        <v>77</v>
      </c>
      <c r="E111" s="348">
        <v>39958</v>
      </c>
      <c r="F111" s="287">
        <v>40700</v>
      </c>
      <c r="G111" s="360">
        <v>4.4999999999999998E-2</v>
      </c>
      <c r="H111" s="349">
        <v>10.417</v>
      </c>
      <c r="I111" s="336">
        <v>10.247</v>
      </c>
      <c r="J111" s="336">
        <v>10.234</v>
      </c>
      <c r="K111" s="63" t="s">
        <v>42</v>
      </c>
      <c r="M111" s="11">
        <f t="shared" si="4"/>
        <v>-1.2686639992192739E-3</v>
      </c>
      <c r="O111" s="64">
        <v>218490</v>
      </c>
      <c r="P111" s="63" t="s">
        <v>42</v>
      </c>
    </row>
    <row r="112" spans="2:16" ht="16.5" thickTop="1" thickBot="1">
      <c r="B112" s="358">
        <f t="shared" si="9"/>
        <v>89</v>
      </c>
      <c r="C112" s="333" t="s">
        <v>146</v>
      </c>
      <c r="D112" s="343" t="s">
        <v>77</v>
      </c>
      <c r="E112" s="348">
        <v>39503</v>
      </c>
      <c r="F112" s="287">
        <v>40700</v>
      </c>
      <c r="G112" s="335">
        <v>1.87</v>
      </c>
      <c r="H112" s="349">
        <v>123.90900000000001</v>
      </c>
      <c r="I112" s="336">
        <v>112.39100000000001</v>
      </c>
      <c r="J112" s="336">
        <v>111.877</v>
      </c>
      <c r="K112" s="63" t="s">
        <v>42</v>
      </c>
      <c r="M112" s="11">
        <f t="shared" si="4"/>
        <v>-4.5733199277523109E-3</v>
      </c>
      <c r="O112" s="64">
        <v>930259</v>
      </c>
      <c r="P112" s="63" t="s">
        <v>42</v>
      </c>
    </row>
    <row r="113" spans="1:16" ht="16.5" thickTop="1" thickBot="1">
      <c r="B113" s="358">
        <f t="shared" si="9"/>
        <v>90</v>
      </c>
      <c r="C113" s="333" t="s">
        <v>147</v>
      </c>
      <c r="D113" s="334" t="s">
        <v>77</v>
      </c>
      <c r="E113" s="348">
        <v>39503</v>
      </c>
      <c r="F113" s="287">
        <v>40700</v>
      </c>
      <c r="G113" s="335">
        <v>3.1349999999999998</v>
      </c>
      <c r="H113" s="349">
        <v>117.002</v>
      </c>
      <c r="I113" s="336">
        <v>113.32599999999999</v>
      </c>
      <c r="J113" s="336">
        <v>113.158</v>
      </c>
      <c r="K113" s="63" t="s">
        <v>42</v>
      </c>
      <c r="M113" s="11">
        <f t="shared" si="4"/>
        <v>-1.4824488643382116E-3</v>
      </c>
      <c r="O113" s="64">
        <v>653263</v>
      </c>
      <c r="P113" s="63" t="s">
        <v>42</v>
      </c>
    </row>
    <row r="114" spans="1:16" ht="16.5" thickTop="1" thickBot="1">
      <c r="B114" s="358">
        <f t="shared" si="9"/>
        <v>91</v>
      </c>
      <c r="C114" s="333" t="s">
        <v>148</v>
      </c>
      <c r="D114" s="340" t="s">
        <v>149</v>
      </c>
      <c r="E114" s="348">
        <v>40543</v>
      </c>
      <c r="F114" s="173" t="s">
        <v>33</v>
      </c>
      <c r="G114" s="342" t="s">
        <v>33</v>
      </c>
      <c r="H114" s="366">
        <v>100</v>
      </c>
      <c r="I114" s="336">
        <v>101.61</v>
      </c>
      <c r="J114" s="336">
        <v>101.91800000000001</v>
      </c>
      <c r="K114" s="68" t="s">
        <v>44</v>
      </c>
      <c r="M114" s="11">
        <f t="shared" si="4"/>
        <v>3.0311977167602295E-3</v>
      </c>
      <c r="O114" s="64">
        <v>675514</v>
      </c>
      <c r="P114" s="68" t="s">
        <v>44</v>
      </c>
    </row>
    <row r="115" spans="1:16" ht="16.5" thickTop="1" thickBot="1">
      <c r="B115" s="358">
        <f t="shared" si="9"/>
        <v>92</v>
      </c>
      <c r="C115" s="333" t="s">
        <v>150</v>
      </c>
      <c r="D115" s="340" t="s">
        <v>149</v>
      </c>
      <c r="E115" s="348">
        <v>40543</v>
      </c>
      <c r="F115" s="367" t="s">
        <v>33</v>
      </c>
      <c r="G115" s="368" t="s">
        <v>33</v>
      </c>
      <c r="H115" s="369">
        <v>100</v>
      </c>
      <c r="I115" s="336">
        <v>101.337</v>
      </c>
      <c r="J115" s="336">
        <v>101.703</v>
      </c>
      <c r="K115" s="68" t="s">
        <v>44</v>
      </c>
      <c r="M115" s="11">
        <f t="shared" si="4"/>
        <v>3.6117114183368331E-3</v>
      </c>
      <c r="O115" s="64">
        <v>1462807</v>
      </c>
      <c r="P115" s="68" t="s">
        <v>44</v>
      </c>
    </row>
    <row r="116" spans="1:16" ht="16.5" thickTop="1" thickBot="1">
      <c r="B116" s="358">
        <f t="shared" si="9"/>
        <v>93</v>
      </c>
      <c r="C116" s="352" t="s">
        <v>151</v>
      </c>
      <c r="D116" s="334" t="s">
        <v>86</v>
      </c>
      <c r="E116" s="348">
        <v>38671</v>
      </c>
      <c r="F116" s="287">
        <v>40693</v>
      </c>
      <c r="G116" s="335">
        <v>1.0999999999999999E-2</v>
      </c>
      <c r="H116" s="349">
        <v>184.64599999999999</v>
      </c>
      <c r="I116" s="336">
        <v>184.96100000000001</v>
      </c>
      <c r="J116" s="336">
        <v>185.661</v>
      </c>
      <c r="K116" s="63" t="s">
        <v>42</v>
      </c>
      <c r="M116" s="11">
        <f t="shared" si="4"/>
        <v>3.784581614502455E-3</v>
      </c>
      <c r="O116" s="64">
        <v>4853546</v>
      </c>
      <c r="P116" s="63" t="s">
        <v>42</v>
      </c>
    </row>
    <row r="117" spans="1:16" ht="16.5" thickTop="1" thickBot="1">
      <c r="B117" s="358">
        <f t="shared" si="9"/>
        <v>94</v>
      </c>
      <c r="C117" s="352" t="s">
        <v>152</v>
      </c>
      <c r="D117" s="334" t="s">
        <v>86</v>
      </c>
      <c r="E117" s="348">
        <v>38671</v>
      </c>
      <c r="F117" s="287">
        <v>40693</v>
      </c>
      <c r="G117" s="335">
        <v>0.19500000000000001</v>
      </c>
      <c r="H117" s="349">
        <v>162.24100000000001</v>
      </c>
      <c r="I117" s="336">
        <v>164.09800000000001</v>
      </c>
      <c r="J117" s="336">
        <v>164.572</v>
      </c>
      <c r="K117" s="63" t="s">
        <v>42</v>
      </c>
      <c r="M117" s="11">
        <f t="shared" si="4"/>
        <v>2.8885178369022751E-3</v>
      </c>
      <c r="O117" s="64">
        <v>4480464</v>
      </c>
      <c r="P117" s="63" t="s">
        <v>42</v>
      </c>
    </row>
    <row r="118" spans="1:16" ht="16.5" thickTop="1" thickBot="1">
      <c r="B118" s="358">
        <f t="shared" si="9"/>
        <v>95</v>
      </c>
      <c r="C118" s="352" t="s">
        <v>153</v>
      </c>
      <c r="D118" s="334" t="s">
        <v>86</v>
      </c>
      <c r="E118" s="348">
        <v>38671</v>
      </c>
      <c r="F118" s="287">
        <v>40693</v>
      </c>
      <c r="G118" s="335">
        <v>2.6110000000000002</v>
      </c>
      <c r="H118" s="349">
        <v>140.166</v>
      </c>
      <c r="I118" s="336">
        <v>141.79499999999999</v>
      </c>
      <c r="J118" s="336">
        <v>141.96299999999999</v>
      </c>
      <c r="K118" s="63" t="s">
        <v>42</v>
      </c>
      <c r="M118" s="11">
        <f t="shared" si="4"/>
        <v>1.1848090553263965E-3</v>
      </c>
      <c r="O118" s="64">
        <v>18943602</v>
      </c>
      <c r="P118" s="63" t="s">
        <v>42</v>
      </c>
    </row>
    <row r="119" spans="1:16" ht="15.75" customHeight="1" thickTop="1" thickBot="1">
      <c r="B119" s="358">
        <f t="shared" si="9"/>
        <v>96</v>
      </c>
      <c r="C119" s="352" t="s">
        <v>154</v>
      </c>
      <c r="D119" s="334" t="s">
        <v>86</v>
      </c>
      <c r="E119" s="348">
        <v>38835</v>
      </c>
      <c r="F119" s="287">
        <v>40693</v>
      </c>
      <c r="G119" s="335">
        <v>177.50800000000001</v>
      </c>
      <c r="H119" s="349">
        <v>10740.784</v>
      </c>
      <c r="I119" s="350">
        <v>10128.932000000001</v>
      </c>
      <c r="J119" s="350">
        <v>10167.171</v>
      </c>
      <c r="K119" s="63" t="s">
        <v>42</v>
      </c>
      <c r="M119" s="11">
        <f t="shared" si="4"/>
        <v>3.7752252656054531E-3</v>
      </c>
      <c r="O119" s="64">
        <v>3894026</v>
      </c>
      <c r="P119" s="63" t="s">
        <v>42</v>
      </c>
    </row>
    <row r="120" spans="1:16" ht="16.5" thickTop="1" thickBot="1">
      <c r="B120" s="358">
        <f t="shared" si="9"/>
        <v>97</v>
      </c>
      <c r="C120" s="333" t="s">
        <v>155</v>
      </c>
      <c r="D120" s="334" t="s">
        <v>86</v>
      </c>
      <c r="E120" s="348">
        <v>40014</v>
      </c>
      <c r="F120" s="287" t="s">
        <v>33</v>
      </c>
      <c r="G120" s="360" t="s">
        <v>33</v>
      </c>
      <c r="H120" s="349">
        <v>192.96799999999999</v>
      </c>
      <c r="I120" s="336">
        <v>196.89099999999999</v>
      </c>
      <c r="J120" s="336">
        <v>196.964</v>
      </c>
      <c r="K120" s="63" t="s">
        <v>42</v>
      </c>
      <c r="M120" s="11">
        <f t="shared" si="4"/>
        <v>3.7076351890135914E-4</v>
      </c>
      <c r="O120" s="64">
        <v>2137261</v>
      </c>
      <c r="P120" s="63" t="s">
        <v>42</v>
      </c>
    </row>
    <row r="121" spans="1:16" ht="16.5" thickTop="1" thickBot="1">
      <c r="B121" s="358">
        <f t="shared" si="9"/>
        <v>98</v>
      </c>
      <c r="C121" s="333" t="s">
        <v>156</v>
      </c>
      <c r="D121" s="334" t="s">
        <v>86</v>
      </c>
      <c r="E121" s="348">
        <v>40455</v>
      </c>
      <c r="F121" s="287" t="s">
        <v>33</v>
      </c>
      <c r="G121" s="360" t="s">
        <v>33</v>
      </c>
      <c r="H121" s="349">
        <v>109.114</v>
      </c>
      <c r="I121" s="336">
        <v>130.97</v>
      </c>
      <c r="J121" s="336">
        <v>131.07499999999999</v>
      </c>
      <c r="K121" s="63" t="s">
        <v>42</v>
      </c>
      <c r="M121" s="11">
        <f t="shared" si="4"/>
        <v>8.0171031533931257E-4</v>
      </c>
      <c r="O121" s="64">
        <v>214045</v>
      </c>
      <c r="P121" s="63" t="s">
        <v>42</v>
      </c>
    </row>
    <row r="122" spans="1:16" ht="16.5" thickTop="1" thickBot="1">
      <c r="B122" s="358">
        <f t="shared" si="9"/>
        <v>99</v>
      </c>
      <c r="C122" s="333" t="s">
        <v>157</v>
      </c>
      <c r="D122" s="334" t="s">
        <v>97</v>
      </c>
      <c r="E122" s="348">
        <v>40057</v>
      </c>
      <c r="F122" s="287" t="s">
        <v>33</v>
      </c>
      <c r="G122" s="360" t="s">
        <v>33</v>
      </c>
      <c r="H122" s="349">
        <v>1439.547</v>
      </c>
      <c r="I122" s="350">
        <v>1443.751</v>
      </c>
      <c r="J122" s="350">
        <v>1441.808</v>
      </c>
      <c r="K122" s="63" t="s">
        <v>42</v>
      </c>
      <c r="M122" s="11">
        <f t="shared" si="4"/>
        <v>-1.3457999336450562E-3</v>
      </c>
      <c r="O122" s="64">
        <v>3839534</v>
      </c>
      <c r="P122" s="63" t="s">
        <v>42</v>
      </c>
    </row>
    <row r="123" spans="1:16" ht="16.5" thickTop="1" thickBot="1">
      <c r="B123" s="358">
        <f t="shared" si="9"/>
        <v>100</v>
      </c>
      <c r="C123" s="333" t="s">
        <v>158</v>
      </c>
      <c r="D123" s="334" t="s">
        <v>97</v>
      </c>
      <c r="E123" s="348">
        <v>40690</v>
      </c>
      <c r="F123" s="287" t="s">
        <v>33</v>
      </c>
      <c r="G123" s="360" t="s">
        <v>33</v>
      </c>
      <c r="H123" s="349" t="s">
        <v>33</v>
      </c>
      <c r="I123" s="336">
        <v>104.22199999999999</v>
      </c>
      <c r="J123" s="336">
        <v>104.63200000000001</v>
      </c>
      <c r="K123" s="68" t="s">
        <v>44</v>
      </c>
      <c r="M123" s="11">
        <f t="shared" si="4"/>
        <v>3.933910306845108E-3</v>
      </c>
      <c r="O123" s="64">
        <v>199846</v>
      </c>
      <c r="P123" s="68" t="s">
        <v>44</v>
      </c>
    </row>
    <row r="124" spans="1:16" ht="16.5" thickTop="1" thickBot="1">
      <c r="B124" s="358">
        <f t="shared" si="9"/>
        <v>101</v>
      </c>
      <c r="C124" s="333" t="s">
        <v>159</v>
      </c>
      <c r="D124" s="370" t="s">
        <v>160</v>
      </c>
      <c r="E124" s="348">
        <v>40205</v>
      </c>
      <c r="F124" s="287">
        <v>40744</v>
      </c>
      <c r="G124" s="360">
        <v>1.5820000000000001</v>
      </c>
      <c r="H124" s="349">
        <v>107.04900000000001</v>
      </c>
      <c r="I124" s="336">
        <v>97.626000000000005</v>
      </c>
      <c r="J124" s="336">
        <v>97.875</v>
      </c>
      <c r="K124" s="74" t="s">
        <v>46</v>
      </c>
      <c r="M124" s="11">
        <f t="shared" si="4"/>
        <v>2.5505500583860368E-3</v>
      </c>
      <c r="O124" s="64">
        <v>473719</v>
      </c>
      <c r="P124" s="74" t="s">
        <v>46</v>
      </c>
    </row>
    <row r="125" spans="1:16" ht="16.5" thickTop="1" thickBot="1">
      <c r="B125" s="358">
        <f t="shared" si="9"/>
        <v>102</v>
      </c>
      <c r="C125" s="333" t="s">
        <v>161</v>
      </c>
      <c r="D125" s="370" t="s">
        <v>160</v>
      </c>
      <c r="E125" s="348">
        <v>40240</v>
      </c>
      <c r="F125" s="287">
        <v>40744</v>
      </c>
      <c r="G125" s="360">
        <v>2.927</v>
      </c>
      <c r="H125" s="349">
        <v>107.735</v>
      </c>
      <c r="I125" s="336">
        <v>111.261</v>
      </c>
      <c r="J125" s="336">
        <v>111.729</v>
      </c>
      <c r="K125" s="74" t="s">
        <v>46</v>
      </c>
      <c r="M125" s="11">
        <f t="shared" si="4"/>
        <v>4.2063256666756864E-3</v>
      </c>
      <c r="O125" s="64">
        <v>395968</v>
      </c>
      <c r="P125" s="74" t="s">
        <v>46</v>
      </c>
    </row>
    <row r="126" spans="1:16" ht="16.5" thickTop="1" thickBot="1">
      <c r="B126" s="371">
        <f t="shared" si="9"/>
        <v>103</v>
      </c>
      <c r="C126" s="372" t="s">
        <v>162</v>
      </c>
      <c r="D126" s="373" t="s">
        <v>163</v>
      </c>
      <c r="E126" s="374">
        <v>40147</v>
      </c>
      <c r="F126" s="374">
        <v>40694</v>
      </c>
      <c r="G126" s="375">
        <v>71.78</v>
      </c>
      <c r="H126" s="376">
        <v>10395.971</v>
      </c>
      <c r="I126" s="185">
        <v>10058.636</v>
      </c>
      <c r="J126" s="185">
        <v>10096.120999999999</v>
      </c>
      <c r="K126" s="63" t="s">
        <v>42</v>
      </c>
      <c r="M126" s="11">
        <f t="shared" si="4"/>
        <v>3.7266484242991556E-3</v>
      </c>
      <c r="O126" s="64">
        <v>7602379</v>
      </c>
      <c r="P126" s="63" t="s">
        <v>42</v>
      </c>
    </row>
    <row r="127" spans="1:16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55"/>
  <sheetViews>
    <sheetView topLeftCell="A89" zoomScale="96" zoomScaleNormal="96" workbookViewId="0">
      <pane xSplit="8775" topLeftCell="G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275" t="s">
        <v>0</v>
      </c>
      <c r="C1" s="1276"/>
      <c r="D1" s="1277" t="s">
        <v>1</v>
      </c>
      <c r="E1" s="1278" t="s">
        <v>2</v>
      </c>
      <c r="F1" s="1278"/>
      <c r="G1" s="1277" t="s">
        <v>3</v>
      </c>
      <c r="H1" s="1277"/>
      <c r="I1" s="1277" t="s">
        <v>4</v>
      </c>
      <c r="J1" s="1279" t="s">
        <v>5</v>
      </c>
      <c r="O1" s="1173"/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268" t="s">
        <v>6</v>
      </c>
      <c r="C4" s="1269"/>
      <c r="D4" s="1269"/>
      <c r="E4" s="1269"/>
      <c r="F4" s="1269"/>
      <c r="G4" s="1269"/>
      <c r="H4" s="1269"/>
      <c r="I4" s="1269"/>
      <c r="J4" s="1270"/>
      <c r="M4" s="4" t="s">
        <v>7</v>
      </c>
      <c r="O4" s="5" t="s">
        <v>8</v>
      </c>
      <c r="P4" s="3"/>
    </row>
    <row r="5" spans="2:16" ht="18.75" customHeight="1" thickTop="1" thickBot="1">
      <c r="B5" s="1214" t="s">
        <v>10</v>
      </c>
      <c r="C5" s="1269"/>
      <c r="D5" s="1269"/>
      <c r="E5" s="1269"/>
      <c r="F5" s="1269"/>
      <c r="G5" s="1133"/>
      <c r="H5" s="1133"/>
      <c r="I5" s="1133"/>
      <c r="J5" s="377"/>
      <c r="P5" s="3"/>
    </row>
    <row r="6" spans="2:16" ht="16.5" thickTop="1" thickBot="1">
      <c r="B6" s="378">
        <v>1</v>
      </c>
      <c r="C6" s="379" t="s">
        <v>11</v>
      </c>
      <c r="D6" s="380" t="s">
        <v>12</v>
      </c>
      <c r="E6" s="1271">
        <v>33805</v>
      </c>
      <c r="F6" s="1272"/>
      <c r="G6" s="1273">
        <v>135.352</v>
      </c>
      <c r="H6" s="1274"/>
      <c r="I6" s="10">
        <v>138.53299999999999</v>
      </c>
      <c r="J6" s="10">
        <v>138.54300000000001</v>
      </c>
      <c r="M6" s="11">
        <f t="shared" ref="M6:M73" si="0">+(J6-I6)/I6</f>
        <v>7.2184966758962325E-5</v>
      </c>
      <c r="O6" s="12">
        <v>488849585</v>
      </c>
      <c r="P6" s="3"/>
    </row>
    <row r="7" spans="2:16" ht="18" customHeight="1" thickTop="1" thickBot="1">
      <c r="B7" s="1214" t="s">
        <v>13</v>
      </c>
      <c r="C7" s="1215"/>
      <c r="D7" s="1215"/>
      <c r="E7" s="1215"/>
      <c r="F7" s="1215"/>
      <c r="G7" s="1215"/>
      <c r="H7" s="1215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12.153</v>
      </c>
      <c r="J8" s="10">
        <v>12.154999999999999</v>
      </c>
      <c r="M8" s="11">
        <f t="shared" si="0"/>
        <v>1.6456841932024121E-4</v>
      </c>
      <c r="O8" s="12">
        <v>19055948</v>
      </c>
      <c r="P8" s="3"/>
    </row>
    <row r="9" spans="2:16" ht="18" customHeight="1" thickTop="1" thickBot="1">
      <c r="B9" s="1214" t="s">
        <v>16</v>
      </c>
      <c r="C9" s="1215"/>
      <c r="D9" s="1215"/>
      <c r="E9" s="1215"/>
      <c r="F9" s="1215"/>
      <c r="G9" s="1215"/>
      <c r="H9" s="1215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262">
        <v>1.214</v>
      </c>
      <c r="H10" s="1263"/>
      <c r="I10" s="10">
        <v>1.244</v>
      </c>
      <c r="J10" s="10">
        <v>1.2450000000000001</v>
      </c>
      <c r="K10" s="20" t="s">
        <v>19</v>
      </c>
      <c r="M10" s="11">
        <f t="shared" si="0"/>
        <v>8.0385852090041152E-4</v>
      </c>
      <c r="O10" s="12">
        <v>1337952</v>
      </c>
      <c r="P10" s="20" t="s">
        <v>19</v>
      </c>
    </row>
    <row r="11" spans="2:16" ht="18" customHeight="1" thickTop="1" thickBot="1">
      <c r="B11" s="1214" t="s">
        <v>20</v>
      </c>
      <c r="C11" s="1215"/>
      <c r="D11" s="1215"/>
      <c r="E11" s="1215"/>
      <c r="F11" s="1215"/>
      <c r="G11" s="1215"/>
      <c r="H11" s="1215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307" t="s">
        <v>21</v>
      </c>
      <c r="D12" s="308" t="s">
        <v>22</v>
      </c>
      <c r="E12" s="1112">
        <v>33878</v>
      </c>
      <c r="F12" s="1113"/>
      <c r="G12" s="309"/>
      <c r="H12" s="310">
        <v>32.630000000000003</v>
      </c>
      <c r="I12" s="381">
        <v>33.564999999999998</v>
      </c>
      <c r="J12" s="381">
        <v>33.567999999999998</v>
      </c>
      <c r="M12" s="11">
        <f t="shared" si="0"/>
        <v>8.9378817220322172E-5</v>
      </c>
      <c r="O12" s="12">
        <v>96240089</v>
      </c>
      <c r="P12" s="3"/>
    </row>
    <row r="13" spans="2:16" ht="16.5" thickTop="1" thickBot="1">
      <c r="B13" s="382">
        <f>B12+1</f>
        <v>5</v>
      </c>
      <c r="C13" s="383" t="s">
        <v>23</v>
      </c>
      <c r="D13" s="384" t="s">
        <v>12</v>
      </c>
      <c r="E13" s="1264">
        <v>34106</v>
      </c>
      <c r="F13" s="1265"/>
      <c r="G13" s="385"/>
      <c r="H13" s="386">
        <v>44.802</v>
      </c>
      <c r="I13" s="33">
        <v>45.947000000000003</v>
      </c>
      <c r="J13" s="33">
        <v>45.951000000000001</v>
      </c>
      <c r="M13" s="11">
        <f t="shared" si="0"/>
        <v>8.7056826343347401E-5</v>
      </c>
      <c r="O13" s="12">
        <v>3551486</v>
      </c>
      <c r="P13" s="3"/>
    </row>
    <row r="14" spans="2:16" ht="16.5" thickTop="1" thickBot="1">
      <c r="B14" s="1214" t="s">
        <v>24</v>
      </c>
      <c r="C14" s="1215"/>
      <c r="D14" s="1215"/>
      <c r="E14" s="1215"/>
      <c r="F14" s="1215"/>
      <c r="G14" s="1215"/>
      <c r="H14" s="1215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312" t="s">
        <v>25</v>
      </c>
      <c r="D15" s="313" t="s">
        <v>26</v>
      </c>
      <c r="E15" s="1112">
        <v>39535</v>
      </c>
      <c r="F15" s="1113"/>
      <c r="G15" s="314"/>
      <c r="H15" s="315">
        <v>163.77500000000001</v>
      </c>
      <c r="I15" s="319">
        <v>160.47300000000001</v>
      </c>
      <c r="J15" s="319">
        <v>160.06299999999999</v>
      </c>
      <c r="M15" s="11">
        <f t="shared" si="0"/>
        <v>-2.5549469381143555E-3</v>
      </c>
      <c r="O15" s="12">
        <v>6579879</v>
      </c>
      <c r="P15" s="3"/>
    </row>
    <row r="16" spans="2:16" ht="16.5" thickTop="1" thickBot="1">
      <c r="B16" s="387">
        <v>7</v>
      </c>
      <c r="C16" s="388" t="s">
        <v>27</v>
      </c>
      <c r="D16" s="313" t="s">
        <v>26</v>
      </c>
      <c r="E16" s="1242">
        <v>39535</v>
      </c>
      <c r="F16" s="1243"/>
      <c r="G16" s="309"/>
      <c r="H16" s="310">
        <v>669.08</v>
      </c>
      <c r="I16" s="336">
        <v>543.36500000000001</v>
      </c>
      <c r="J16" s="336">
        <v>541.82500000000005</v>
      </c>
      <c r="M16" s="11">
        <f t="shared" si="0"/>
        <v>-2.8341906453304201E-3</v>
      </c>
      <c r="O16" s="12">
        <v>335932</v>
      </c>
      <c r="P16" s="3"/>
    </row>
    <row r="17" spans="2:16" ht="16.5" thickTop="1" thickBot="1">
      <c r="B17" s="387">
        <v>8</v>
      </c>
      <c r="C17" s="389" t="s">
        <v>28</v>
      </c>
      <c r="D17" s="390" t="s">
        <v>29</v>
      </c>
      <c r="E17" s="1242">
        <v>39736</v>
      </c>
      <c r="F17" s="1243"/>
      <c r="G17" s="391"/>
      <c r="H17" s="392">
        <v>140.43100000000001</v>
      </c>
      <c r="I17" s="336">
        <v>129.26</v>
      </c>
      <c r="J17" s="336">
        <v>129.69999999999999</v>
      </c>
      <c r="M17" s="11">
        <f t="shared" si="0"/>
        <v>3.4039919542008181E-3</v>
      </c>
      <c r="O17" s="12">
        <v>490657</v>
      </c>
      <c r="P17" s="3"/>
    </row>
    <row r="18" spans="2:16" s="50" customFormat="1" ht="16.5" thickTop="1" thickBot="1">
      <c r="B18" s="393">
        <f>B17+1</f>
        <v>9</v>
      </c>
      <c r="C18" s="389" t="s">
        <v>30</v>
      </c>
      <c r="D18" s="394" t="s">
        <v>29</v>
      </c>
      <c r="E18" s="1266">
        <v>39736</v>
      </c>
      <c r="F18" s="1267"/>
      <c r="G18" s="395"/>
      <c r="H18" s="396">
        <v>130.84100000000001</v>
      </c>
      <c r="I18" s="336">
        <v>125.649</v>
      </c>
      <c r="J18" s="336">
        <v>125.69199999999999</v>
      </c>
      <c r="M18" s="11">
        <f t="shared" si="0"/>
        <v>3.4222317726358473E-4</v>
      </c>
      <c r="O18" s="51">
        <v>963810</v>
      </c>
      <c r="P18" s="52"/>
    </row>
    <row r="19" spans="2:16" ht="16.5" thickTop="1" thickBot="1">
      <c r="B19" s="382">
        <f>B18+1</f>
        <v>10</v>
      </c>
      <c r="C19" s="397" t="s">
        <v>31</v>
      </c>
      <c r="D19" s="384" t="s">
        <v>29</v>
      </c>
      <c r="E19" s="1242">
        <v>39736</v>
      </c>
      <c r="F19" s="1243"/>
      <c r="G19" s="391"/>
      <c r="H19" s="392">
        <v>116.956</v>
      </c>
      <c r="I19" s="336">
        <v>114.58</v>
      </c>
      <c r="J19" s="336">
        <v>114.61799999999999</v>
      </c>
      <c r="M19" s="11">
        <f t="shared" si="0"/>
        <v>3.3164601152030636E-4</v>
      </c>
      <c r="O19" s="12">
        <v>1885812</v>
      </c>
      <c r="P19" s="3"/>
    </row>
    <row r="20" spans="2:16" ht="16.5" thickTop="1" thickBot="1">
      <c r="B20" s="358">
        <f>B19+1</f>
        <v>11</v>
      </c>
      <c r="C20" s="398" t="s">
        <v>32</v>
      </c>
      <c r="D20" s="334" t="s">
        <v>29</v>
      </c>
      <c r="E20" s="1242">
        <v>39951</v>
      </c>
      <c r="F20" s="1243" t="s">
        <v>33</v>
      </c>
      <c r="G20" s="391"/>
      <c r="H20" s="392">
        <v>115.164</v>
      </c>
      <c r="I20" s="336">
        <v>112.637</v>
      </c>
      <c r="J20" s="336">
        <v>112.626</v>
      </c>
      <c r="M20" s="11">
        <f t="shared" si="0"/>
        <v>-9.7658850999189254E-5</v>
      </c>
      <c r="O20" s="12">
        <v>1619225</v>
      </c>
      <c r="P20" s="3"/>
    </row>
    <row r="21" spans="2:16" ht="16.5" thickTop="1" thickBot="1">
      <c r="B21" s="387">
        <v>12</v>
      </c>
      <c r="C21" s="388" t="s">
        <v>34</v>
      </c>
      <c r="D21" s="390" t="s">
        <v>29</v>
      </c>
      <c r="E21" s="1242">
        <v>40109</v>
      </c>
      <c r="F21" s="1243"/>
      <c r="G21" s="391"/>
      <c r="H21" s="392">
        <v>109.19499999999999</v>
      </c>
      <c r="I21" s="336">
        <v>94.388999999999996</v>
      </c>
      <c r="J21" s="336">
        <v>94.480999999999995</v>
      </c>
      <c r="M21" s="11">
        <f t="shared" si="0"/>
        <v>9.7468984733389222E-4</v>
      </c>
      <c r="O21" s="12">
        <v>297992</v>
      </c>
      <c r="P21" s="3"/>
    </row>
    <row r="22" spans="2:16" ht="16.5" thickTop="1" thickBot="1">
      <c r="B22" s="22">
        <v>13</v>
      </c>
      <c r="C22" s="388" t="s">
        <v>35</v>
      </c>
      <c r="D22" s="390" t="s">
        <v>36</v>
      </c>
      <c r="E22" s="1242">
        <v>39657</v>
      </c>
      <c r="F22" s="1243"/>
      <c r="G22" s="391"/>
      <c r="H22" s="392">
        <v>165.054</v>
      </c>
      <c r="I22" s="336">
        <v>153.98599999999999</v>
      </c>
      <c r="J22" s="336">
        <v>154.48599999999999</v>
      </c>
      <c r="M22" s="11">
        <f t="shared" si="0"/>
        <v>3.2470484329744265E-3</v>
      </c>
      <c r="O22" s="12">
        <v>3800669</v>
      </c>
      <c r="P22" s="3"/>
    </row>
    <row r="23" spans="2:16" ht="16.5" thickTop="1" thickBot="1">
      <c r="B23" s="387">
        <v>14</v>
      </c>
      <c r="C23" s="388" t="s">
        <v>37</v>
      </c>
      <c r="D23" s="390" t="s">
        <v>12</v>
      </c>
      <c r="E23" s="1242">
        <v>40427</v>
      </c>
      <c r="F23" s="1243"/>
      <c r="G23" s="385"/>
      <c r="H23" s="386">
        <v>95.367999999999995</v>
      </c>
      <c r="I23" s="336">
        <v>98.474999999999994</v>
      </c>
      <c r="J23" s="336">
        <v>98.308000000000007</v>
      </c>
      <c r="M23" s="11">
        <f t="shared" si="0"/>
        <v>-1.6958618938815678E-3</v>
      </c>
      <c r="O23" s="12">
        <v>1596418</v>
      </c>
      <c r="P23" s="3"/>
    </row>
    <row r="24" spans="2:16" ht="15" customHeight="1" thickTop="1" thickBot="1">
      <c r="B24" s="382">
        <v>15</v>
      </c>
      <c r="C24" s="388" t="s">
        <v>38</v>
      </c>
      <c r="D24" s="384" t="s">
        <v>12</v>
      </c>
      <c r="E24" s="1112">
        <v>40672</v>
      </c>
      <c r="F24" s="1113"/>
      <c r="G24" s="385"/>
      <c r="H24" s="399" t="s">
        <v>33</v>
      </c>
      <c r="I24" s="58">
        <v>101.59099999999999</v>
      </c>
      <c r="J24" s="58">
        <v>101.566</v>
      </c>
      <c r="M24" s="11">
        <f t="shared" si="0"/>
        <v>-2.4608479097549461E-4</v>
      </c>
      <c r="O24" s="12">
        <v>14814602</v>
      </c>
      <c r="P24" s="3"/>
    </row>
    <row r="25" spans="2:16" ht="18" customHeight="1" thickTop="1" thickBot="1">
      <c r="B25" s="1214" t="s">
        <v>39</v>
      </c>
      <c r="C25" s="1215"/>
      <c r="D25" s="1215"/>
      <c r="E25" s="1215"/>
      <c r="F25" s="1215"/>
      <c r="G25" s="1215"/>
      <c r="H25" s="1215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312" t="s">
        <v>40</v>
      </c>
      <c r="D26" s="316" t="s">
        <v>41</v>
      </c>
      <c r="E26" s="1224">
        <v>39171</v>
      </c>
      <c r="F26" s="1225"/>
      <c r="G26" s="317"/>
      <c r="H26" s="318">
        <v>1279.5060000000001</v>
      </c>
      <c r="I26" s="350">
        <v>1278.232</v>
      </c>
      <c r="J26" s="350">
        <v>1277.502</v>
      </c>
      <c r="K26" s="63" t="s">
        <v>42</v>
      </c>
      <c r="M26" s="11">
        <f t="shared" si="0"/>
        <v>-5.7110133371721117E-4</v>
      </c>
      <c r="O26" s="64">
        <v>51100085</v>
      </c>
      <c r="P26" s="63" t="s">
        <v>42</v>
      </c>
    </row>
    <row r="27" spans="2:16" ht="16.5" thickTop="1" thickBot="1">
      <c r="B27" s="22">
        <f>+B26+1</f>
        <v>17</v>
      </c>
      <c r="C27" s="400" t="s">
        <v>43</v>
      </c>
      <c r="D27" s="313" t="s">
        <v>26</v>
      </c>
      <c r="E27" s="1242">
        <v>38022</v>
      </c>
      <c r="F27" s="1243"/>
      <c r="G27" s="401"/>
      <c r="H27" s="402">
        <v>2218.9859999999999</v>
      </c>
      <c r="I27" s="350">
        <v>2170.4290000000001</v>
      </c>
      <c r="J27" s="350">
        <v>2191.0590000000002</v>
      </c>
      <c r="K27" s="68" t="s">
        <v>44</v>
      </c>
      <c r="M27" s="11">
        <f t="shared" si="0"/>
        <v>9.5050333367274892E-3</v>
      </c>
      <c r="O27" s="64">
        <v>15714278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403" t="s">
        <v>45</v>
      </c>
      <c r="D28" s="404" t="s">
        <v>22</v>
      </c>
      <c r="E28" s="1242">
        <v>40210</v>
      </c>
      <c r="F28" s="1243" t="s">
        <v>33</v>
      </c>
      <c r="G28" s="364"/>
      <c r="H28" s="405">
        <v>107.36799999999999</v>
      </c>
      <c r="I28" s="406">
        <v>106.90600000000001</v>
      </c>
      <c r="J28" s="406">
        <v>107.14700000000001</v>
      </c>
      <c r="K28" s="74" t="s">
        <v>46</v>
      </c>
      <c r="M28" s="11">
        <f t="shared" si="0"/>
        <v>2.2543168765083313E-3</v>
      </c>
      <c r="O28" s="64">
        <v>1055507</v>
      </c>
      <c r="P28" s="74" t="s">
        <v>46</v>
      </c>
    </row>
    <row r="29" spans="2:16" ht="16.5" thickTop="1" thickBot="1">
      <c r="B29" s="22">
        <f t="shared" si="1"/>
        <v>19</v>
      </c>
      <c r="C29" s="388" t="s">
        <v>47</v>
      </c>
      <c r="D29" s="390" t="s">
        <v>48</v>
      </c>
      <c r="E29" s="1242">
        <v>39745</v>
      </c>
      <c r="F29" s="1243"/>
      <c r="G29" s="407"/>
      <c r="H29" s="408">
        <v>122.479</v>
      </c>
      <c r="I29" s="336">
        <v>112.586</v>
      </c>
      <c r="J29" s="336">
        <v>112.413</v>
      </c>
      <c r="K29" s="63" t="s">
        <v>42</v>
      </c>
      <c r="M29" s="11">
        <f t="shared" si="0"/>
        <v>-1.53660313005171E-3</v>
      </c>
      <c r="O29" s="64">
        <v>56206396</v>
      </c>
      <c r="P29" s="63" t="s">
        <v>42</v>
      </c>
    </row>
    <row r="30" spans="2:16" ht="16.5" thickTop="1" thickBot="1">
      <c r="B30" s="22">
        <f t="shared" si="1"/>
        <v>20</v>
      </c>
      <c r="C30" s="388" t="s">
        <v>49</v>
      </c>
      <c r="D30" s="390" t="s">
        <v>48</v>
      </c>
      <c r="E30" s="1242">
        <v>39748</v>
      </c>
      <c r="F30" s="1243"/>
      <c r="G30" s="401"/>
      <c r="H30" s="402">
        <v>122.90600000000001</v>
      </c>
      <c r="I30" s="336">
        <v>120.59</v>
      </c>
      <c r="J30" s="336">
        <v>120.39100000000001</v>
      </c>
      <c r="K30" s="63" t="s">
        <v>42</v>
      </c>
      <c r="M30" s="11">
        <f t="shared" si="0"/>
        <v>-1.650219752881649E-3</v>
      </c>
      <c r="O30" s="64">
        <v>60195631</v>
      </c>
      <c r="P30" s="63" t="s">
        <v>42</v>
      </c>
    </row>
    <row r="31" spans="2:16" ht="16.5" thickTop="1" thickBot="1">
      <c r="B31" s="22">
        <f t="shared" si="1"/>
        <v>21</v>
      </c>
      <c r="C31" s="388" t="s">
        <v>50</v>
      </c>
      <c r="D31" s="409" t="s">
        <v>51</v>
      </c>
      <c r="E31" s="1242">
        <v>39535</v>
      </c>
      <c r="F31" s="1243"/>
      <c r="G31" s="401"/>
      <c r="H31" s="402">
        <v>1153.1320000000001</v>
      </c>
      <c r="I31" s="350">
        <v>1169.8119999999999</v>
      </c>
      <c r="J31" s="350">
        <v>1171.0889999999999</v>
      </c>
      <c r="K31" s="20" t="s">
        <v>19</v>
      </c>
      <c r="M31" s="11">
        <f t="shared" si="0"/>
        <v>1.0916283984093544E-3</v>
      </c>
      <c r="O31" s="64">
        <v>769406</v>
      </c>
      <c r="P31" s="20" t="s">
        <v>19</v>
      </c>
    </row>
    <row r="32" spans="2:16" ht="16.5" thickTop="1" thickBot="1">
      <c r="B32" s="22">
        <f t="shared" si="1"/>
        <v>22</v>
      </c>
      <c r="C32" s="388" t="s">
        <v>52</v>
      </c>
      <c r="D32" s="390" t="s">
        <v>29</v>
      </c>
      <c r="E32" s="1242">
        <v>39937</v>
      </c>
      <c r="F32" s="1243"/>
      <c r="G32" s="401"/>
      <c r="H32" s="402">
        <v>129.27199999999999</v>
      </c>
      <c r="I32" s="336">
        <v>122.078</v>
      </c>
      <c r="J32" s="336">
        <v>121.11</v>
      </c>
      <c r="K32" s="63" t="s">
        <v>42</v>
      </c>
      <c r="M32" s="11">
        <f t="shared" si="0"/>
        <v>-7.9293566408362159E-3</v>
      </c>
      <c r="O32" s="64">
        <v>271891</v>
      </c>
      <c r="P32" s="63" t="s">
        <v>42</v>
      </c>
    </row>
    <row r="33" spans="2:16" ht="16.5" thickTop="1" thickBot="1">
      <c r="B33" s="22">
        <f t="shared" si="1"/>
        <v>23</v>
      </c>
      <c r="C33" s="388" t="s">
        <v>53</v>
      </c>
      <c r="D33" s="390" t="s">
        <v>12</v>
      </c>
      <c r="E33" s="1242">
        <v>39888</v>
      </c>
      <c r="F33" s="1243"/>
      <c r="G33" s="401"/>
      <c r="H33" s="402">
        <v>14.956</v>
      </c>
      <c r="I33" s="336">
        <v>14.476000000000001</v>
      </c>
      <c r="J33" s="336">
        <v>14.471</v>
      </c>
      <c r="K33" s="63" t="s">
        <v>42</v>
      </c>
      <c r="M33" s="11">
        <f t="shared" si="0"/>
        <v>-3.4539928156954831E-4</v>
      </c>
      <c r="O33" s="64">
        <v>11443150</v>
      </c>
      <c r="P33" s="63" t="s">
        <v>42</v>
      </c>
    </row>
    <row r="34" spans="2:16" ht="16.5" thickTop="1" thickBot="1">
      <c r="B34" s="22">
        <f t="shared" si="1"/>
        <v>24</v>
      </c>
      <c r="C34" s="388" t="s">
        <v>54</v>
      </c>
      <c r="D34" s="390" t="s">
        <v>12</v>
      </c>
      <c r="E34" s="1242">
        <v>39895</v>
      </c>
      <c r="F34" s="1243"/>
      <c r="G34" s="401"/>
      <c r="H34" s="402">
        <v>5844.8149999999996</v>
      </c>
      <c r="I34" s="350">
        <v>5731.5110000000004</v>
      </c>
      <c r="J34" s="350">
        <v>5725.1890000000003</v>
      </c>
      <c r="K34" s="63" t="s">
        <v>42</v>
      </c>
      <c r="M34" s="11">
        <f t="shared" si="0"/>
        <v>-1.1030250138227278E-3</v>
      </c>
      <c r="O34" s="64">
        <v>18412207</v>
      </c>
      <c r="P34" s="63" t="s">
        <v>42</v>
      </c>
    </row>
    <row r="35" spans="2:16" ht="16.5" thickTop="1" thickBot="1">
      <c r="B35" s="22">
        <f t="shared" si="1"/>
        <v>25</v>
      </c>
      <c r="C35" s="388" t="s">
        <v>55</v>
      </c>
      <c r="D35" s="390" t="s">
        <v>12</v>
      </c>
      <c r="E35" s="1242">
        <v>39462</v>
      </c>
      <c r="F35" s="1243"/>
      <c r="G35" s="401"/>
      <c r="H35" s="402">
        <v>6613.95</v>
      </c>
      <c r="I35" s="350">
        <v>6631.3440000000001</v>
      </c>
      <c r="J35" s="350">
        <v>6615.6890000000003</v>
      </c>
      <c r="K35" s="63" t="s">
        <v>42</v>
      </c>
      <c r="M35" s="11">
        <f t="shared" si="0"/>
        <v>-2.3607582414665483E-3</v>
      </c>
      <c r="O35" s="64">
        <v>6218748</v>
      </c>
      <c r="P35" s="63" t="s">
        <v>42</v>
      </c>
    </row>
    <row r="36" spans="2:16" ht="16.5" thickTop="1" thickBot="1">
      <c r="B36" s="22">
        <f t="shared" si="1"/>
        <v>26</v>
      </c>
      <c r="C36" s="410" t="s">
        <v>56</v>
      </c>
      <c r="D36" s="390" t="s">
        <v>18</v>
      </c>
      <c r="E36" s="1242">
        <v>38740</v>
      </c>
      <c r="F36" s="1243"/>
      <c r="G36" s="401"/>
      <c r="H36" s="411">
        <v>2.2930000000000001</v>
      </c>
      <c r="I36" s="336">
        <v>2.1779999999999999</v>
      </c>
      <c r="J36" s="336">
        <v>2.202</v>
      </c>
      <c r="K36" s="20" t="s">
        <v>19</v>
      </c>
      <c r="M36" s="11">
        <f t="shared" si="0"/>
        <v>1.1019283746556485E-2</v>
      </c>
      <c r="O36" s="64">
        <v>6808071</v>
      </c>
      <c r="P36" s="20" t="s">
        <v>19</v>
      </c>
    </row>
    <row r="37" spans="2:16" ht="16.5" thickTop="1" thickBot="1">
      <c r="B37" s="22">
        <f t="shared" si="1"/>
        <v>27</v>
      </c>
      <c r="C37" s="410" t="s">
        <v>57</v>
      </c>
      <c r="D37" s="390" t="s">
        <v>18</v>
      </c>
      <c r="E37" s="1242">
        <v>38740</v>
      </c>
      <c r="F37" s="1243"/>
      <c r="G37" s="401"/>
      <c r="H37" s="402">
        <v>1.8460000000000001</v>
      </c>
      <c r="I37" s="336">
        <v>1.8169999999999999</v>
      </c>
      <c r="J37" s="336">
        <v>1.83</v>
      </c>
      <c r="K37" s="20" t="s">
        <v>19</v>
      </c>
      <c r="M37" s="11">
        <f t="shared" si="0"/>
        <v>7.154650522839914E-3</v>
      </c>
      <c r="O37" s="64">
        <v>2962062</v>
      </c>
      <c r="P37" s="20" t="s">
        <v>19</v>
      </c>
    </row>
    <row r="38" spans="2:16" ht="16.5" thickTop="1" thickBot="1">
      <c r="B38" s="22">
        <f t="shared" si="1"/>
        <v>28</v>
      </c>
      <c r="C38" s="398" t="s">
        <v>58</v>
      </c>
      <c r="D38" s="412" t="s">
        <v>18</v>
      </c>
      <c r="E38" s="1242">
        <v>40071</v>
      </c>
      <c r="F38" s="1243"/>
      <c r="G38" s="413"/>
      <c r="H38" s="414">
        <v>1.1619999999999999</v>
      </c>
      <c r="I38" s="58">
        <v>1.091</v>
      </c>
      <c r="J38" s="58">
        <v>1.1020000000000001</v>
      </c>
      <c r="K38" s="74" t="s">
        <v>46</v>
      </c>
      <c r="M38" s="11">
        <f t="shared" si="0"/>
        <v>1.008249312557298E-2</v>
      </c>
      <c r="O38" s="64">
        <v>1114750</v>
      </c>
      <c r="P38" s="74" t="s">
        <v>46</v>
      </c>
    </row>
    <row r="39" spans="2:16" ht="18" customHeight="1" thickTop="1" thickBot="1">
      <c r="B39" s="124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245" t="s">
        <v>0</v>
      </c>
      <c r="C40" s="1246"/>
      <c r="D40" s="1246" t="s">
        <v>1</v>
      </c>
      <c r="E40" s="1251" t="s">
        <v>2</v>
      </c>
      <c r="F40" s="1254" t="s">
        <v>60</v>
      </c>
      <c r="G40" s="1254"/>
      <c r="H40" s="1254" t="s">
        <v>3</v>
      </c>
      <c r="I40" s="1254" t="s">
        <v>4</v>
      </c>
      <c r="J40" s="1257" t="s">
        <v>5</v>
      </c>
      <c r="O40" s="3"/>
      <c r="P40" s="3"/>
    </row>
    <row r="41" spans="2:16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3"/>
      <c r="N41" s="3"/>
      <c r="O41" s="3"/>
      <c r="P41" s="3"/>
    </row>
    <row r="42" spans="2:16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3"/>
      <c r="N42" s="3"/>
      <c r="O42" s="3"/>
      <c r="P42" s="3"/>
    </row>
    <row r="43" spans="2:16" thickTop="1" thickBot="1">
      <c r="B43" s="1240" t="s">
        <v>63</v>
      </c>
      <c r="C43" s="1260"/>
      <c r="D43" s="1260"/>
      <c r="E43" s="1260"/>
      <c r="F43" s="1260"/>
      <c r="G43" s="1260"/>
      <c r="H43" s="1260"/>
      <c r="I43" s="1260"/>
      <c r="J43" s="1261"/>
      <c r="L43" s="83"/>
      <c r="M43" s="84"/>
      <c r="N43" s="85"/>
      <c r="O43" s="3"/>
      <c r="P43" s="3"/>
    </row>
    <row r="44" spans="2:16" ht="16.5" thickTop="1" thickBot="1">
      <c r="B44" s="415">
        <v>29</v>
      </c>
      <c r="C44" s="403" t="s">
        <v>64</v>
      </c>
      <c r="D44" s="404" t="s">
        <v>15</v>
      </c>
      <c r="E44" s="416">
        <v>36831</v>
      </c>
      <c r="F44" s="416">
        <v>40694</v>
      </c>
      <c r="G44" s="417">
        <v>4.16</v>
      </c>
      <c r="H44" s="317">
        <v>108.20099999999999</v>
      </c>
      <c r="I44" s="418">
        <v>106.98699999999999</v>
      </c>
      <c r="J44" s="418">
        <v>106.997</v>
      </c>
      <c r="M44" s="11">
        <f t="shared" si="0"/>
        <v>9.346930000846006E-5</v>
      </c>
      <c r="O44" s="12">
        <v>296775891</v>
      </c>
      <c r="P44" s="3"/>
    </row>
    <row r="45" spans="2:16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416">
        <v>34974</v>
      </c>
      <c r="F45" s="416">
        <v>40625</v>
      </c>
      <c r="G45" s="422">
        <v>3.758</v>
      </c>
      <c r="H45" s="423">
        <v>104.529</v>
      </c>
      <c r="I45" s="424">
        <v>103.54900000000001</v>
      </c>
      <c r="J45" s="424">
        <v>103.559</v>
      </c>
      <c r="M45" s="11">
        <f t="shared" si="0"/>
        <v>9.6572637108913691E-5</v>
      </c>
      <c r="O45" s="12">
        <v>276230417</v>
      </c>
      <c r="P45" s="1"/>
    </row>
    <row r="46" spans="2:16" ht="16.5" thickTop="1" thickBot="1">
      <c r="B46" s="419">
        <f t="shared" si="2"/>
        <v>31</v>
      </c>
      <c r="C46" s="425" t="s">
        <v>66</v>
      </c>
      <c r="D46" s="421" t="s">
        <v>22</v>
      </c>
      <c r="E46" s="416">
        <v>38847</v>
      </c>
      <c r="F46" s="416">
        <v>40617</v>
      </c>
      <c r="G46" s="422">
        <v>3.7410000000000001</v>
      </c>
      <c r="H46" s="317">
        <v>105.19799999999999</v>
      </c>
      <c r="I46" s="424">
        <v>104.377</v>
      </c>
      <c r="J46" s="424">
        <v>104.38800000000001</v>
      </c>
      <c r="M46" s="11">
        <f t="shared" si="0"/>
        <v>1.0538720216149047E-4</v>
      </c>
      <c r="O46" s="12">
        <v>48054851</v>
      </c>
      <c r="P46" s="1"/>
    </row>
    <row r="47" spans="2:16" ht="16.5" thickTop="1" thickBot="1">
      <c r="B47" s="419">
        <f t="shared" si="2"/>
        <v>32</v>
      </c>
      <c r="C47" s="425" t="s">
        <v>67</v>
      </c>
      <c r="D47" s="421" t="s">
        <v>68</v>
      </c>
      <c r="E47" s="416">
        <v>36831</v>
      </c>
      <c r="F47" s="416">
        <v>40673</v>
      </c>
      <c r="G47" s="422">
        <v>3.7189999999999999</v>
      </c>
      <c r="H47" s="317">
        <v>103.03</v>
      </c>
      <c r="I47" s="424">
        <v>102.26300000000001</v>
      </c>
      <c r="J47" s="424">
        <v>102.27200000000001</v>
      </c>
      <c r="M47" s="11">
        <f t="shared" si="0"/>
        <v>8.8008370573915698E-5</v>
      </c>
      <c r="O47" s="12">
        <v>178019280</v>
      </c>
      <c r="P47" s="3"/>
    </row>
    <row r="48" spans="2:16" ht="16.5" thickTop="1" thickBot="1">
      <c r="B48" s="419">
        <f t="shared" si="2"/>
        <v>33</v>
      </c>
      <c r="C48" s="426" t="s">
        <v>69</v>
      </c>
      <c r="D48" s="421" t="s">
        <v>70</v>
      </c>
      <c r="E48" s="416">
        <v>39209</v>
      </c>
      <c r="F48" s="416">
        <v>40637</v>
      </c>
      <c r="G48" s="422">
        <v>4.3090000000000002</v>
      </c>
      <c r="H48" s="317">
        <v>103.81399999999999</v>
      </c>
      <c r="I48" s="424">
        <v>102.428</v>
      </c>
      <c r="J48" s="424">
        <v>102.43899999999999</v>
      </c>
      <c r="M48" s="11">
        <f t="shared" si="0"/>
        <v>1.0739250986054283E-4</v>
      </c>
      <c r="O48" s="12">
        <v>63878304</v>
      </c>
      <c r="P48" s="1"/>
    </row>
    <row r="49" spans="2:16" ht="16.5" thickTop="1" thickBot="1">
      <c r="B49" s="419">
        <f t="shared" si="2"/>
        <v>34</v>
      </c>
      <c r="C49" s="426" t="s">
        <v>71</v>
      </c>
      <c r="D49" s="421" t="s">
        <v>26</v>
      </c>
      <c r="E49" s="416">
        <v>37865</v>
      </c>
      <c r="F49" s="416">
        <v>40693</v>
      </c>
      <c r="G49" s="422">
        <v>3.3010000000000002</v>
      </c>
      <c r="H49" s="317">
        <v>107.102</v>
      </c>
      <c r="I49" s="424">
        <v>106.46299999999999</v>
      </c>
      <c r="J49" s="424">
        <v>106.47199999999999</v>
      </c>
      <c r="M49" s="11">
        <f t="shared" si="0"/>
        <v>8.4536411711114113E-5</v>
      </c>
      <c r="O49" s="12">
        <v>45044393</v>
      </c>
      <c r="P49" s="3"/>
    </row>
    <row r="50" spans="2:16" ht="16.5" thickTop="1" thickBot="1">
      <c r="B50" s="419">
        <f t="shared" si="2"/>
        <v>35</v>
      </c>
      <c r="C50" s="420" t="s">
        <v>72</v>
      </c>
      <c r="D50" s="421" t="s">
        <v>48</v>
      </c>
      <c r="E50" s="416">
        <v>35436</v>
      </c>
      <c r="F50" s="416">
        <v>40672</v>
      </c>
      <c r="G50" s="422">
        <v>3.9969999999999999</v>
      </c>
      <c r="H50" s="317">
        <v>103.928</v>
      </c>
      <c r="I50" s="424">
        <v>102.93899999999999</v>
      </c>
      <c r="J50" s="424">
        <v>102.949</v>
      </c>
      <c r="M50" s="11">
        <f t="shared" si="0"/>
        <v>9.7144911063883627E-5</v>
      </c>
      <c r="O50" s="12">
        <v>503308313</v>
      </c>
      <c r="P50" s="3"/>
    </row>
    <row r="51" spans="2:16" ht="16.5" thickTop="1" thickBot="1">
      <c r="B51" s="419">
        <f t="shared" si="2"/>
        <v>36</v>
      </c>
      <c r="C51" s="420" t="s">
        <v>73</v>
      </c>
      <c r="D51" s="421" t="s">
        <v>74</v>
      </c>
      <c r="E51" s="416">
        <v>35464</v>
      </c>
      <c r="F51" s="416">
        <v>40651</v>
      </c>
      <c r="G51" s="422">
        <v>3.9249999999999998</v>
      </c>
      <c r="H51" s="317">
        <v>103.973</v>
      </c>
      <c r="I51" s="424">
        <v>103.065</v>
      </c>
      <c r="J51" s="424">
        <v>103.075</v>
      </c>
      <c r="M51" s="11">
        <f t="shared" si="0"/>
        <v>9.702614854708307E-5</v>
      </c>
      <c r="O51" s="12">
        <v>849468648</v>
      </c>
      <c r="P51" s="3"/>
    </row>
    <row r="52" spans="2:16" ht="16.5" thickTop="1" thickBot="1">
      <c r="B52" s="419">
        <f t="shared" si="2"/>
        <v>37</v>
      </c>
      <c r="C52" s="426" t="s">
        <v>75</v>
      </c>
      <c r="D52" s="421" t="s">
        <v>74</v>
      </c>
      <c r="E52" s="416">
        <v>39188</v>
      </c>
      <c r="F52" s="416">
        <v>40651</v>
      </c>
      <c r="G52" s="422">
        <v>3.8820000000000001</v>
      </c>
      <c r="H52" s="317">
        <v>104.10599999999999</v>
      </c>
      <c r="I52" s="424">
        <v>103.211</v>
      </c>
      <c r="J52" s="424">
        <v>103.221</v>
      </c>
      <c r="M52" s="11">
        <f t="shared" si="0"/>
        <v>9.6888897501284905E-5</v>
      </c>
      <c r="O52" s="12">
        <v>16767965</v>
      </c>
      <c r="P52" s="3"/>
    </row>
    <row r="53" spans="2:16" ht="16.5" thickTop="1" thickBot="1">
      <c r="B53" s="419">
        <f t="shared" si="2"/>
        <v>38</v>
      </c>
      <c r="C53" s="420" t="s">
        <v>76</v>
      </c>
      <c r="D53" s="421" t="s">
        <v>77</v>
      </c>
      <c r="E53" s="416">
        <v>37207</v>
      </c>
      <c r="F53" s="416">
        <v>40724</v>
      </c>
      <c r="G53" s="422">
        <v>3.73</v>
      </c>
      <c r="H53" s="317">
        <v>105.976</v>
      </c>
      <c r="I53" s="424">
        <v>104.788</v>
      </c>
      <c r="J53" s="424">
        <v>104.79600000000001</v>
      </c>
      <c r="M53" s="11">
        <f t="shared" si="0"/>
        <v>7.6344619613026089E-5</v>
      </c>
      <c r="O53" s="12">
        <v>16230529</v>
      </c>
      <c r="P53" s="3"/>
    </row>
    <row r="54" spans="2:16" ht="16.5" thickTop="1" thickBot="1">
      <c r="B54" s="419">
        <f t="shared" si="2"/>
        <v>39</v>
      </c>
      <c r="C54" s="420" t="s">
        <v>78</v>
      </c>
      <c r="D54" s="421" t="s">
        <v>79</v>
      </c>
      <c r="E54" s="416">
        <v>37043</v>
      </c>
      <c r="F54" s="416">
        <v>40679</v>
      </c>
      <c r="G54" s="422">
        <v>4</v>
      </c>
      <c r="H54" s="317">
        <v>102.92</v>
      </c>
      <c r="I54" s="424">
        <v>101.77200000000001</v>
      </c>
      <c r="J54" s="424">
        <v>101.782</v>
      </c>
      <c r="M54" s="11">
        <f t="shared" si="0"/>
        <v>9.8258853122576984E-5</v>
      </c>
      <c r="O54" s="12">
        <v>16119259</v>
      </c>
      <c r="P54" s="3"/>
    </row>
    <row r="55" spans="2:16" ht="16.5" thickTop="1" thickBot="1">
      <c r="B55" s="419">
        <f t="shared" si="2"/>
        <v>40</v>
      </c>
      <c r="C55" s="420" t="s">
        <v>80</v>
      </c>
      <c r="D55" s="421" t="s">
        <v>81</v>
      </c>
      <c r="E55" s="416">
        <v>37242</v>
      </c>
      <c r="F55" s="416">
        <v>40623</v>
      </c>
      <c r="G55" s="422">
        <v>4.0670000000000002</v>
      </c>
      <c r="H55" s="317">
        <v>104.30200000000001</v>
      </c>
      <c r="I55" s="424">
        <v>103.313</v>
      </c>
      <c r="J55" s="424">
        <v>103.324</v>
      </c>
      <c r="M55" s="11">
        <f t="shared" si="0"/>
        <v>1.0647256395609148E-4</v>
      </c>
      <c r="O55" s="12">
        <v>29256820</v>
      </c>
      <c r="P55" s="3"/>
    </row>
    <row r="56" spans="2:16" ht="16.5" thickTop="1" thickBot="1">
      <c r="B56" s="419">
        <f t="shared" si="2"/>
        <v>41</v>
      </c>
      <c r="C56" s="426" t="s">
        <v>82</v>
      </c>
      <c r="D56" s="421" t="s">
        <v>51</v>
      </c>
      <c r="E56" s="416">
        <v>39489</v>
      </c>
      <c r="F56" s="416">
        <v>40694</v>
      </c>
      <c r="G56" s="422">
        <v>3.6219999999999999</v>
      </c>
      <c r="H56" s="317">
        <v>104.065</v>
      </c>
      <c r="I56" s="424">
        <v>103.16</v>
      </c>
      <c r="J56" s="424">
        <v>103.169</v>
      </c>
      <c r="M56" s="11">
        <f t="shared" si="0"/>
        <v>8.7243117487401526E-5</v>
      </c>
      <c r="O56" s="12">
        <v>6727858</v>
      </c>
      <c r="P56" s="3"/>
    </row>
    <row r="57" spans="2:16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416">
        <v>36075</v>
      </c>
      <c r="F57" s="416">
        <v>40682</v>
      </c>
      <c r="G57" s="422">
        <v>3.5880000000000001</v>
      </c>
      <c r="H57" s="317">
        <v>106.54600000000001</v>
      </c>
      <c r="I57" s="424">
        <v>105.745</v>
      </c>
      <c r="J57" s="424">
        <v>105.754</v>
      </c>
      <c r="M57" s="11">
        <f t="shared" si="0"/>
        <v>8.5110407111450566E-5</v>
      </c>
      <c r="O57" s="12">
        <v>57786754</v>
      </c>
      <c r="P57" s="3"/>
    </row>
    <row r="58" spans="2:16" ht="16.5" thickTop="1" thickBot="1">
      <c r="B58" s="419">
        <f t="shared" si="2"/>
        <v>43</v>
      </c>
      <c r="C58" s="426" t="s">
        <v>85</v>
      </c>
      <c r="D58" s="421" t="s">
        <v>86</v>
      </c>
      <c r="E58" s="416">
        <v>37396</v>
      </c>
      <c r="F58" s="416">
        <v>40644</v>
      </c>
      <c r="G58" s="422">
        <v>3.798</v>
      </c>
      <c r="H58" s="317">
        <v>106.2</v>
      </c>
      <c r="I58" s="424">
        <v>105.06100000000001</v>
      </c>
      <c r="J58" s="424">
        <v>105.071</v>
      </c>
      <c r="M58" s="11">
        <f t="shared" si="0"/>
        <v>9.5182798564556818E-5</v>
      </c>
      <c r="O58" s="12">
        <v>267017035</v>
      </c>
      <c r="P58" s="3"/>
    </row>
    <row r="59" spans="2:16" ht="16.5" thickTop="1" thickBot="1">
      <c r="B59" s="419">
        <f t="shared" si="2"/>
        <v>44</v>
      </c>
      <c r="C59" s="426" t="s">
        <v>87</v>
      </c>
      <c r="D59" s="421" t="s">
        <v>29</v>
      </c>
      <c r="E59" s="416">
        <v>40211</v>
      </c>
      <c r="F59" s="416">
        <v>40690</v>
      </c>
      <c r="G59" s="422">
        <v>2.72</v>
      </c>
      <c r="H59" s="317">
        <v>102.642</v>
      </c>
      <c r="I59" s="424">
        <v>102.23699999999999</v>
      </c>
      <c r="J59" s="424">
        <v>102.245</v>
      </c>
      <c r="M59" s="11">
        <f t="shared" si="0"/>
        <v>7.8249557401036585E-5</v>
      </c>
      <c r="O59" s="12">
        <v>3115613</v>
      </c>
      <c r="P59" s="96"/>
    </row>
    <row r="60" spans="2:16" ht="16.5" thickTop="1" thickBot="1">
      <c r="B60" s="419">
        <f t="shared" si="2"/>
        <v>45</v>
      </c>
      <c r="C60" s="420" t="s">
        <v>88</v>
      </c>
      <c r="D60" s="421" t="s">
        <v>89</v>
      </c>
      <c r="E60" s="416">
        <v>33910</v>
      </c>
      <c r="F60" s="416">
        <v>40660</v>
      </c>
      <c r="G60" s="422">
        <v>3.597</v>
      </c>
      <c r="H60" s="317">
        <v>102.94799999999999</v>
      </c>
      <c r="I60" s="424">
        <v>102.023</v>
      </c>
      <c r="J60" s="424">
        <v>102.032</v>
      </c>
      <c r="M60" s="11">
        <f t="shared" si="0"/>
        <v>8.8215402409264E-5</v>
      </c>
      <c r="O60" s="12">
        <v>529506424</v>
      </c>
      <c r="P60" s="3"/>
    </row>
    <row r="61" spans="2:16" ht="16.5" thickTop="1" thickBot="1">
      <c r="B61" s="419">
        <f t="shared" si="2"/>
        <v>46</v>
      </c>
      <c r="C61" s="426" t="s">
        <v>90</v>
      </c>
      <c r="D61" s="421" t="s">
        <v>91</v>
      </c>
      <c r="E61" s="416">
        <v>36815</v>
      </c>
      <c r="F61" s="416">
        <v>40690</v>
      </c>
      <c r="G61" s="422">
        <v>3.91</v>
      </c>
      <c r="H61" s="317">
        <v>104.54</v>
      </c>
      <c r="I61" s="424">
        <v>103.43300000000001</v>
      </c>
      <c r="J61" s="424">
        <v>103.438</v>
      </c>
      <c r="M61" s="11">
        <f t="shared" si="0"/>
        <v>4.8340471609597052E-5</v>
      </c>
      <c r="O61" s="12">
        <v>54192631</v>
      </c>
      <c r="P61" s="3"/>
    </row>
    <row r="62" spans="2:16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336">
        <v>101.542</v>
      </c>
      <c r="J62" s="336">
        <v>101.553</v>
      </c>
      <c r="M62" s="11">
        <f t="shared" si="0"/>
        <v>1.0832955821232279E-4</v>
      </c>
      <c r="O62" s="12">
        <v>126136734</v>
      </c>
      <c r="P62" s="3"/>
    </row>
    <row r="63" spans="2:16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102.52</v>
      </c>
      <c r="J63" s="58">
        <v>102.53</v>
      </c>
      <c r="M63" s="11">
        <f t="shared" si="0"/>
        <v>9.754194303555517E-5</v>
      </c>
      <c r="O63" s="12">
        <v>37977078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437">
        <v>49</v>
      </c>
      <c r="C67" s="438" t="s">
        <v>96</v>
      </c>
      <c r="D67" s="439" t="s">
        <v>97</v>
      </c>
      <c r="E67" s="440">
        <v>39604</v>
      </c>
      <c r="F67" s="440">
        <v>40690</v>
      </c>
      <c r="G67" s="441">
        <v>3.415</v>
      </c>
      <c r="H67" s="442">
        <v>104.166</v>
      </c>
      <c r="I67" s="418">
        <v>103.09099999999999</v>
      </c>
      <c r="J67" s="418">
        <v>103.099</v>
      </c>
      <c r="M67" s="11">
        <f t="shared" si="0"/>
        <v>7.7601342503320144E-5</v>
      </c>
      <c r="O67" s="12">
        <v>8620397</v>
      </c>
      <c r="P67" s="3"/>
    </row>
    <row r="68" spans="1:16" ht="16.5" thickTop="1" thickBot="1">
      <c r="B68" s="419">
        <f t="shared" si="2"/>
        <v>50</v>
      </c>
      <c r="C68" s="420" t="s">
        <v>98</v>
      </c>
      <c r="D68" s="421" t="s">
        <v>99</v>
      </c>
      <c r="E68" s="416">
        <v>35481</v>
      </c>
      <c r="F68" s="416">
        <v>40679</v>
      </c>
      <c r="G68" s="422">
        <v>3.9630000000000001</v>
      </c>
      <c r="H68" s="317">
        <v>102.745</v>
      </c>
      <c r="I68" s="424">
        <v>101.705</v>
      </c>
      <c r="J68" s="424">
        <v>101.715</v>
      </c>
      <c r="M68" s="11">
        <f t="shared" si="0"/>
        <v>9.8323582911411591E-5</v>
      </c>
      <c r="O68" s="12">
        <v>513498444</v>
      </c>
      <c r="P68" s="3"/>
    </row>
    <row r="69" spans="1:16" ht="16.5" thickTop="1" thickBot="1">
      <c r="B69" s="419">
        <f t="shared" si="2"/>
        <v>51</v>
      </c>
      <c r="C69" s="426" t="s">
        <v>100</v>
      </c>
      <c r="D69" s="421" t="s">
        <v>36</v>
      </c>
      <c r="E69" s="416">
        <v>39706</v>
      </c>
      <c r="F69" s="416">
        <v>40668</v>
      </c>
      <c r="G69" s="422">
        <v>3.774</v>
      </c>
      <c r="H69" s="317">
        <v>104.55200000000001</v>
      </c>
      <c r="I69" s="424">
        <v>103.444</v>
      </c>
      <c r="J69" s="424">
        <v>103.45399999999999</v>
      </c>
      <c r="M69" s="11">
        <f t="shared" si="0"/>
        <v>9.667066238729075E-5</v>
      </c>
      <c r="O69" s="12">
        <v>28027374</v>
      </c>
      <c r="P69" s="3"/>
    </row>
    <row r="70" spans="1:16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416">
        <v>38565</v>
      </c>
      <c r="F70" s="416">
        <v>40690</v>
      </c>
      <c r="G70" s="422">
        <v>3.4969999999999999</v>
      </c>
      <c r="H70" s="317">
        <v>104.76300000000001</v>
      </c>
      <c r="I70" s="424">
        <v>103.932</v>
      </c>
      <c r="J70" s="424">
        <v>103.94</v>
      </c>
      <c r="M70" s="11">
        <f t="shared" si="0"/>
        <v>7.6973405688292025E-5</v>
      </c>
      <c r="O70" s="12">
        <v>43087309</v>
      </c>
      <c r="P70" s="3"/>
    </row>
    <row r="71" spans="1:16" ht="16.5" thickTop="1" thickBot="1">
      <c r="B71" s="427">
        <f t="shared" si="2"/>
        <v>53</v>
      </c>
      <c r="C71" s="428" t="s">
        <v>102</v>
      </c>
      <c r="D71" s="429" t="s">
        <v>103</v>
      </c>
      <c r="E71" s="443">
        <v>34288</v>
      </c>
      <c r="F71" s="443">
        <v>40688</v>
      </c>
      <c r="G71" s="430">
        <v>3.2909999999999999</v>
      </c>
      <c r="H71" s="102">
        <v>102.001</v>
      </c>
      <c r="I71" s="58">
        <v>101.258</v>
      </c>
      <c r="J71" s="58">
        <v>101.267</v>
      </c>
      <c r="M71" s="11">
        <f t="shared" si="0"/>
        <v>8.8881866124161465E-5</v>
      </c>
      <c r="O71" s="12">
        <v>200711394</v>
      </c>
      <c r="P71" s="3"/>
    </row>
    <row r="72" spans="1:16" ht="18" customHeight="1" thickTop="1" thickBot="1">
      <c r="B72" s="1240" t="s">
        <v>104</v>
      </c>
      <c r="C72" s="1241"/>
      <c r="D72" s="1241"/>
      <c r="E72" s="1241"/>
      <c r="F72" s="1241"/>
      <c r="G72" s="1241"/>
      <c r="H72" s="1241"/>
      <c r="I72" s="1095"/>
      <c r="J72" s="1096"/>
      <c r="M72" s="444"/>
      <c r="O72" s="444"/>
      <c r="P72" s="3"/>
    </row>
    <row r="73" spans="1:16" ht="16.5" thickTop="1" thickBot="1">
      <c r="B73" s="415">
        <v>54</v>
      </c>
      <c r="C73" s="445" t="s">
        <v>105</v>
      </c>
      <c r="D73" s="137" t="s">
        <v>15</v>
      </c>
      <c r="E73" s="416">
        <v>39084</v>
      </c>
      <c r="F73" s="416">
        <v>40694</v>
      </c>
      <c r="G73" s="417">
        <v>0.37</v>
      </c>
      <c r="H73" s="446">
        <v>10.536</v>
      </c>
      <c r="I73" s="418">
        <v>10.438000000000001</v>
      </c>
      <c r="J73" s="418">
        <v>10.439</v>
      </c>
      <c r="M73" s="11">
        <f t="shared" si="0"/>
        <v>9.5803793830182568E-5</v>
      </c>
      <c r="O73" s="12">
        <v>11838125</v>
      </c>
      <c r="P73" s="3"/>
    </row>
    <row r="74" spans="1:16" ht="16.5" thickTop="1" thickBot="1">
      <c r="B74" s="419">
        <f>+B73+1</f>
        <v>55</v>
      </c>
      <c r="C74" s="426" t="s">
        <v>106</v>
      </c>
      <c r="D74" s="447" t="s">
        <v>26</v>
      </c>
      <c r="E74" s="448">
        <v>39762</v>
      </c>
      <c r="F74" s="448">
        <v>40686</v>
      </c>
      <c r="G74" s="422">
        <v>4.0839999999999996</v>
      </c>
      <c r="H74" s="449">
        <v>104.06699999999999</v>
      </c>
      <c r="I74" s="424">
        <v>102.80800000000001</v>
      </c>
      <c r="J74" s="424">
        <v>102.818</v>
      </c>
      <c r="M74" s="11">
        <f t="shared" ref="M74:M75" si="3">+(J74-I74)/I74</f>
        <v>9.7268695043098831E-5</v>
      </c>
      <c r="O74" s="12">
        <v>6591090</v>
      </c>
      <c r="P74" s="3"/>
    </row>
    <row r="75" spans="1:16" ht="16.5" thickTop="1" thickBot="1">
      <c r="B75" s="427">
        <f>+B74+1</f>
        <v>56</v>
      </c>
      <c r="C75" s="450" t="s">
        <v>107</v>
      </c>
      <c r="D75" s="429" t="s">
        <v>108</v>
      </c>
      <c r="E75" s="451">
        <v>40543</v>
      </c>
      <c r="F75" s="451" t="s">
        <v>33</v>
      </c>
      <c r="G75" s="430" t="s">
        <v>33</v>
      </c>
      <c r="H75" s="452">
        <v>100</v>
      </c>
      <c r="I75" s="58">
        <v>101.92100000000001</v>
      </c>
      <c r="J75" s="58">
        <v>101.931</v>
      </c>
      <c r="M75" s="11">
        <f t="shared" si="3"/>
        <v>9.811520687582446E-5</v>
      </c>
      <c r="O75" s="12">
        <v>3068948</v>
      </c>
      <c r="P75" s="3"/>
    </row>
    <row r="76" spans="1:16" ht="18" customHeight="1" thickTop="1" thickBot="1">
      <c r="B76" s="1240" t="s">
        <v>109</v>
      </c>
      <c r="C76" s="1241"/>
      <c r="D76" s="1241"/>
      <c r="E76" s="1241"/>
      <c r="F76" s="1241"/>
      <c r="G76" s="1241"/>
      <c r="H76" s="1241"/>
      <c r="I76" s="1095"/>
      <c r="J76" s="1096"/>
      <c r="M76" s="11"/>
      <c r="O76" s="444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100.667</v>
      </c>
      <c r="J77" s="10">
        <v>100.733</v>
      </c>
      <c r="K77" s="63" t="s">
        <v>42</v>
      </c>
      <c r="M77" s="11">
        <f t="shared" ref="M77:M126" si="4">+(J77-I77)/I77</f>
        <v>6.5562696812264691E-4</v>
      </c>
      <c r="O77" s="12">
        <v>12411959</v>
      </c>
      <c r="P77" s="63" t="s">
        <v>42</v>
      </c>
    </row>
    <row r="78" spans="1:16" ht="18" customHeight="1" thickTop="1" thickBot="1">
      <c r="B78" s="1240" t="s">
        <v>111</v>
      </c>
      <c r="C78" s="1241"/>
      <c r="D78" s="1241"/>
      <c r="E78" s="1241"/>
      <c r="F78" s="1241"/>
      <c r="G78" s="1241"/>
      <c r="H78" s="1241"/>
      <c r="I78" s="1095"/>
      <c r="J78" s="1096"/>
      <c r="M78" s="444"/>
      <c r="O78" s="444"/>
      <c r="P78" s="3"/>
    </row>
    <row r="79" spans="1:16" ht="16.5" thickTop="1" thickBot="1">
      <c r="B79" s="453">
        <v>58</v>
      </c>
      <c r="C79" s="445" t="s">
        <v>112</v>
      </c>
      <c r="D79" s="404" t="s">
        <v>15</v>
      </c>
      <c r="E79" s="416">
        <v>34561</v>
      </c>
      <c r="F79" s="416">
        <v>40694</v>
      </c>
      <c r="G79" s="417">
        <v>0.88</v>
      </c>
      <c r="H79" s="317">
        <v>75.602000000000004</v>
      </c>
      <c r="I79" s="418">
        <v>75.266000000000005</v>
      </c>
      <c r="J79" s="418">
        <v>75.091999999999999</v>
      </c>
      <c r="M79" s="11">
        <f t="shared" ref="M79:M93" si="5">+(J79-I79)/I79</f>
        <v>-2.3118008131162355E-3</v>
      </c>
      <c r="O79" s="12">
        <v>7397240</v>
      </c>
      <c r="P79" s="3"/>
    </row>
    <row r="80" spans="1:16" ht="16.5" thickTop="1" thickBot="1">
      <c r="B80" s="453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416">
        <v>40673</v>
      </c>
      <c r="G80" s="422">
        <v>2.8079999999999998</v>
      </c>
      <c r="H80" s="423">
        <v>155.524</v>
      </c>
      <c r="I80" s="424">
        <v>146.34399999999999</v>
      </c>
      <c r="J80" s="424">
        <v>146.126</v>
      </c>
      <c r="M80" s="11">
        <f t="shared" si="5"/>
        <v>-1.4896408462252591E-3</v>
      </c>
      <c r="O80" s="12">
        <v>9877373</v>
      </c>
      <c r="P80" s="3"/>
    </row>
    <row r="81" spans="1:16" ht="16.5" thickTop="1" thickBot="1">
      <c r="B81" s="453">
        <f t="shared" si="6"/>
        <v>60</v>
      </c>
      <c r="C81" s="426" t="s">
        <v>114</v>
      </c>
      <c r="D81" s="421" t="s">
        <v>68</v>
      </c>
      <c r="E81" s="454">
        <v>34415</v>
      </c>
      <c r="F81" s="416">
        <v>40673</v>
      </c>
      <c r="G81" s="422">
        <v>31.571999999999999</v>
      </c>
      <c r="H81" s="423">
        <v>1553.6859999999999</v>
      </c>
      <c r="I81" s="455">
        <v>1451.2049999999999</v>
      </c>
      <c r="J81" s="455">
        <v>1449.5830000000001</v>
      </c>
      <c r="M81" s="11">
        <f t="shared" si="5"/>
        <v>-1.1176918491872917E-3</v>
      </c>
      <c r="O81" s="12">
        <v>15452551</v>
      </c>
      <c r="P81" s="3"/>
    </row>
    <row r="82" spans="1:16" ht="16.5" thickTop="1" thickBot="1">
      <c r="B82" s="453">
        <f t="shared" si="6"/>
        <v>61</v>
      </c>
      <c r="C82" s="426" t="s">
        <v>115</v>
      </c>
      <c r="D82" s="456" t="s">
        <v>74</v>
      </c>
      <c r="E82" s="454">
        <v>34449</v>
      </c>
      <c r="F82" s="416">
        <v>40651</v>
      </c>
      <c r="G82" s="422">
        <v>2.72</v>
      </c>
      <c r="H82" s="423">
        <v>112.581</v>
      </c>
      <c r="I82" s="424">
        <v>113.94799999999999</v>
      </c>
      <c r="J82" s="424">
        <v>113.807</v>
      </c>
      <c r="M82" s="11">
        <f t="shared" si="5"/>
        <v>-1.2374065363147326E-3</v>
      </c>
      <c r="O82" s="12">
        <v>1301161</v>
      </c>
      <c r="P82" s="3"/>
    </row>
    <row r="83" spans="1:16" ht="16.5" thickTop="1" thickBot="1">
      <c r="B83" s="453">
        <f t="shared" si="6"/>
        <v>62</v>
      </c>
      <c r="C83" s="425" t="s">
        <v>116</v>
      </c>
      <c r="D83" s="456" t="s">
        <v>74</v>
      </c>
      <c r="E83" s="454">
        <v>37196</v>
      </c>
      <c r="F83" s="416">
        <v>40651</v>
      </c>
      <c r="G83" s="422">
        <v>1.5629999999999999</v>
      </c>
      <c r="H83" s="423">
        <v>116.35899999999999</v>
      </c>
      <c r="I83" s="424">
        <v>115.504</v>
      </c>
      <c r="J83" s="424">
        <v>115.163</v>
      </c>
      <c r="M83" s="11">
        <f t="shared" si="5"/>
        <v>-2.9522787089625311E-3</v>
      </c>
      <c r="O83" s="12">
        <v>1116280</v>
      </c>
      <c r="P83" s="3"/>
    </row>
    <row r="84" spans="1:16" ht="16.5" thickTop="1" thickBot="1">
      <c r="B84" s="453">
        <f t="shared" si="6"/>
        <v>63</v>
      </c>
      <c r="C84" s="426" t="s">
        <v>117</v>
      </c>
      <c r="D84" s="447" t="s">
        <v>48</v>
      </c>
      <c r="E84" s="454">
        <v>34311</v>
      </c>
      <c r="F84" s="416">
        <v>40672</v>
      </c>
      <c r="G84" s="422">
        <v>0.755</v>
      </c>
      <c r="H84" s="423">
        <v>95.575000000000003</v>
      </c>
      <c r="I84" s="424">
        <v>87.683999999999997</v>
      </c>
      <c r="J84" s="424">
        <v>87.426000000000002</v>
      </c>
      <c r="M84" s="11">
        <f t="shared" si="5"/>
        <v>-2.9423840153277175E-3</v>
      </c>
      <c r="O84" s="12">
        <v>2528908</v>
      </c>
      <c r="P84" s="3"/>
    </row>
    <row r="85" spans="1:16" ht="16.5" thickTop="1" thickBot="1">
      <c r="B85" s="453">
        <f t="shared" si="6"/>
        <v>64</v>
      </c>
      <c r="C85" s="426" t="s">
        <v>118</v>
      </c>
      <c r="D85" s="447" t="s">
        <v>81</v>
      </c>
      <c r="E85" s="454">
        <v>36367</v>
      </c>
      <c r="F85" s="416">
        <v>40623</v>
      </c>
      <c r="G85" s="422">
        <v>0.375</v>
      </c>
      <c r="H85" s="423">
        <v>16.523</v>
      </c>
      <c r="I85" s="424">
        <v>16.193000000000001</v>
      </c>
      <c r="J85" s="424">
        <v>16.181999999999999</v>
      </c>
      <c r="M85" s="11">
        <f t="shared" si="5"/>
        <v>-6.7930587290821864E-4</v>
      </c>
      <c r="O85" s="12">
        <v>1301402</v>
      </c>
      <c r="P85" s="3"/>
    </row>
    <row r="86" spans="1:16" ht="16.5" thickTop="1" thickBot="1">
      <c r="B86" s="453">
        <f t="shared" si="6"/>
        <v>65</v>
      </c>
      <c r="C86" s="426" t="s">
        <v>119</v>
      </c>
      <c r="D86" s="447" t="s">
        <v>89</v>
      </c>
      <c r="E86" s="454">
        <v>36857</v>
      </c>
      <c r="F86" s="416">
        <v>40660</v>
      </c>
      <c r="G86" s="422">
        <v>4.3339999999999996</v>
      </c>
      <c r="H86" s="423">
        <v>277.44200000000001</v>
      </c>
      <c r="I86" s="424">
        <v>270.45999999999998</v>
      </c>
      <c r="J86" s="424">
        <v>270.45999999999998</v>
      </c>
      <c r="M86" s="11">
        <f t="shared" si="5"/>
        <v>0</v>
      </c>
      <c r="O86" s="12">
        <v>14706989</v>
      </c>
      <c r="P86" s="3"/>
    </row>
    <row r="87" spans="1:16" ht="16.5" thickTop="1" thickBot="1">
      <c r="A87" s="1">
        <v>44</v>
      </c>
      <c r="B87" s="453">
        <f t="shared" si="6"/>
        <v>66</v>
      </c>
      <c r="C87" s="426" t="s">
        <v>120</v>
      </c>
      <c r="D87" s="421" t="s">
        <v>93</v>
      </c>
      <c r="E87" s="454">
        <v>34599</v>
      </c>
      <c r="F87" s="416">
        <v>40679</v>
      </c>
      <c r="G87" s="422">
        <v>2.012</v>
      </c>
      <c r="H87" s="423">
        <v>51.249000000000002</v>
      </c>
      <c r="I87" s="424">
        <v>46.203000000000003</v>
      </c>
      <c r="J87" s="424">
        <v>46.238999999999997</v>
      </c>
      <c r="M87" s="11">
        <f t="shared" si="5"/>
        <v>7.7917018375417738E-4</v>
      </c>
      <c r="O87" s="12">
        <v>5300285</v>
      </c>
      <c r="P87" s="3"/>
    </row>
    <row r="88" spans="1:16" ht="16.5" thickTop="1" thickBot="1">
      <c r="B88" s="453">
        <f t="shared" si="6"/>
        <v>67</v>
      </c>
      <c r="C88" s="425" t="s">
        <v>121</v>
      </c>
      <c r="D88" s="421" t="s">
        <v>97</v>
      </c>
      <c r="E88" s="454">
        <v>38777</v>
      </c>
      <c r="F88" s="416">
        <v>40326</v>
      </c>
      <c r="G88" s="422">
        <v>0.184</v>
      </c>
      <c r="H88" s="423">
        <v>2257.1439999999998</v>
      </c>
      <c r="I88" s="455">
        <v>2278.761</v>
      </c>
      <c r="J88" s="455">
        <v>2281.3809999999999</v>
      </c>
      <c r="M88" s="11">
        <f t="shared" si="5"/>
        <v>1.1497476040707609E-3</v>
      </c>
      <c r="O88" s="12">
        <v>15837343</v>
      </c>
      <c r="P88" s="3"/>
    </row>
    <row r="89" spans="1:16" ht="16.5" thickTop="1" thickBot="1">
      <c r="B89" s="453">
        <f t="shared" si="6"/>
        <v>68</v>
      </c>
      <c r="C89" s="426" t="s">
        <v>122</v>
      </c>
      <c r="D89" s="447" t="s">
        <v>99</v>
      </c>
      <c r="E89" s="454">
        <v>34423</v>
      </c>
      <c r="F89" s="416">
        <v>40675</v>
      </c>
      <c r="G89" s="422">
        <v>1.3859999999999999</v>
      </c>
      <c r="H89" s="423">
        <v>78.986999999999995</v>
      </c>
      <c r="I89" s="424">
        <v>78.171999999999997</v>
      </c>
      <c r="J89" s="424">
        <v>78.070999999999998</v>
      </c>
      <c r="M89" s="11">
        <f t="shared" si="5"/>
        <v>-1.2920227191321584E-3</v>
      </c>
      <c r="O89" s="12">
        <v>1544947</v>
      </c>
      <c r="P89" s="3"/>
    </row>
    <row r="90" spans="1:16" ht="16.5" thickTop="1" thickBot="1">
      <c r="B90" s="453">
        <f t="shared" si="6"/>
        <v>69</v>
      </c>
      <c r="C90" s="426" t="s">
        <v>123</v>
      </c>
      <c r="D90" s="447" t="s">
        <v>99</v>
      </c>
      <c r="E90" s="454">
        <v>34731</v>
      </c>
      <c r="F90" s="416">
        <v>40673</v>
      </c>
      <c r="G90" s="422">
        <v>1.2929999999999999</v>
      </c>
      <c r="H90" s="423">
        <v>58.113</v>
      </c>
      <c r="I90" s="424">
        <v>57.569000000000003</v>
      </c>
      <c r="J90" s="424">
        <v>57.567999999999998</v>
      </c>
      <c r="M90" s="11">
        <f t="shared" si="5"/>
        <v>-1.7370459796153742E-5</v>
      </c>
      <c r="O90" s="12">
        <v>1313427</v>
      </c>
      <c r="P90" s="3"/>
    </row>
    <row r="91" spans="1:16" ht="16.5" thickTop="1" thickBot="1">
      <c r="B91" s="453">
        <f t="shared" si="6"/>
        <v>70</v>
      </c>
      <c r="C91" s="457" t="s">
        <v>124</v>
      </c>
      <c r="D91" s="458" t="s">
        <v>103</v>
      </c>
      <c r="E91" s="454">
        <v>36192</v>
      </c>
      <c r="F91" s="416">
        <v>40688</v>
      </c>
      <c r="G91" s="430">
        <v>1.516</v>
      </c>
      <c r="H91" s="459">
        <v>103.331</v>
      </c>
      <c r="I91" s="424">
        <v>101.30800000000001</v>
      </c>
      <c r="J91" s="424">
        <v>101.285</v>
      </c>
      <c r="M91" s="11">
        <f t="shared" si="5"/>
        <v>-2.2703044182108365E-4</v>
      </c>
      <c r="O91" s="12">
        <v>2032097</v>
      </c>
      <c r="P91" s="3"/>
    </row>
    <row r="92" spans="1:16" ht="16.5" thickTop="1" thickBot="1">
      <c r="B92" s="453">
        <f t="shared" si="6"/>
        <v>71</v>
      </c>
      <c r="C92" s="460" t="s">
        <v>125</v>
      </c>
      <c r="D92" s="447" t="s">
        <v>103</v>
      </c>
      <c r="E92" s="454">
        <v>36297</v>
      </c>
      <c r="F92" s="416">
        <v>40688</v>
      </c>
      <c r="G92" s="422">
        <v>1.992</v>
      </c>
      <c r="H92" s="423">
        <v>113.779</v>
      </c>
      <c r="I92" s="424">
        <v>110.627</v>
      </c>
      <c r="J92" s="424">
        <v>110.633</v>
      </c>
      <c r="M92" s="11">
        <f t="shared" si="5"/>
        <v>5.4236307592181184E-5</v>
      </c>
      <c r="O92" s="12">
        <v>3599350</v>
      </c>
      <c r="P92" s="3"/>
    </row>
    <row r="93" spans="1:16" ht="16.5" thickTop="1" thickBot="1">
      <c r="B93" s="461">
        <f t="shared" si="6"/>
        <v>72</v>
      </c>
      <c r="C93" s="450" t="s">
        <v>126</v>
      </c>
      <c r="D93" s="458" t="s">
        <v>103</v>
      </c>
      <c r="E93" s="443">
        <v>36626</v>
      </c>
      <c r="F93" s="443">
        <v>40688</v>
      </c>
      <c r="G93" s="430">
        <v>0.115</v>
      </c>
      <c r="H93" s="459">
        <v>110.018</v>
      </c>
      <c r="I93" s="58">
        <v>103.482</v>
      </c>
      <c r="J93" s="58">
        <v>103.43300000000001</v>
      </c>
      <c r="M93" s="11">
        <f t="shared" si="5"/>
        <v>-4.7351230165625308E-4</v>
      </c>
      <c r="O93" s="12">
        <v>3022107</v>
      </c>
      <c r="P93" s="3"/>
    </row>
    <row r="94" spans="1:16" ht="18" customHeight="1" thickTop="1" thickBot="1">
      <c r="B94" s="1240" t="s">
        <v>127</v>
      </c>
      <c r="C94" s="1241"/>
      <c r="D94" s="1241"/>
      <c r="E94" s="1241"/>
      <c r="F94" s="1241"/>
      <c r="G94" s="1241"/>
      <c r="H94" s="1241"/>
      <c r="I94" s="1095"/>
      <c r="J94" s="1096"/>
      <c r="M94" s="21"/>
      <c r="O94" s="444"/>
      <c r="P94" s="3"/>
    </row>
    <row r="95" spans="1:16" ht="16.5" thickTop="1" thickBot="1">
      <c r="B95" s="453">
        <v>73</v>
      </c>
      <c r="C95" s="445" t="s">
        <v>128</v>
      </c>
      <c r="D95" s="404" t="s">
        <v>15</v>
      </c>
      <c r="E95" s="416">
        <v>39084</v>
      </c>
      <c r="F95" s="416">
        <v>40694</v>
      </c>
      <c r="G95" s="417">
        <v>0.21</v>
      </c>
      <c r="H95" s="317">
        <v>11.692</v>
      </c>
      <c r="I95" s="418">
        <v>11.68</v>
      </c>
      <c r="J95" s="418">
        <v>11.657999999999999</v>
      </c>
      <c r="M95" s="11">
        <f t="shared" ref="M95:M106" si="7">+(J95-I95)/I95</f>
        <v>-1.8835616438356371E-3</v>
      </c>
      <c r="O95" s="12">
        <v>984653</v>
      </c>
      <c r="P95" s="3"/>
    </row>
    <row r="96" spans="1:16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416">
        <v>40694</v>
      </c>
      <c r="G96" s="422">
        <v>0.16</v>
      </c>
      <c r="H96" s="423">
        <v>12.686</v>
      </c>
      <c r="I96" s="424">
        <v>12.641</v>
      </c>
      <c r="J96" s="424">
        <v>12.627000000000001</v>
      </c>
      <c r="M96" s="11">
        <f t="shared" si="7"/>
        <v>-1.10750731745901E-3</v>
      </c>
      <c r="O96" s="12">
        <v>1239351</v>
      </c>
      <c r="P96" s="3"/>
    </row>
    <row r="97" spans="2:16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422">
        <v>0.03</v>
      </c>
      <c r="H97" s="423">
        <v>16.635999999999999</v>
      </c>
      <c r="I97" s="424">
        <v>16.934999999999999</v>
      </c>
      <c r="J97" s="424">
        <v>16.893999999999998</v>
      </c>
      <c r="M97" s="11">
        <f t="shared" si="7"/>
        <v>-2.4210215529967744E-3</v>
      </c>
      <c r="O97" s="12">
        <v>950225</v>
      </c>
      <c r="P97" s="3"/>
    </row>
    <row r="98" spans="2:16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416">
        <v>40694</v>
      </c>
      <c r="G98" s="422">
        <v>0.27</v>
      </c>
      <c r="H98" s="423">
        <v>17.196999999999999</v>
      </c>
      <c r="I98" s="424">
        <v>16.866</v>
      </c>
      <c r="J98" s="424">
        <v>16.82</v>
      </c>
      <c r="M98" s="11">
        <f t="shared" si="7"/>
        <v>-2.7273805288746222E-3</v>
      </c>
      <c r="O98" s="12">
        <v>405566</v>
      </c>
      <c r="P98" s="3"/>
    </row>
    <row r="99" spans="2:16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416">
        <v>40673</v>
      </c>
      <c r="G99" s="464">
        <v>0.10199999999999999</v>
      </c>
      <c r="H99" s="423">
        <v>12.356</v>
      </c>
      <c r="I99" s="424">
        <v>11.821</v>
      </c>
      <c r="J99" s="424">
        <v>11.815</v>
      </c>
      <c r="M99" s="11">
        <f t="shared" si="7"/>
        <v>-5.0757127146605424E-4</v>
      </c>
      <c r="O99" s="12">
        <v>1801201</v>
      </c>
      <c r="P99" s="3"/>
    </row>
    <row r="100" spans="2:16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416">
        <v>40728</v>
      </c>
      <c r="G100" s="422">
        <v>1.681</v>
      </c>
      <c r="H100" s="423">
        <v>131.91900000000001</v>
      </c>
      <c r="I100" s="424">
        <v>124.009</v>
      </c>
      <c r="J100" s="424">
        <v>124.03400000000001</v>
      </c>
      <c r="M100" s="11">
        <f t="shared" si="7"/>
        <v>2.0159827109327296E-4</v>
      </c>
      <c r="O100" s="12">
        <v>934102</v>
      </c>
    </row>
    <row r="101" spans="2:16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416">
        <v>40728</v>
      </c>
      <c r="G101" s="464">
        <v>1.0580000000000001</v>
      </c>
      <c r="H101" s="423">
        <v>127.744</v>
      </c>
      <c r="I101" s="424">
        <v>123.01300000000001</v>
      </c>
      <c r="J101" s="424">
        <v>123.038</v>
      </c>
      <c r="M101" s="11">
        <f t="shared" si="7"/>
        <v>2.0323055286832671E-4</v>
      </c>
      <c r="O101" s="12">
        <v>467546</v>
      </c>
      <c r="P101" s="3"/>
    </row>
    <row r="102" spans="2:16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10.205</v>
      </c>
      <c r="J102" s="424">
        <v>10.19</v>
      </c>
      <c r="M102" s="11">
        <f t="shared" si="7"/>
        <v>-1.4698677119059842E-3</v>
      </c>
      <c r="O102" s="12">
        <v>959359</v>
      </c>
      <c r="P102" s="3"/>
    </row>
    <row r="103" spans="2:16" ht="16.5" thickTop="1" thickBot="1">
      <c r="B103" s="462">
        <f t="shared" si="8"/>
        <v>81</v>
      </c>
      <c r="C103" s="403" t="s">
        <v>136</v>
      </c>
      <c r="D103" s="404" t="s">
        <v>99</v>
      </c>
      <c r="E103" s="454">
        <v>39699</v>
      </c>
      <c r="F103" s="416">
        <v>40661</v>
      </c>
      <c r="G103" s="469">
        <v>0.94199999999999995</v>
      </c>
      <c r="H103" s="317">
        <v>128.45699999999999</v>
      </c>
      <c r="I103" s="424">
        <v>116.824</v>
      </c>
      <c r="J103" s="424">
        <v>116.79300000000001</v>
      </c>
      <c r="M103" s="11">
        <f t="shared" si="7"/>
        <v>-2.6535643360946123E-4</v>
      </c>
      <c r="O103" s="12">
        <v>270727</v>
      </c>
      <c r="P103" s="3"/>
    </row>
    <row r="104" spans="2:16" ht="16.5" thickTop="1" thickBot="1">
      <c r="B104" s="462">
        <f t="shared" si="8"/>
        <v>82</v>
      </c>
      <c r="C104" s="428" t="s">
        <v>137</v>
      </c>
      <c r="D104" s="429" t="s">
        <v>12</v>
      </c>
      <c r="E104" s="443">
        <v>39237</v>
      </c>
      <c r="F104" s="100">
        <v>40690</v>
      </c>
      <c r="G104" s="470">
        <v>0.13700000000000001</v>
      </c>
      <c r="H104" s="459">
        <v>20.620999999999999</v>
      </c>
      <c r="I104" s="424">
        <v>19.643999999999998</v>
      </c>
      <c r="J104" s="424">
        <v>19.626000000000001</v>
      </c>
      <c r="M104" s="11">
        <f t="shared" si="7"/>
        <v>-9.1631032376283505E-4</v>
      </c>
      <c r="O104" s="12">
        <v>20869878</v>
      </c>
      <c r="P104" s="3"/>
    </row>
    <row r="105" spans="2:16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464" t="s">
        <v>33</v>
      </c>
      <c r="H105" s="423" t="s">
        <v>33</v>
      </c>
      <c r="I105" s="424">
        <v>102.068</v>
      </c>
      <c r="J105" s="424">
        <v>102.895</v>
      </c>
      <c r="M105" s="11">
        <f t="shared" si="7"/>
        <v>8.10244150958183E-3</v>
      </c>
      <c r="O105" s="12">
        <v>599468</v>
      </c>
      <c r="P105" s="3"/>
    </row>
    <row r="106" spans="2:16" ht="16.5" thickTop="1" thickBot="1">
      <c r="B106" s="461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103.262</v>
      </c>
      <c r="J106" s="58">
        <v>103.813</v>
      </c>
      <c r="M106" s="11">
        <f t="shared" si="7"/>
        <v>5.3359415854816088E-3</v>
      </c>
      <c r="O106" s="12">
        <v>265866</v>
      </c>
      <c r="P106" s="3"/>
    </row>
    <row r="107" spans="2:16" ht="18" customHeight="1" thickTop="1" thickBot="1">
      <c r="B107" s="1240" t="s">
        <v>140</v>
      </c>
      <c r="C107" s="1241"/>
      <c r="D107" s="1241"/>
      <c r="E107" s="1241"/>
      <c r="F107" s="1241"/>
      <c r="G107" s="1241"/>
      <c r="H107" s="1241"/>
      <c r="I107" s="1095"/>
      <c r="J107" s="1096"/>
      <c r="M107" s="21"/>
      <c r="P107" s="3"/>
    </row>
    <row r="108" spans="2:16" ht="16.5" thickTop="1" thickBot="1">
      <c r="B108" s="453">
        <v>85</v>
      </c>
      <c r="C108" s="403" t="s">
        <v>141</v>
      </c>
      <c r="D108" s="404" t="s">
        <v>22</v>
      </c>
      <c r="E108" s="416">
        <v>40210</v>
      </c>
      <c r="F108" s="416">
        <v>40702</v>
      </c>
      <c r="G108" s="469">
        <v>3.9249999999999998</v>
      </c>
      <c r="H108" s="317">
        <v>102.358</v>
      </c>
      <c r="I108" s="418">
        <v>98.680999999999997</v>
      </c>
      <c r="J108" s="418">
        <v>98.861000000000004</v>
      </c>
      <c r="K108" s="74" t="s">
        <v>46</v>
      </c>
      <c r="M108" s="11">
        <f t="shared" si="4"/>
        <v>1.8240593427306861E-3</v>
      </c>
      <c r="O108" s="64">
        <v>1134235</v>
      </c>
      <c r="P108" s="74" t="s">
        <v>46</v>
      </c>
    </row>
    <row r="109" spans="2:16" ht="16.5" thickTop="1" thickBot="1">
      <c r="B109" s="462">
        <f>B108+1</f>
        <v>86</v>
      </c>
      <c r="C109" s="403" t="s">
        <v>142</v>
      </c>
      <c r="D109" s="421" t="s">
        <v>22</v>
      </c>
      <c r="E109" s="454">
        <v>40630</v>
      </c>
      <c r="F109" s="416" t="s">
        <v>33</v>
      </c>
      <c r="G109" s="469" t="s">
        <v>33</v>
      </c>
      <c r="H109" s="317" t="s">
        <v>33</v>
      </c>
      <c r="I109" s="424">
        <v>106.223</v>
      </c>
      <c r="J109" s="424">
        <v>107.291</v>
      </c>
      <c r="K109" s="74" t="s">
        <v>46</v>
      </c>
      <c r="M109" s="11">
        <f t="shared" si="4"/>
        <v>1.0054319685943702E-2</v>
      </c>
      <c r="O109" s="64">
        <v>174993</v>
      </c>
      <c r="P109" s="74" t="s">
        <v>46</v>
      </c>
    </row>
    <row r="110" spans="2:16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416">
        <v>40651</v>
      </c>
      <c r="G110" s="464">
        <v>3.0640000000000001</v>
      </c>
      <c r="H110" s="423">
        <v>150.17599999999999</v>
      </c>
      <c r="I110" s="424">
        <v>140.66999999999999</v>
      </c>
      <c r="J110" s="424">
        <v>141.333</v>
      </c>
      <c r="K110" s="172" t="s">
        <v>144</v>
      </c>
      <c r="M110" s="11">
        <f t="shared" si="4"/>
        <v>4.7131584559608371E-3</v>
      </c>
      <c r="O110" s="64">
        <v>931670</v>
      </c>
      <c r="P110" s="172" t="s">
        <v>144</v>
      </c>
    </row>
    <row r="111" spans="2:16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416">
        <v>40700</v>
      </c>
      <c r="G111" s="464">
        <v>4.4999999999999998E-2</v>
      </c>
      <c r="H111" s="423">
        <v>10.417</v>
      </c>
      <c r="I111" s="424">
        <v>10.247</v>
      </c>
      <c r="J111" s="424">
        <v>10.234</v>
      </c>
      <c r="K111" s="63" t="s">
        <v>42</v>
      </c>
      <c r="M111" s="11">
        <f t="shared" si="4"/>
        <v>-1.2686639992192739E-3</v>
      </c>
      <c r="O111" s="64">
        <v>218490</v>
      </c>
      <c r="P111" s="63" t="s">
        <v>42</v>
      </c>
    </row>
    <row r="112" spans="2:16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416">
        <v>40700</v>
      </c>
      <c r="G112" s="422">
        <v>1.87</v>
      </c>
      <c r="H112" s="423">
        <v>123.90900000000001</v>
      </c>
      <c r="I112" s="424">
        <v>112.39100000000001</v>
      </c>
      <c r="J112" s="424">
        <v>111.877</v>
      </c>
      <c r="K112" s="63" t="s">
        <v>42</v>
      </c>
      <c r="M112" s="11">
        <f t="shared" si="4"/>
        <v>-4.5733199277523109E-3</v>
      </c>
      <c r="O112" s="64">
        <v>930259</v>
      </c>
      <c r="P112" s="63" t="s">
        <v>42</v>
      </c>
    </row>
    <row r="113" spans="1:16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416">
        <v>40700</v>
      </c>
      <c r="G113" s="422">
        <v>3.1349999999999998</v>
      </c>
      <c r="H113" s="423">
        <v>117.002</v>
      </c>
      <c r="I113" s="424">
        <v>113.32599999999999</v>
      </c>
      <c r="J113" s="424">
        <v>113.158</v>
      </c>
      <c r="K113" s="63" t="s">
        <v>42</v>
      </c>
      <c r="M113" s="11">
        <f t="shared" si="4"/>
        <v>-1.4824488643382116E-3</v>
      </c>
      <c r="O113" s="64">
        <v>653263</v>
      </c>
      <c r="P113" s="63" t="s">
        <v>42</v>
      </c>
    </row>
    <row r="114" spans="1:16" ht="16.5" thickTop="1" thickBot="1">
      <c r="B114" s="462">
        <f t="shared" si="9"/>
        <v>91</v>
      </c>
      <c r="C114" s="420" t="s">
        <v>148</v>
      </c>
      <c r="D114" s="429" t="s">
        <v>149</v>
      </c>
      <c r="E114" s="454">
        <v>40543</v>
      </c>
      <c r="F114" s="173" t="s">
        <v>33</v>
      </c>
      <c r="G114" s="430" t="s">
        <v>33</v>
      </c>
      <c r="H114" s="471">
        <v>100</v>
      </c>
      <c r="I114" s="424">
        <v>101.91800000000001</v>
      </c>
      <c r="J114" s="424">
        <v>102.169</v>
      </c>
      <c r="K114" s="68" t="s">
        <v>44</v>
      </c>
      <c r="M114" s="11">
        <f t="shared" si="4"/>
        <v>2.4627641829705308E-3</v>
      </c>
      <c r="O114" s="64">
        <v>677182</v>
      </c>
      <c r="P114" s="68" t="s">
        <v>44</v>
      </c>
    </row>
    <row r="115" spans="1:16" ht="16.5" thickTop="1" thickBot="1">
      <c r="B115" s="462">
        <f t="shared" si="9"/>
        <v>92</v>
      </c>
      <c r="C115" s="420" t="s">
        <v>150</v>
      </c>
      <c r="D115" s="429" t="s">
        <v>149</v>
      </c>
      <c r="E115" s="454">
        <v>40543</v>
      </c>
      <c r="F115" s="472" t="s">
        <v>33</v>
      </c>
      <c r="G115" s="473" t="s">
        <v>33</v>
      </c>
      <c r="H115" s="474">
        <v>100</v>
      </c>
      <c r="I115" s="424">
        <v>101.703</v>
      </c>
      <c r="J115" s="424">
        <v>101.852</v>
      </c>
      <c r="K115" s="68" t="s">
        <v>44</v>
      </c>
      <c r="M115" s="11">
        <f t="shared" si="4"/>
        <v>1.4650501951761592E-3</v>
      </c>
      <c r="O115" s="64">
        <v>1580034</v>
      </c>
      <c r="P115" s="68" t="s">
        <v>44</v>
      </c>
    </row>
    <row r="116" spans="1:16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416">
        <v>40693</v>
      </c>
      <c r="G116" s="422">
        <v>1.0999999999999999E-2</v>
      </c>
      <c r="H116" s="423">
        <v>184.64599999999999</v>
      </c>
      <c r="I116" s="424">
        <v>184.96100000000001</v>
      </c>
      <c r="J116" s="424">
        <v>185.661</v>
      </c>
      <c r="K116" s="63" t="s">
        <v>42</v>
      </c>
      <c r="M116" s="11">
        <f t="shared" si="4"/>
        <v>3.784581614502455E-3</v>
      </c>
      <c r="O116" s="64">
        <v>4853546</v>
      </c>
      <c r="P116" s="63" t="s">
        <v>42</v>
      </c>
    </row>
    <row r="117" spans="1:16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416">
        <v>40693</v>
      </c>
      <c r="G117" s="422">
        <v>0.19500000000000001</v>
      </c>
      <c r="H117" s="423">
        <v>162.24100000000001</v>
      </c>
      <c r="I117" s="424">
        <v>164.09800000000001</v>
      </c>
      <c r="J117" s="424">
        <v>164.572</v>
      </c>
      <c r="K117" s="63" t="s">
        <v>42</v>
      </c>
      <c r="M117" s="11">
        <f t="shared" si="4"/>
        <v>2.8885178369022751E-3</v>
      </c>
      <c r="O117" s="64">
        <v>4480464</v>
      </c>
      <c r="P117" s="63" t="s">
        <v>42</v>
      </c>
    </row>
    <row r="118" spans="1:16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416">
        <v>40693</v>
      </c>
      <c r="G118" s="422">
        <v>2.6110000000000002</v>
      </c>
      <c r="H118" s="423">
        <v>140.166</v>
      </c>
      <c r="I118" s="424">
        <v>141.79499999999999</v>
      </c>
      <c r="J118" s="424">
        <v>141.96299999999999</v>
      </c>
      <c r="K118" s="63" t="s">
        <v>42</v>
      </c>
      <c r="M118" s="11">
        <f t="shared" si="4"/>
        <v>1.1848090553263965E-3</v>
      </c>
      <c r="O118" s="64">
        <v>18943602</v>
      </c>
      <c r="P118" s="63" t="s">
        <v>42</v>
      </c>
    </row>
    <row r="119" spans="1:16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416">
        <v>40693</v>
      </c>
      <c r="G119" s="422">
        <v>177.50800000000001</v>
      </c>
      <c r="H119" s="423">
        <v>10740.784</v>
      </c>
      <c r="I119" s="455">
        <v>10128.932000000001</v>
      </c>
      <c r="J119" s="455">
        <v>10167.171</v>
      </c>
      <c r="K119" s="63" t="s">
        <v>42</v>
      </c>
      <c r="M119" s="11">
        <f t="shared" si="4"/>
        <v>3.7752252656054531E-3</v>
      </c>
      <c r="O119" s="64">
        <v>3894026</v>
      </c>
      <c r="P119" s="63" t="s">
        <v>42</v>
      </c>
    </row>
    <row r="120" spans="1:16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416" t="s">
        <v>33</v>
      </c>
      <c r="G120" s="464" t="s">
        <v>33</v>
      </c>
      <c r="H120" s="423">
        <v>192.96799999999999</v>
      </c>
      <c r="I120" s="424">
        <v>196.89099999999999</v>
      </c>
      <c r="J120" s="424">
        <v>196.964</v>
      </c>
      <c r="K120" s="63" t="s">
        <v>42</v>
      </c>
      <c r="M120" s="11">
        <f t="shared" si="4"/>
        <v>3.7076351890135914E-4</v>
      </c>
      <c r="O120" s="64">
        <v>2137261</v>
      </c>
      <c r="P120" s="63" t="s">
        <v>42</v>
      </c>
    </row>
    <row r="121" spans="1:16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416" t="s">
        <v>33</v>
      </c>
      <c r="G121" s="464" t="s">
        <v>33</v>
      </c>
      <c r="H121" s="423">
        <v>109.114</v>
      </c>
      <c r="I121" s="424">
        <v>130.97</v>
      </c>
      <c r="J121" s="424">
        <v>131.07499999999999</v>
      </c>
      <c r="K121" s="63" t="s">
        <v>42</v>
      </c>
      <c r="M121" s="11">
        <f t="shared" si="4"/>
        <v>8.0171031533931257E-4</v>
      </c>
      <c r="O121" s="64">
        <v>214045</v>
      </c>
      <c r="P121" s="63" t="s">
        <v>42</v>
      </c>
    </row>
    <row r="122" spans="1:16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416" t="s">
        <v>33</v>
      </c>
      <c r="G122" s="464" t="s">
        <v>33</v>
      </c>
      <c r="H122" s="423">
        <v>1439.547</v>
      </c>
      <c r="I122" s="455">
        <v>1443.751</v>
      </c>
      <c r="J122" s="455">
        <v>1441.808</v>
      </c>
      <c r="K122" s="63" t="s">
        <v>42</v>
      </c>
      <c r="M122" s="11">
        <f t="shared" si="4"/>
        <v>-1.3457999336450562E-3</v>
      </c>
      <c r="O122" s="64">
        <v>3839534</v>
      </c>
      <c r="P122" s="63" t="s">
        <v>42</v>
      </c>
    </row>
    <row r="123" spans="1:16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416" t="s">
        <v>33</v>
      </c>
      <c r="G123" s="464" t="s">
        <v>33</v>
      </c>
      <c r="H123" s="423" t="s">
        <v>33</v>
      </c>
      <c r="I123" s="424">
        <v>104.63200000000001</v>
      </c>
      <c r="J123" s="424">
        <v>104.724</v>
      </c>
      <c r="K123" s="68" t="s">
        <v>44</v>
      </c>
      <c r="M123" s="11">
        <f t="shared" si="4"/>
        <v>8.7927211560515659E-4</v>
      </c>
      <c r="O123" s="64">
        <v>200024</v>
      </c>
      <c r="P123" s="68" t="s">
        <v>44</v>
      </c>
    </row>
    <row r="124" spans="1:16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416">
        <v>40744</v>
      </c>
      <c r="G124" s="464">
        <v>1.5820000000000001</v>
      </c>
      <c r="H124" s="423">
        <v>107.04900000000001</v>
      </c>
      <c r="I124" s="424">
        <v>97.626000000000005</v>
      </c>
      <c r="J124" s="424">
        <v>97.875</v>
      </c>
      <c r="K124" s="74" t="s">
        <v>46</v>
      </c>
      <c r="M124" s="11">
        <f t="shared" si="4"/>
        <v>2.5505500583860368E-3</v>
      </c>
      <c r="O124" s="64">
        <v>473719</v>
      </c>
      <c r="P124" s="74" t="s">
        <v>46</v>
      </c>
    </row>
    <row r="125" spans="1:16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416">
        <v>40744</v>
      </c>
      <c r="G125" s="464">
        <v>2.927</v>
      </c>
      <c r="H125" s="423">
        <v>107.735</v>
      </c>
      <c r="I125" s="424">
        <v>111.261</v>
      </c>
      <c r="J125" s="424">
        <v>111.729</v>
      </c>
      <c r="K125" s="74" t="s">
        <v>46</v>
      </c>
      <c r="M125" s="11">
        <f t="shared" si="4"/>
        <v>4.2063256666756864E-3</v>
      </c>
      <c r="O125" s="64">
        <v>395968</v>
      </c>
      <c r="P125" s="74" t="s">
        <v>46</v>
      </c>
    </row>
    <row r="126" spans="1:16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10058.636</v>
      </c>
      <c r="J126" s="185">
        <v>10096.120999999999</v>
      </c>
      <c r="K126" s="63" t="s">
        <v>42</v>
      </c>
      <c r="M126" s="11">
        <f t="shared" si="4"/>
        <v>3.7266484242991556E-3</v>
      </c>
      <c r="O126" s="64">
        <v>7602379</v>
      </c>
      <c r="P126" s="63" t="s">
        <v>42</v>
      </c>
    </row>
    <row r="127" spans="1:16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55"/>
  <sheetViews>
    <sheetView zoomScale="96" zoomScaleNormal="96" workbookViewId="0">
      <pane xSplit="4620" topLeftCell="M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8" width="23" style="1" customWidth="1"/>
    <col min="19" max="19" width="23" style="163" customWidth="1"/>
    <col min="20" max="16384" width="11.42578125" style="1"/>
  </cols>
  <sheetData>
    <row r="1" spans="2:19" ht="12" customHeight="1" thickTop="1">
      <c r="B1" s="1308" t="s">
        <v>0</v>
      </c>
      <c r="C1" s="1309"/>
      <c r="D1" s="1310" t="s">
        <v>1</v>
      </c>
      <c r="E1" s="1311" t="s">
        <v>2</v>
      </c>
      <c r="F1" s="1311"/>
      <c r="G1" s="1310" t="s">
        <v>3</v>
      </c>
      <c r="H1" s="1310"/>
      <c r="I1" s="1310" t="s">
        <v>4</v>
      </c>
      <c r="J1" s="1312" t="s">
        <v>5</v>
      </c>
      <c r="O1" s="1300"/>
      <c r="P1" s="3"/>
      <c r="Q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  <c r="R3" s="1129"/>
      <c r="S3" s="3"/>
    </row>
    <row r="4" spans="2:19" ht="18" customHeight="1" thickTop="1" thickBot="1">
      <c r="B4" s="1301" t="s">
        <v>6</v>
      </c>
      <c r="C4" s="1302"/>
      <c r="D4" s="1302"/>
      <c r="E4" s="1302"/>
      <c r="F4" s="1302"/>
      <c r="G4" s="1302"/>
      <c r="H4" s="1302"/>
      <c r="I4" s="1302"/>
      <c r="J4" s="1303"/>
      <c r="M4" s="4" t="s">
        <v>7</v>
      </c>
      <c r="O4" s="5" t="s">
        <v>8</v>
      </c>
      <c r="P4" s="3"/>
      <c r="Q4" s="3"/>
      <c r="R4" s="5" t="s">
        <v>9</v>
      </c>
      <c r="S4" s="3"/>
    </row>
    <row r="5" spans="2:19" ht="18.75" customHeight="1" thickTop="1" thickBot="1">
      <c r="B5" s="1240" t="s">
        <v>10</v>
      </c>
      <c r="C5" s="1302"/>
      <c r="D5" s="1302"/>
      <c r="E5" s="1302"/>
      <c r="F5" s="1302"/>
      <c r="G5" s="1133"/>
      <c r="H5" s="1133"/>
      <c r="I5" s="1133"/>
      <c r="J5" s="482"/>
      <c r="P5" s="3"/>
      <c r="Q5" s="3"/>
      <c r="S5" s="3"/>
    </row>
    <row r="6" spans="2:19" ht="16.5" thickTop="1" thickBot="1">
      <c r="B6" s="483">
        <v>1</v>
      </c>
      <c r="C6" s="484" t="s">
        <v>11</v>
      </c>
      <c r="D6" s="485" t="s">
        <v>12</v>
      </c>
      <c r="E6" s="1304">
        <v>33805</v>
      </c>
      <c r="F6" s="1305"/>
      <c r="G6" s="1306">
        <v>135.352</v>
      </c>
      <c r="H6" s="1307"/>
      <c r="I6" s="10">
        <v>138.54300000000001</v>
      </c>
      <c r="J6" s="10">
        <v>138.572</v>
      </c>
      <c r="M6" s="11">
        <f t="shared" ref="M6:M73" si="0">+(J6-I6)/I6</f>
        <v>2.0932129374992862E-4</v>
      </c>
      <c r="O6" s="12">
        <v>489924658</v>
      </c>
      <c r="P6" s="3"/>
      <c r="Q6" s="3"/>
      <c r="R6" s="12">
        <v>478078390</v>
      </c>
      <c r="S6" s="3"/>
    </row>
    <row r="7" spans="2:19" ht="18" customHeight="1" thickTop="1" thickBot="1">
      <c r="B7" s="1240" t="s">
        <v>13</v>
      </c>
      <c r="C7" s="1241"/>
      <c r="D7" s="1241"/>
      <c r="E7" s="1241"/>
      <c r="F7" s="1241"/>
      <c r="G7" s="1241"/>
      <c r="H7" s="1241"/>
      <c r="I7" s="1095"/>
      <c r="J7" s="1096"/>
      <c r="M7" s="11"/>
      <c r="P7" s="3"/>
      <c r="Q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12.154999999999999</v>
      </c>
      <c r="J8" s="10">
        <v>12.156000000000001</v>
      </c>
      <c r="M8" s="11">
        <f t="shared" si="0"/>
        <v>8.2270670506065177E-5</v>
      </c>
      <c r="O8" s="12">
        <v>19058731</v>
      </c>
      <c r="P8" s="3"/>
      <c r="Q8" s="3"/>
      <c r="R8" s="16"/>
      <c r="S8" s="3"/>
    </row>
    <row r="9" spans="2:19" ht="18" customHeight="1" thickTop="1" thickBot="1">
      <c r="B9" s="1240" t="s">
        <v>16</v>
      </c>
      <c r="C9" s="1241"/>
      <c r="D9" s="1241"/>
      <c r="E9" s="1241"/>
      <c r="F9" s="1241"/>
      <c r="G9" s="1241"/>
      <c r="H9" s="1241"/>
      <c r="I9" s="1095"/>
      <c r="J9" s="1096"/>
      <c r="O9" s="444"/>
      <c r="P9" s="3"/>
      <c r="Q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298">
        <v>1.214</v>
      </c>
      <c r="H10" s="1299"/>
      <c r="I10" s="10">
        <v>1.244</v>
      </c>
      <c r="J10" s="10">
        <v>1.2450000000000001</v>
      </c>
      <c r="K10" s="20" t="s">
        <v>19</v>
      </c>
      <c r="M10" s="11">
        <f t="shared" si="0"/>
        <v>8.0385852090041152E-4</v>
      </c>
      <c r="O10" s="12">
        <v>1337952</v>
      </c>
      <c r="P10" s="20" t="s">
        <v>19</v>
      </c>
      <c r="Q10" s="3"/>
      <c r="R10" s="12">
        <v>1224305</v>
      </c>
      <c r="S10" s="20" t="s">
        <v>19</v>
      </c>
    </row>
    <row r="11" spans="2:19" ht="18" customHeight="1" thickTop="1" thickBot="1">
      <c r="B11" s="1240" t="s">
        <v>20</v>
      </c>
      <c r="C11" s="1241"/>
      <c r="D11" s="1241"/>
      <c r="E11" s="1241"/>
      <c r="F11" s="1241"/>
      <c r="G11" s="1241"/>
      <c r="H11" s="1241"/>
      <c r="I11" s="1095"/>
      <c r="J11" s="1096"/>
      <c r="M11" s="21"/>
      <c r="O11" s="444"/>
      <c r="P11" s="3"/>
      <c r="Q11" s="3"/>
      <c r="R11" s="444"/>
      <c r="S11" s="3"/>
    </row>
    <row r="12" spans="2:19" ht="16.5" thickTop="1" thickBot="1">
      <c r="B12" s="22">
        <v>4</v>
      </c>
      <c r="C12" s="486" t="s">
        <v>21</v>
      </c>
      <c r="D12" s="487" t="s">
        <v>22</v>
      </c>
      <c r="E12" s="1112">
        <v>33878</v>
      </c>
      <c r="F12" s="1113"/>
      <c r="G12" s="488"/>
      <c r="H12" s="489">
        <v>32.630000000000003</v>
      </c>
      <c r="I12" s="490">
        <v>33.567999999999998</v>
      </c>
      <c r="J12" s="490">
        <v>33.578000000000003</v>
      </c>
      <c r="M12" s="11">
        <f t="shared" si="0"/>
        <v>2.9790276453780731E-4</v>
      </c>
      <c r="O12" s="12">
        <v>96203373</v>
      </c>
      <c r="P12" s="3"/>
      <c r="Q12" s="3"/>
      <c r="R12" s="12">
        <v>90143737</v>
      </c>
      <c r="S12" s="3"/>
    </row>
    <row r="13" spans="2:19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45.951000000000001</v>
      </c>
      <c r="J13" s="33">
        <v>45.962000000000003</v>
      </c>
      <c r="M13" s="11">
        <f t="shared" si="0"/>
        <v>2.3938543230838904E-4</v>
      </c>
      <c r="O13" s="12">
        <v>3553012</v>
      </c>
      <c r="P13" s="3"/>
      <c r="Q13" s="3"/>
      <c r="R13" s="12">
        <v>3460830</v>
      </c>
      <c r="S13" s="3"/>
    </row>
    <row r="14" spans="2:19" ht="16.5" thickTop="1" thickBot="1">
      <c r="B14" s="1240" t="s">
        <v>24</v>
      </c>
      <c r="C14" s="1241"/>
      <c r="D14" s="1241"/>
      <c r="E14" s="1241"/>
      <c r="F14" s="1241"/>
      <c r="G14" s="1241"/>
      <c r="H14" s="1241"/>
      <c r="I14" s="1095"/>
      <c r="J14" s="1096"/>
      <c r="M14" s="21"/>
      <c r="O14" s="444"/>
      <c r="P14" s="3"/>
      <c r="Q14" s="3"/>
      <c r="R14" s="444"/>
      <c r="S14" s="3"/>
    </row>
    <row r="15" spans="2:19" ht="16.5" thickTop="1" thickBot="1">
      <c r="B15" s="22">
        <v>6</v>
      </c>
      <c r="C15" s="496" t="s">
        <v>25</v>
      </c>
      <c r="D15" s="497" t="s">
        <v>26</v>
      </c>
      <c r="E15" s="1112">
        <v>39535</v>
      </c>
      <c r="F15" s="1113"/>
      <c r="G15" s="498"/>
      <c r="H15" s="499">
        <v>163.77500000000001</v>
      </c>
      <c r="I15" s="418">
        <v>160.06299999999999</v>
      </c>
      <c r="J15" s="418">
        <v>159.83500000000001</v>
      </c>
      <c r="M15" s="11">
        <f t="shared" si="0"/>
        <v>-1.4244391270935833E-3</v>
      </c>
      <c r="O15" s="12">
        <v>6568454</v>
      </c>
      <c r="P15" s="3"/>
      <c r="Q15" s="3"/>
      <c r="R15" s="12">
        <v>6734097</v>
      </c>
      <c r="S15" s="3"/>
    </row>
    <row r="16" spans="2:19" ht="16.5" thickTop="1" thickBot="1">
      <c r="B16" s="500">
        <v>7</v>
      </c>
      <c r="C16" s="501" t="s">
        <v>27</v>
      </c>
      <c r="D16" s="497" t="s">
        <v>26</v>
      </c>
      <c r="E16" s="1289">
        <v>39535</v>
      </c>
      <c r="F16" s="1290"/>
      <c r="G16" s="488"/>
      <c r="H16" s="489">
        <v>669.08</v>
      </c>
      <c r="I16" s="424">
        <v>541.82500000000005</v>
      </c>
      <c r="J16" s="424">
        <v>540.09199999999998</v>
      </c>
      <c r="M16" s="11">
        <f t="shared" si="0"/>
        <v>-3.1984496839386535E-3</v>
      </c>
      <c r="O16" s="12">
        <v>334858</v>
      </c>
      <c r="P16" s="3"/>
      <c r="Q16" s="3"/>
      <c r="R16" s="12">
        <v>325395</v>
      </c>
      <c r="S16" s="3"/>
    </row>
    <row r="17" spans="2:19" ht="16.5" thickTop="1" thickBot="1">
      <c r="B17" s="500">
        <v>8</v>
      </c>
      <c r="C17" s="502" t="s">
        <v>28</v>
      </c>
      <c r="D17" s="503" t="s">
        <v>29</v>
      </c>
      <c r="E17" s="1289">
        <v>39736</v>
      </c>
      <c r="F17" s="1290"/>
      <c r="G17" s="504"/>
      <c r="H17" s="505">
        <v>140.43100000000001</v>
      </c>
      <c r="I17" s="424">
        <v>129.69999999999999</v>
      </c>
      <c r="J17" s="424">
        <v>129.90799999999999</v>
      </c>
      <c r="M17" s="11">
        <f t="shared" si="0"/>
        <v>1.6037008481110133E-3</v>
      </c>
      <c r="O17" s="12">
        <v>491440</v>
      </c>
      <c r="P17" s="3"/>
      <c r="Q17" s="3"/>
      <c r="R17" s="12">
        <v>489112</v>
      </c>
      <c r="S17" s="3"/>
    </row>
    <row r="18" spans="2:19" s="50" customFormat="1" ht="16.5" thickTop="1" thickBot="1">
      <c r="B18" s="506">
        <f>B17+1</f>
        <v>9</v>
      </c>
      <c r="C18" s="502" t="s">
        <v>30</v>
      </c>
      <c r="D18" s="507" t="s">
        <v>29</v>
      </c>
      <c r="E18" s="1296">
        <v>39736</v>
      </c>
      <c r="F18" s="1297"/>
      <c r="G18" s="508"/>
      <c r="H18" s="509">
        <v>130.84100000000001</v>
      </c>
      <c r="I18" s="424">
        <v>125.69199999999999</v>
      </c>
      <c r="J18" s="424">
        <v>125.819</v>
      </c>
      <c r="M18" s="11">
        <f t="shared" si="0"/>
        <v>1.0104063902237974E-3</v>
      </c>
      <c r="O18" s="51">
        <v>964780</v>
      </c>
      <c r="P18" s="52"/>
      <c r="Q18" s="3"/>
      <c r="R18" s="51">
        <v>952839</v>
      </c>
      <c r="S18" s="52"/>
    </row>
    <row r="19" spans="2:19" ht="16.5" thickTop="1" thickBot="1">
      <c r="B19" s="491">
        <f>B18+1</f>
        <v>10</v>
      </c>
      <c r="C19" s="510" t="s">
        <v>31</v>
      </c>
      <c r="D19" s="493" t="s">
        <v>29</v>
      </c>
      <c r="E19" s="1289">
        <v>39736</v>
      </c>
      <c r="F19" s="1290"/>
      <c r="G19" s="504"/>
      <c r="H19" s="505">
        <v>116.956</v>
      </c>
      <c r="I19" s="424">
        <v>114.61799999999999</v>
      </c>
      <c r="J19" s="424">
        <v>114.553</v>
      </c>
      <c r="M19" s="11">
        <f t="shared" si="0"/>
        <v>-5.6710115339647985E-4</v>
      </c>
      <c r="O19" s="12">
        <v>1884743</v>
      </c>
      <c r="P19" s="3"/>
      <c r="Q19" s="3"/>
      <c r="R19" s="12">
        <v>1859999</v>
      </c>
      <c r="S19" s="3"/>
    </row>
    <row r="20" spans="2:19" ht="16.5" thickTop="1" thickBot="1">
      <c r="B20" s="462">
        <f>B19+1</f>
        <v>11</v>
      </c>
      <c r="C20" s="511" t="s">
        <v>32</v>
      </c>
      <c r="D20" s="421" t="s">
        <v>29</v>
      </c>
      <c r="E20" s="1289">
        <v>39951</v>
      </c>
      <c r="F20" s="1290" t="s">
        <v>33</v>
      </c>
      <c r="G20" s="504"/>
      <c r="H20" s="505">
        <v>115.164</v>
      </c>
      <c r="I20" s="424">
        <v>112.626</v>
      </c>
      <c r="J20" s="424">
        <v>112.495</v>
      </c>
      <c r="M20" s="11">
        <f t="shared" si="0"/>
        <v>-1.1631417257116493E-3</v>
      </c>
      <c r="O20" s="12">
        <v>1617336</v>
      </c>
      <c r="P20" s="3"/>
      <c r="Q20" s="3"/>
      <c r="R20" s="12">
        <v>1595311</v>
      </c>
      <c r="S20" s="3"/>
    </row>
    <row r="21" spans="2:19" ht="16.5" thickTop="1" thickBot="1">
      <c r="B21" s="500">
        <v>12</v>
      </c>
      <c r="C21" s="501" t="s">
        <v>34</v>
      </c>
      <c r="D21" s="503" t="s">
        <v>29</v>
      </c>
      <c r="E21" s="1289">
        <v>40109</v>
      </c>
      <c r="F21" s="1290"/>
      <c r="G21" s="504"/>
      <c r="H21" s="505">
        <v>109.19499999999999</v>
      </c>
      <c r="I21" s="424">
        <v>94.480999999999995</v>
      </c>
      <c r="J21" s="424">
        <v>94.781000000000006</v>
      </c>
      <c r="M21" s="11">
        <f t="shared" si="0"/>
        <v>3.1752415829638908E-3</v>
      </c>
      <c r="O21" s="12">
        <v>298938</v>
      </c>
      <c r="P21" s="3"/>
      <c r="Q21" s="3"/>
      <c r="R21" s="12">
        <v>296958</v>
      </c>
      <c r="S21" s="3"/>
    </row>
    <row r="22" spans="2:19" ht="16.5" thickTop="1" thickBot="1">
      <c r="B22" s="22">
        <v>13</v>
      </c>
      <c r="C22" s="501" t="s">
        <v>35</v>
      </c>
      <c r="D22" s="503" t="s">
        <v>36</v>
      </c>
      <c r="E22" s="1289">
        <v>39657</v>
      </c>
      <c r="F22" s="1290"/>
      <c r="G22" s="504"/>
      <c r="H22" s="505">
        <v>165.054</v>
      </c>
      <c r="I22" s="424">
        <v>154.48599999999999</v>
      </c>
      <c r="J22" s="424">
        <v>154.63200000000001</v>
      </c>
      <c r="M22" s="11">
        <f t="shared" si="0"/>
        <v>9.4506945613204445E-4</v>
      </c>
      <c r="O22" s="12">
        <v>3804258</v>
      </c>
      <c r="P22" s="3"/>
      <c r="Q22" s="3"/>
      <c r="R22" s="12">
        <v>3753974</v>
      </c>
      <c r="S22" s="3"/>
    </row>
    <row r="23" spans="2:19" ht="16.5" thickTop="1" thickBot="1">
      <c r="B23" s="500">
        <v>14</v>
      </c>
      <c r="C23" s="501" t="s">
        <v>37</v>
      </c>
      <c r="D23" s="503" t="s">
        <v>12</v>
      </c>
      <c r="E23" s="1289">
        <v>40427</v>
      </c>
      <c r="F23" s="1290"/>
      <c r="G23" s="494"/>
      <c r="H23" s="495">
        <v>95.367999999999995</v>
      </c>
      <c r="I23" s="424">
        <v>98.308000000000007</v>
      </c>
      <c r="J23" s="424">
        <v>98.507000000000005</v>
      </c>
      <c r="M23" s="11">
        <f t="shared" si="0"/>
        <v>2.0242503153354565E-3</v>
      </c>
      <c r="O23" s="12">
        <v>1599656</v>
      </c>
      <c r="P23" s="3"/>
      <c r="Q23" s="3"/>
      <c r="R23" s="12">
        <v>1589928</v>
      </c>
      <c r="S23" s="3"/>
    </row>
    <row r="24" spans="2:19" ht="15" customHeight="1" thickTop="1" thickBot="1">
      <c r="B24" s="491">
        <v>15</v>
      </c>
      <c r="C24" s="501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101.566</v>
      </c>
      <c r="J24" s="58">
        <v>101.636</v>
      </c>
      <c r="M24" s="11">
        <f t="shared" si="0"/>
        <v>6.8920701809653995E-4</v>
      </c>
      <c r="O24" s="12">
        <v>14824769</v>
      </c>
      <c r="P24" s="3"/>
      <c r="Q24" s="3"/>
      <c r="R24" s="12">
        <v>14721870</v>
      </c>
      <c r="S24" s="3"/>
    </row>
    <row r="25" spans="2:19" ht="18" customHeight="1" thickTop="1" thickBot="1">
      <c r="B25" s="1240" t="s">
        <v>39</v>
      </c>
      <c r="C25" s="1241"/>
      <c r="D25" s="1241"/>
      <c r="E25" s="1241"/>
      <c r="F25" s="1241"/>
      <c r="G25" s="1241"/>
      <c r="H25" s="1241"/>
      <c r="I25" s="1095"/>
      <c r="J25" s="1096"/>
      <c r="M25" s="21"/>
      <c r="O25" s="444"/>
      <c r="P25" s="3"/>
      <c r="Q25" s="3"/>
      <c r="R25" s="444"/>
      <c r="S25" s="3"/>
    </row>
    <row r="26" spans="2:19" ht="16.5" customHeight="1" thickTop="1" thickBot="1">
      <c r="B26" s="22">
        <v>16</v>
      </c>
      <c r="C26" s="496" t="s">
        <v>40</v>
      </c>
      <c r="D26" s="513" t="s">
        <v>41</v>
      </c>
      <c r="E26" s="1292">
        <v>39171</v>
      </c>
      <c r="F26" s="1293"/>
      <c r="G26" s="514"/>
      <c r="H26" s="515">
        <v>1279.5060000000001</v>
      </c>
      <c r="I26" s="455">
        <v>1277.502</v>
      </c>
      <c r="J26" s="455">
        <v>1280.9760000000001</v>
      </c>
      <c r="K26" s="63" t="s">
        <v>42</v>
      </c>
      <c r="M26" s="11">
        <f t="shared" si="0"/>
        <v>2.7193695195781771E-3</v>
      </c>
      <c r="O26" s="64">
        <v>51239069</v>
      </c>
      <c r="P26" s="63" t="s">
        <v>42</v>
      </c>
      <c r="Q26" s="3"/>
      <c r="R26" s="64">
        <v>44879311</v>
      </c>
      <c r="S26" s="63" t="s">
        <v>42</v>
      </c>
    </row>
    <row r="27" spans="2:19" ht="16.5" thickTop="1" thickBot="1">
      <c r="B27" s="22">
        <f>+B26+1</f>
        <v>17</v>
      </c>
      <c r="C27" s="516" t="s">
        <v>43</v>
      </c>
      <c r="D27" s="497" t="s">
        <v>26</v>
      </c>
      <c r="E27" s="1289">
        <v>38022</v>
      </c>
      <c r="F27" s="1290"/>
      <c r="G27" s="517"/>
      <c r="H27" s="518">
        <v>2218.9859999999999</v>
      </c>
      <c r="I27" s="455">
        <v>2170.4290000000001</v>
      </c>
      <c r="J27" s="455">
        <v>2191.0590000000002</v>
      </c>
      <c r="K27" s="68" t="s">
        <v>44</v>
      </c>
      <c r="M27" s="11">
        <f t="shared" si="0"/>
        <v>9.5050333367274892E-3</v>
      </c>
      <c r="O27" s="64">
        <v>15714278</v>
      </c>
      <c r="P27" s="68" t="s">
        <v>44</v>
      </c>
      <c r="Q27" s="3"/>
      <c r="R27" s="64">
        <v>16890200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403" t="s">
        <v>45</v>
      </c>
      <c r="D28" s="404" t="s">
        <v>22</v>
      </c>
      <c r="E28" s="1289">
        <v>40210</v>
      </c>
      <c r="F28" s="1290" t="s">
        <v>33</v>
      </c>
      <c r="G28" s="468"/>
      <c r="H28" s="405">
        <v>107.36799999999999</v>
      </c>
      <c r="I28" s="519">
        <v>106.90600000000001</v>
      </c>
      <c r="J28" s="519">
        <v>107.14700000000001</v>
      </c>
      <c r="K28" s="74" t="s">
        <v>46</v>
      </c>
      <c r="M28" s="11">
        <f t="shared" si="0"/>
        <v>2.2543168765083313E-3</v>
      </c>
      <c r="O28" s="64">
        <v>1055507</v>
      </c>
      <c r="P28" s="74" t="s">
        <v>46</v>
      </c>
      <c r="Q28" s="3"/>
      <c r="R28" s="64">
        <v>998137</v>
      </c>
      <c r="S28" s="74" t="s">
        <v>46</v>
      </c>
    </row>
    <row r="29" spans="2:19" ht="16.5" thickTop="1" thickBot="1">
      <c r="B29" s="22">
        <f t="shared" si="1"/>
        <v>19</v>
      </c>
      <c r="C29" s="501" t="s">
        <v>47</v>
      </c>
      <c r="D29" s="503" t="s">
        <v>48</v>
      </c>
      <c r="E29" s="1289">
        <v>39745</v>
      </c>
      <c r="F29" s="1290"/>
      <c r="G29" s="520"/>
      <c r="H29" s="521">
        <v>122.479</v>
      </c>
      <c r="I29" s="424">
        <v>112.413</v>
      </c>
      <c r="J29" s="424">
        <v>112.093</v>
      </c>
      <c r="K29" s="63" t="s">
        <v>42</v>
      </c>
      <c r="M29" s="11">
        <f t="shared" si="0"/>
        <v>-2.8466458505688238E-3</v>
      </c>
      <c r="O29" s="64">
        <v>56046374</v>
      </c>
      <c r="P29" s="63" t="s">
        <v>42</v>
      </c>
      <c r="Q29" s="3"/>
      <c r="R29" s="16"/>
      <c r="S29" s="63" t="s">
        <v>42</v>
      </c>
    </row>
    <row r="30" spans="2:19" ht="16.5" thickTop="1" thickBot="1">
      <c r="B30" s="22">
        <f t="shared" si="1"/>
        <v>20</v>
      </c>
      <c r="C30" s="501" t="s">
        <v>49</v>
      </c>
      <c r="D30" s="503" t="s">
        <v>48</v>
      </c>
      <c r="E30" s="1289">
        <v>39748</v>
      </c>
      <c r="F30" s="1290"/>
      <c r="G30" s="517"/>
      <c r="H30" s="518">
        <v>122.90600000000001</v>
      </c>
      <c r="I30" s="424">
        <v>120.39100000000001</v>
      </c>
      <c r="J30" s="424">
        <v>120.589</v>
      </c>
      <c r="K30" s="63" t="s">
        <v>42</v>
      </c>
      <c r="M30" s="11">
        <f t="shared" si="0"/>
        <v>1.6446412107216759E-3</v>
      </c>
      <c r="O30" s="64">
        <v>60294601</v>
      </c>
      <c r="P30" s="63" t="s">
        <v>42</v>
      </c>
      <c r="Q30" s="3"/>
      <c r="R30" s="64">
        <v>56834288</v>
      </c>
      <c r="S30" s="63" t="s">
        <v>42</v>
      </c>
    </row>
    <row r="31" spans="2:19" ht="16.5" thickTop="1" thickBot="1">
      <c r="B31" s="22">
        <f t="shared" si="1"/>
        <v>21</v>
      </c>
      <c r="C31" s="501" t="s">
        <v>50</v>
      </c>
      <c r="D31" s="522" t="s">
        <v>51</v>
      </c>
      <c r="E31" s="1289">
        <v>39535</v>
      </c>
      <c r="F31" s="1290"/>
      <c r="G31" s="517"/>
      <c r="H31" s="518">
        <v>1153.1320000000001</v>
      </c>
      <c r="I31" s="455">
        <v>1169.8119999999999</v>
      </c>
      <c r="J31" s="455">
        <v>1171.0889999999999</v>
      </c>
      <c r="K31" s="20" t="s">
        <v>19</v>
      </c>
      <c r="M31" s="11">
        <f t="shared" si="0"/>
        <v>1.0916283984093544E-3</v>
      </c>
      <c r="O31" s="64">
        <v>769406</v>
      </c>
      <c r="P31" s="20" t="s">
        <v>19</v>
      </c>
      <c r="Q31" s="3"/>
      <c r="R31" s="64">
        <v>692827</v>
      </c>
      <c r="S31" s="20" t="s">
        <v>19</v>
      </c>
    </row>
    <row r="32" spans="2:19" ht="16.5" thickTop="1" thickBot="1">
      <c r="B32" s="22">
        <f t="shared" si="1"/>
        <v>22</v>
      </c>
      <c r="C32" s="501" t="s">
        <v>52</v>
      </c>
      <c r="D32" s="503" t="s">
        <v>29</v>
      </c>
      <c r="E32" s="1289">
        <v>39937</v>
      </c>
      <c r="F32" s="1290"/>
      <c r="G32" s="517"/>
      <c r="H32" s="518">
        <v>129.27199999999999</v>
      </c>
      <c r="I32" s="424">
        <v>121.11</v>
      </c>
      <c r="J32" s="424">
        <v>122.70399999999999</v>
      </c>
      <c r="K32" s="63" t="s">
        <v>42</v>
      </c>
      <c r="M32" s="11">
        <f t="shared" si="0"/>
        <v>1.3161588638427826E-2</v>
      </c>
      <c r="O32" s="64">
        <v>275470</v>
      </c>
      <c r="P32" s="63" t="s">
        <v>42</v>
      </c>
      <c r="Q32" s="3"/>
      <c r="R32" s="64">
        <v>275159</v>
      </c>
      <c r="S32" s="63" t="s">
        <v>42</v>
      </c>
    </row>
    <row r="33" spans="2:19" ht="16.5" thickTop="1" thickBot="1">
      <c r="B33" s="22">
        <f t="shared" si="1"/>
        <v>23</v>
      </c>
      <c r="C33" s="501" t="s">
        <v>53</v>
      </c>
      <c r="D33" s="503" t="s">
        <v>12</v>
      </c>
      <c r="E33" s="1289">
        <v>39888</v>
      </c>
      <c r="F33" s="1290"/>
      <c r="G33" s="517"/>
      <c r="H33" s="518">
        <v>14.956</v>
      </c>
      <c r="I33" s="424">
        <v>14.471</v>
      </c>
      <c r="J33" s="424">
        <v>14.632999999999999</v>
      </c>
      <c r="K33" s="63" t="s">
        <v>42</v>
      </c>
      <c r="M33" s="11">
        <f t="shared" si="0"/>
        <v>1.1194803399903188E-2</v>
      </c>
      <c r="O33" s="64">
        <v>11571106</v>
      </c>
      <c r="P33" s="63" t="s">
        <v>42</v>
      </c>
      <c r="Q33" s="3"/>
      <c r="R33" s="64">
        <v>11402585</v>
      </c>
      <c r="S33" s="63" t="s">
        <v>42</v>
      </c>
    </row>
    <row r="34" spans="2:19" ht="16.5" thickTop="1" thickBot="1">
      <c r="B34" s="22">
        <f t="shared" si="1"/>
        <v>24</v>
      </c>
      <c r="C34" s="501" t="s">
        <v>54</v>
      </c>
      <c r="D34" s="503" t="s">
        <v>12</v>
      </c>
      <c r="E34" s="1289">
        <v>39895</v>
      </c>
      <c r="F34" s="1290"/>
      <c r="G34" s="517"/>
      <c r="H34" s="518">
        <v>5844.8149999999996</v>
      </c>
      <c r="I34" s="455">
        <v>5725.1890000000003</v>
      </c>
      <c r="J34" s="455">
        <v>5752.4369999999999</v>
      </c>
      <c r="K34" s="63" t="s">
        <v>42</v>
      </c>
      <c r="M34" s="11">
        <f t="shared" si="0"/>
        <v>4.7593188626610565E-3</v>
      </c>
      <c r="O34" s="64">
        <v>18499838</v>
      </c>
      <c r="P34" s="63" t="s">
        <v>42</v>
      </c>
      <c r="Q34" s="3"/>
      <c r="R34" s="64">
        <v>18117460</v>
      </c>
      <c r="S34" s="63" t="s">
        <v>42</v>
      </c>
    </row>
    <row r="35" spans="2:19" ht="16.5" thickTop="1" thickBot="1">
      <c r="B35" s="22">
        <f t="shared" si="1"/>
        <v>25</v>
      </c>
      <c r="C35" s="501" t="s">
        <v>55</v>
      </c>
      <c r="D35" s="503" t="s">
        <v>12</v>
      </c>
      <c r="E35" s="1289">
        <v>39462</v>
      </c>
      <c r="F35" s="1290"/>
      <c r="G35" s="517"/>
      <c r="H35" s="518">
        <v>6613.95</v>
      </c>
      <c r="I35" s="455">
        <v>6615.6890000000003</v>
      </c>
      <c r="J35" s="455">
        <v>6632.8180000000002</v>
      </c>
      <c r="K35" s="63" t="s">
        <v>42</v>
      </c>
      <c r="M35" s="11">
        <f t="shared" si="0"/>
        <v>2.589148310931772E-3</v>
      </c>
      <c r="O35" s="64">
        <v>6234849</v>
      </c>
      <c r="P35" s="63" t="s">
        <v>42</v>
      </c>
      <c r="Q35" s="3"/>
      <c r="R35" s="64">
        <v>6125086</v>
      </c>
      <c r="S35" s="63" t="s">
        <v>42</v>
      </c>
    </row>
    <row r="36" spans="2:19" ht="16.5" thickTop="1" thickBot="1">
      <c r="B36" s="22">
        <f t="shared" si="1"/>
        <v>26</v>
      </c>
      <c r="C36" s="523" t="s">
        <v>56</v>
      </c>
      <c r="D36" s="503" t="s">
        <v>18</v>
      </c>
      <c r="E36" s="1289">
        <v>38740</v>
      </c>
      <c r="F36" s="1290"/>
      <c r="G36" s="517"/>
      <c r="H36" s="524">
        <v>2.2930000000000001</v>
      </c>
      <c r="I36" s="424">
        <v>2.1779999999999999</v>
      </c>
      <c r="J36" s="424">
        <v>2.202</v>
      </c>
      <c r="K36" s="20" t="s">
        <v>19</v>
      </c>
      <c r="M36" s="11">
        <f t="shared" si="0"/>
        <v>1.1019283746556485E-2</v>
      </c>
      <c r="O36" s="64">
        <v>6808071</v>
      </c>
      <c r="P36" s="20" t="s">
        <v>19</v>
      </c>
      <c r="Q36" s="3"/>
      <c r="R36" s="64">
        <v>6587512</v>
      </c>
      <c r="S36" s="20" t="s">
        <v>19</v>
      </c>
    </row>
    <row r="37" spans="2:19" ht="16.5" thickTop="1" thickBot="1">
      <c r="B37" s="22">
        <f t="shared" si="1"/>
        <v>27</v>
      </c>
      <c r="C37" s="523" t="s">
        <v>57</v>
      </c>
      <c r="D37" s="503" t="s">
        <v>18</v>
      </c>
      <c r="E37" s="1289">
        <v>38740</v>
      </c>
      <c r="F37" s="1290"/>
      <c r="G37" s="517"/>
      <c r="H37" s="518">
        <v>1.8460000000000001</v>
      </c>
      <c r="I37" s="424">
        <v>1.8169999999999999</v>
      </c>
      <c r="J37" s="424">
        <v>1.83</v>
      </c>
      <c r="K37" s="20" t="s">
        <v>19</v>
      </c>
      <c r="M37" s="11">
        <f t="shared" si="0"/>
        <v>7.154650522839914E-3</v>
      </c>
      <c r="O37" s="64">
        <v>2962062</v>
      </c>
      <c r="P37" s="20" t="s">
        <v>19</v>
      </c>
      <c r="Q37" s="3"/>
      <c r="R37" s="64">
        <v>2835398</v>
      </c>
      <c r="S37" s="20" t="s">
        <v>19</v>
      </c>
    </row>
    <row r="38" spans="2:19" ht="16.5" thickTop="1" thickBot="1">
      <c r="B38" s="22">
        <f t="shared" si="1"/>
        <v>28</v>
      </c>
      <c r="C38" s="511" t="s">
        <v>58</v>
      </c>
      <c r="D38" s="525" t="s">
        <v>18</v>
      </c>
      <c r="E38" s="1289">
        <v>40071</v>
      </c>
      <c r="F38" s="1290"/>
      <c r="G38" s="526"/>
      <c r="H38" s="527">
        <v>1.1619999999999999</v>
      </c>
      <c r="I38" s="58">
        <v>1.091</v>
      </c>
      <c r="J38" s="58">
        <v>1.1020000000000001</v>
      </c>
      <c r="K38" s="74" t="s">
        <v>46</v>
      </c>
      <c r="M38" s="11">
        <f t="shared" si="0"/>
        <v>1.008249312557298E-2</v>
      </c>
      <c r="O38" s="64">
        <v>1114750</v>
      </c>
      <c r="P38" s="74" t="s">
        <v>46</v>
      </c>
      <c r="Q38" s="3"/>
      <c r="R38" s="64">
        <v>1096956</v>
      </c>
      <c r="S38" s="74" t="s">
        <v>46</v>
      </c>
    </row>
    <row r="39" spans="2:19" ht="18" customHeight="1" thickTop="1" thickBot="1">
      <c r="B39" s="1291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  <c r="R39" s="3"/>
      <c r="S39" s="3"/>
    </row>
    <row r="40" spans="2:19" ht="14.25" customHeight="1" thickTop="1" thickBot="1">
      <c r="B40" s="1286" t="s">
        <v>0</v>
      </c>
      <c r="C40" s="1287"/>
      <c r="D40" s="1287" t="s">
        <v>1</v>
      </c>
      <c r="E40" s="1288" t="s">
        <v>2</v>
      </c>
      <c r="F40" s="1280" t="s">
        <v>60</v>
      </c>
      <c r="G40" s="1280"/>
      <c r="H40" s="1280" t="s">
        <v>3</v>
      </c>
      <c r="I40" s="1280" t="s">
        <v>4</v>
      </c>
      <c r="J40" s="1281" t="s">
        <v>5</v>
      </c>
      <c r="O40" s="3"/>
      <c r="P40" s="3"/>
      <c r="Q40" s="3"/>
      <c r="R40" s="3"/>
      <c r="S40" s="3"/>
    </row>
    <row r="41" spans="2:19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3"/>
      <c r="N41" s="3"/>
      <c r="O41" s="3"/>
      <c r="P41" s="3"/>
      <c r="Q41" s="3"/>
      <c r="R41" s="3"/>
      <c r="S41" s="3"/>
    </row>
    <row r="42" spans="2:19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3"/>
      <c r="N42" s="3"/>
      <c r="O42" s="3"/>
      <c r="P42" s="3"/>
      <c r="Q42" s="3"/>
      <c r="R42" s="3"/>
      <c r="S42" s="3"/>
    </row>
    <row r="43" spans="2:19" thickTop="1" thickBot="1">
      <c r="B43" s="1282" t="s">
        <v>63</v>
      </c>
      <c r="C43" s="1283"/>
      <c r="D43" s="1283"/>
      <c r="E43" s="1283"/>
      <c r="F43" s="1283"/>
      <c r="G43" s="1283"/>
      <c r="H43" s="1283"/>
      <c r="I43" s="1283"/>
      <c r="J43" s="1284"/>
      <c r="L43" s="83"/>
      <c r="M43" s="84"/>
      <c r="N43" s="85"/>
      <c r="O43" s="3"/>
      <c r="P43" s="3"/>
      <c r="Q43" s="3"/>
      <c r="R43" s="3"/>
      <c r="S43" s="3"/>
    </row>
    <row r="44" spans="2:19" ht="16.5" thickTop="1" thickBot="1">
      <c r="B44" s="415">
        <v>29</v>
      </c>
      <c r="C44" s="403" t="s">
        <v>64</v>
      </c>
      <c r="D44" s="404" t="s">
        <v>15</v>
      </c>
      <c r="E44" s="416">
        <v>36831</v>
      </c>
      <c r="F44" s="416">
        <v>40694</v>
      </c>
      <c r="G44" s="417">
        <v>4.16</v>
      </c>
      <c r="H44" s="317">
        <v>108.20099999999999</v>
      </c>
      <c r="I44" s="528">
        <v>106.997</v>
      </c>
      <c r="J44" s="528">
        <v>106.998</v>
      </c>
      <c r="M44" s="11">
        <f t="shared" si="0"/>
        <v>9.3460564315333591E-6</v>
      </c>
      <c r="O44" s="12">
        <v>296669348</v>
      </c>
      <c r="P44" s="3"/>
      <c r="Q44" s="3"/>
      <c r="R44" s="16"/>
      <c r="S44" s="3"/>
    </row>
    <row r="45" spans="2:19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416">
        <v>34974</v>
      </c>
      <c r="F45" s="416">
        <v>40625</v>
      </c>
      <c r="G45" s="422">
        <v>3.758</v>
      </c>
      <c r="H45" s="423">
        <v>104.529</v>
      </c>
      <c r="I45" s="424">
        <v>103.559</v>
      </c>
      <c r="J45" s="424">
        <v>103.589</v>
      </c>
      <c r="M45" s="11">
        <f t="shared" si="0"/>
        <v>2.8968993520602881E-4</v>
      </c>
      <c r="O45" s="12">
        <v>277510878</v>
      </c>
      <c r="P45" s="1"/>
      <c r="Q45" s="3"/>
      <c r="R45" s="12">
        <v>269912137</v>
      </c>
      <c r="S45" s="1"/>
    </row>
    <row r="46" spans="2:19" ht="16.5" thickTop="1" thickBot="1">
      <c r="B46" s="419">
        <f t="shared" si="2"/>
        <v>31</v>
      </c>
      <c r="C46" s="425" t="s">
        <v>66</v>
      </c>
      <c r="D46" s="421" t="s">
        <v>22</v>
      </c>
      <c r="E46" s="416">
        <v>38847</v>
      </c>
      <c r="F46" s="416">
        <v>40617</v>
      </c>
      <c r="G46" s="422">
        <v>3.7410000000000001</v>
      </c>
      <c r="H46" s="317">
        <v>105.19799999999999</v>
      </c>
      <c r="I46" s="424">
        <v>104.38800000000001</v>
      </c>
      <c r="J46" s="424">
        <v>104.41800000000001</v>
      </c>
      <c r="M46" s="11">
        <f t="shared" si="0"/>
        <v>2.8738935509829802E-4</v>
      </c>
      <c r="O46" s="12">
        <v>47959707</v>
      </c>
      <c r="P46" s="1"/>
      <c r="Q46" s="3"/>
      <c r="R46" s="12">
        <v>46532627</v>
      </c>
      <c r="S46" s="1"/>
    </row>
    <row r="47" spans="2:19" ht="16.5" thickTop="1" thickBot="1">
      <c r="B47" s="419">
        <f t="shared" si="2"/>
        <v>32</v>
      </c>
      <c r="C47" s="425" t="s">
        <v>67</v>
      </c>
      <c r="D47" s="421" t="s">
        <v>68</v>
      </c>
      <c r="E47" s="416">
        <v>36831</v>
      </c>
      <c r="F47" s="416">
        <v>40673</v>
      </c>
      <c r="G47" s="422">
        <v>3.7189999999999999</v>
      </c>
      <c r="H47" s="317">
        <v>103.03</v>
      </c>
      <c r="I47" s="424">
        <v>102.27200000000001</v>
      </c>
      <c r="J47" s="424">
        <v>102.282</v>
      </c>
      <c r="M47" s="11">
        <f t="shared" si="0"/>
        <v>9.7778473091275273E-5</v>
      </c>
      <c r="O47" s="12">
        <v>178077931</v>
      </c>
      <c r="P47" s="3"/>
      <c r="Q47" s="3"/>
      <c r="R47" s="16"/>
      <c r="S47" s="3"/>
    </row>
    <row r="48" spans="2:19" ht="16.5" thickTop="1" thickBot="1">
      <c r="B48" s="419">
        <f t="shared" si="2"/>
        <v>33</v>
      </c>
      <c r="C48" s="426" t="s">
        <v>69</v>
      </c>
      <c r="D48" s="421" t="s">
        <v>70</v>
      </c>
      <c r="E48" s="416">
        <v>39209</v>
      </c>
      <c r="F48" s="416">
        <v>40637</v>
      </c>
      <c r="G48" s="422">
        <v>4.3090000000000002</v>
      </c>
      <c r="H48" s="317">
        <v>103.81399999999999</v>
      </c>
      <c r="I48" s="424">
        <v>102.43899999999999</v>
      </c>
      <c r="J48" s="424">
        <v>102.467</v>
      </c>
      <c r="M48" s="11">
        <f t="shared" si="0"/>
        <v>2.733333984127705E-4</v>
      </c>
      <c r="O48" s="12">
        <v>63884407</v>
      </c>
      <c r="P48" s="1"/>
      <c r="Q48" s="3"/>
      <c r="R48" s="12">
        <v>61861717</v>
      </c>
      <c r="S48" s="1"/>
    </row>
    <row r="49" spans="2:19" ht="16.5" thickTop="1" thickBot="1">
      <c r="B49" s="419">
        <f t="shared" si="2"/>
        <v>34</v>
      </c>
      <c r="C49" s="426" t="s">
        <v>71</v>
      </c>
      <c r="D49" s="421" t="s">
        <v>26</v>
      </c>
      <c r="E49" s="416">
        <v>37865</v>
      </c>
      <c r="F49" s="416">
        <v>40693</v>
      </c>
      <c r="G49" s="422">
        <v>3.3010000000000002</v>
      </c>
      <c r="H49" s="317">
        <v>107.102</v>
      </c>
      <c r="I49" s="424">
        <v>106.47199999999999</v>
      </c>
      <c r="J49" s="424">
        <v>106.494</v>
      </c>
      <c r="M49" s="11">
        <f t="shared" si="0"/>
        <v>2.0662709444741877E-4</v>
      </c>
      <c r="O49" s="12">
        <v>45075116</v>
      </c>
      <c r="P49" s="3"/>
      <c r="Q49" s="3"/>
      <c r="R49" s="12">
        <v>46393330</v>
      </c>
      <c r="S49" s="3"/>
    </row>
    <row r="50" spans="2:19" ht="16.5" thickTop="1" thickBot="1">
      <c r="B50" s="419">
        <f t="shared" si="2"/>
        <v>35</v>
      </c>
      <c r="C50" s="420" t="s">
        <v>72</v>
      </c>
      <c r="D50" s="421" t="s">
        <v>48</v>
      </c>
      <c r="E50" s="416">
        <v>35436</v>
      </c>
      <c r="F50" s="416">
        <v>40672</v>
      </c>
      <c r="G50" s="422">
        <v>3.9969999999999999</v>
      </c>
      <c r="H50" s="317">
        <v>103.928</v>
      </c>
      <c r="I50" s="424">
        <v>102.949</v>
      </c>
      <c r="J50" s="424">
        <v>102.979</v>
      </c>
      <c r="M50" s="11">
        <f t="shared" si="0"/>
        <v>2.9140642454031742E-4</v>
      </c>
      <c r="O50" s="12">
        <v>503543327</v>
      </c>
      <c r="P50" s="3"/>
      <c r="Q50" s="3"/>
      <c r="R50" s="12">
        <v>488407785</v>
      </c>
      <c r="S50" s="3"/>
    </row>
    <row r="51" spans="2:19" ht="16.5" thickTop="1" thickBot="1">
      <c r="B51" s="419">
        <f t="shared" si="2"/>
        <v>36</v>
      </c>
      <c r="C51" s="420" t="s">
        <v>73</v>
      </c>
      <c r="D51" s="421" t="s">
        <v>74</v>
      </c>
      <c r="E51" s="416">
        <v>35464</v>
      </c>
      <c r="F51" s="416">
        <v>40651</v>
      </c>
      <c r="G51" s="422">
        <v>3.9249999999999998</v>
      </c>
      <c r="H51" s="317">
        <v>103.973</v>
      </c>
      <c r="I51" s="424">
        <v>103.075</v>
      </c>
      <c r="J51" s="424">
        <v>103.10599999999999</v>
      </c>
      <c r="M51" s="11">
        <f t="shared" si="0"/>
        <v>3.007518796991676E-4</v>
      </c>
      <c r="O51" s="12">
        <v>853758565</v>
      </c>
      <c r="P51" s="3"/>
      <c r="Q51" s="3"/>
      <c r="R51" s="12">
        <v>828245533</v>
      </c>
      <c r="S51" s="3"/>
    </row>
    <row r="52" spans="2:19" ht="16.5" thickTop="1" thickBot="1">
      <c r="B52" s="419">
        <f t="shared" si="2"/>
        <v>37</v>
      </c>
      <c r="C52" s="426" t="s">
        <v>75</v>
      </c>
      <c r="D52" s="421" t="s">
        <v>74</v>
      </c>
      <c r="E52" s="416">
        <v>39188</v>
      </c>
      <c r="F52" s="416">
        <v>40651</v>
      </c>
      <c r="G52" s="422">
        <v>3.8820000000000001</v>
      </c>
      <c r="H52" s="317">
        <v>104.10599999999999</v>
      </c>
      <c r="I52" s="424">
        <v>103.221</v>
      </c>
      <c r="J52" s="424">
        <v>103.252</v>
      </c>
      <c r="M52" s="11">
        <f t="shared" si="0"/>
        <v>3.003264839518286E-4</v>
      </c>
      <c r="O52" s="12">
        <v>16765564</v>
      </c>
      <c r="P52" s="3"/>
      <c r="Q52" s="3"/>
      <c r="R52" s="12">
        <v>16282388</v>
      </c>
      <c r="S52" s="3"/>
    </row>
    <row r="53" spans="2:19" ht="16.5" thickTop="1" thickBot="1">
      <c r="B53" s="419">
        <f t="shared" si="2"/>
        <v>38</v>
      </c>
      <c r="C53" s="420" t="s">
        <v>76</v>
      </c>
      <c r="D53" s="421" t="s">
        <v>77</v>
      </c>
      <c r="E53" s="416">
        <v>37207</v>
      </c>
      <c r="F53" s="416">
        <v>40724</v>
      </c>
      <c r="G53" s="422">
        <v>3.73</v>
      </c>
      <c r="H53" s="317">
        <v>105.976</v>
      </c>
      <c r="I53" s="424">
        <v>104.79600000000001</v>
      </c>
      <c r="J53" s="424">
        <v>104.822</v>
      </c>
      <c r="M53" s="11">
        <f t="shared" si="0"/>
        <v>2.4810107255998556E-4</v>
      </c>
      <c r="O53" s="12">
        <v>16135754</v>
      </c>
      <c r="P53" s="3"/>
      <c r="Q53" s="3"/>
      <c r="R53" s="16"/>
      <c r="S53" s="3"/>
    </row>
    <row r="54" spans="2:19" ht="16.5" thickTop="1" thickBot="1">
      <c r="B54" s="419">
        <f t="shared" si="2"/>
        <v>39</v>
      </c>
      <c r="C54" s="420" t="s">
        <v>78</v>
      </c>
      <c r="D54" s="421" t="s">
        <v>79</v>
      </c>
      <c r="E54" s="416">
        <v>37043</v>
      </c>
      <c r="F54" s="416">
        <v>40679</v>
      </c>
      <c r="G54" s="422">
        <v>4</v>
      </c>
      <c r="H54" s="317">
        <v>102.92</v>
      </c>
      <c r="I54" s="424">
        <v>101.782</v>
      </c>
      <c r="J54" s="424">
        <v>101.81</v>
      </c>
      <c r="M54" s="11">
        <f t="shared" si="0"/>
        <v>2.7509775795332963E-4</v>
      </c>
      <c r="O54" s="12">
        <v>16162482</v>
      </c>
      <c r="P54" s="3"/>
      <c r="Q54" s="3"/>
      <c r="R54" s="16"/>
      <c r="S54" s="3"/>
    </row>
    <row r="55" spans="2:19" ht="16.5" thickTop="1" thickBot="1">
      <c r="B55" s="419">
        <f t="shared" si="2"/>
        <v>40</v>
      </c>
      <c r="C55" s="420" t="s">
        <v>80</v>
      </c>
      <c r="D55" s="421" t="s">
        <v>81</v>
      </c>
      <c r="E55" s="416">
        <v>37242</v>
      </c>
      <c r="F55" s="416">
        <v>40623</v>
      </c>
      <c r="G55" s="422">
        <v>4.0670000000000002</v>
      </c>
      <c r="H55" s="317">
        <v>104.30200000000001</v>
      </c>
      <c r="I55" s="424">
        <v>103.324</v>
      </c>
      <c r="J55" s="424">
        <v>103.355</v>
      </c>
      <c r="M55" s="11">
        <f t="shared" si="0"/>
        <v>3.0002709922192242E-4</v>
      </c>
      <c r="O55" s="12">
        <v>30234095</v>
      </c>
      <c r="P55" s="3"/>
      <c r="Q55" s="3"/>
      <c r="R55" s="16"/>
      <c r="S55" s="3"/>
    </row>
    <row r="56" spans="2:19" ht="16.5" thickTop="1" thickBot="1">
      <c r="B56" s="419">
        <f t="shared" si="2"/>
        <v>41</v>
      </c>
      <c r="C56" s="426" t="s">
        <v>82</v>
      </c>
      <c r="D56" s="421" t="s">
        <v>51</v>
      </c>
      <c r="E56" s="416">
        <v>39489</v>
      </c>
      <c r="F56" s="416">
        <v>40694</v>
      </c>
      <c r="G56" s="422">
        <v>3.6219999999999999</v>
      </c>
      <c r="H56" s="317">
        <v>104.065</v>
      </c>
      <c r="I56" s="424">
        <v>103.169</v>
      </c>
      <c r="J56" s="424">
        <v>103.19499999999999</v>
      </c>
      <c r="M56" s="11">
        <f t="shared" si="0"/>
        <v>2.5201368628169558E-4</v>
      </c>
      <c r="O56" s="12">
        <v>6729553</v>
      </c>
      <c r="P56" s="3"/>
      <c r="Q56" s="3"/>
      <c r="R56" s="12">
        <v>6550508</v>
      </c>
      <c r="S56" s="3"/>
    </row>
    <row r="57" spans="2:19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416">
        <v>36075</v>
      </c>
      <c r="F57" s="416">
        <v>40682</v>
      </c>
      <c r="G57" s="422">
        <v>3.5880000000000001</v>
      </c>
      <c r="H57" s="317">
        <v>106.54600000000001</v>
      </c>
      <c r="I57" s="424">
        <v>105.754</v>
      </c>
      <c r="J57" s="424">
        <v>105.782</v>
      </c>
      <c r="M57" s="11">
        <f t="shared" si="0"/>
        <v>2.6476539894464119E-4</v>
      </c>
      <c r="O57" s="12">
        <v>57836181</v>
      </c>
      <c r="P57" s="3"/>
      <c r="Q57" s="3"/>
      <c r="R57" s="12">
        <v>56293655</v>
      </c>
      <c r="S57" s="3"/>
    </row>
    <row r="58" spans="2:19" ht="16.5" thickTop="1" thickBot="1">
      <c r="B58" s="419">
        <f t="shared" si="2"/>
        <v>43</v>
      </c>
      <c r="C58" s="426" t="s">
        <v>85</v>
      </c>
      <c r="D58" s="421" t="s">
        <v>86</v>
      </c>
      <c r="E58" s="416">
        <v>37396</v>
      </c>
      <c r="F58" s="416">
        <v>40644</v>
      </c>
      <c r="G58" s="422">
        <v>3.798</v>
      </c>
      <c r="H58" s="317">
        <v>106.2</v>
      </c>
      <c r="I58" s="424">
        <v>105.071</v>
      </c>
      <c r="J58" s="424">
        <v>105.099</v>
      </c>
      <c r="M58" s="11">
        <f t="shared" si="0"/>
        <v>2.6648647105296228E-4</v>
      </c>
      <c r="O58" s="12">
        <v>268534184</v>
      </c>
      <c r="P58" s="3"/>
      <c r="Q58" s="3"/>
      <c r="R58" s="12">
        <v>260839795</v>
      </c>
      <c r="S58" s="3"/>
    </row>
    <row r="59" spans="2:19" ht="16.5" thickTop="1" thickBot="1">
      <c r="B59" s="419">
        <f t="shared" si="2"/>
        <v>44</v>
      </c>
      <c r="C59" s="426" t="s">
        <v>87</v>
      </c>
      <c r="D59" s="421" t="s">
        <v>29</v>
      </c>
      <c r="E59" s="416">
        <v>40211</v>
      </c>
      <c r="F59" s="416">
        <v>40690</v>
      </c>
      <c r="G59" s="422">
        <v>2.72</v>
      </c>
      <c r="H59" s="317">
        <v>102.642</v>
      </c>
      <c r="I59" s="424">
        <v>102.245</v>
      </c>
      <c r="J59" s="424">
        <v>102.27</v>
      </c>
      <c r="M59" s="11">
        <f t="shared" si="0"/>
        <v>2.4451073402114012E-4</v>
      </c>
      <c r="O59" s="12">
        <v>2975138</v>
      </c>
      <c r="P59" s="96"/>
      <c r="Q59" s="3"/>
      <c r="R59" s="12">
        <v>2901341</v>
      </c>
      <c r="S59" s="96"/>
    </row>
    <row r="60" spans="2:19" ht="16.5" thickTop="1" thickBot="1">
      <c r="B60" s="419">
        <f t="shared" si="2"/>
        <v>45</v>
      </c>
      <c r="C60" s="420" t="s">
        <v>88</v>
      </c>
      <c r="D60" s="421" t="s">
        <v>89</v>
      </c>
      <c r="E60" s="416">
        <v>33910</v>
      </c>
      <c r="F60" s="416">
        <v>40660</v>
      </c>
      <c r="G60" s="422">
        <v>3.597</v>
      </c>
      <c r="H60" s="317">
        <v>102.94799999999999</v>
      </c>
      <c r="I60" s="424">
        <v>102.032</v>
      </c>
      <c r="J60" s="424">
        <v>102.05800000000001</v>
      </c>
      <c r="M60" s="11">
        <f t="shared" si="0"/>
        <v>2.5482201662233869E-4</v>
      </c>
      <c r="O60" s="12">
        <v>529078725</v>
      </c>
      <c r="P60" s="3"/>
      <c r="Q60" s="3"/>
      <c r="R60" s="16"/>
      <c r="S60" s="3"/>
    </row>
    <row r="61" spans="2:19" ht="16.5" thickTop="1" thickBot="1">
      <c r="B61" s="419">
        <f t="shared" si="2"/>
        <v>46</v>
      </c>
      <c r="C61" s="426" t="s">
        <v>90</v>
      </c>
      <c r="D61" s="421" t="s">
        <v>91</v>
      </c>
      <c r="E61" s="416">
        <v>36815</v>
      </c>
      <c r="F61" s="416">
        <v>40690</v>
      </c>
      <c r="G61" s="422">
        <v>3.91</v>
      </c>
      <c r="H61" s="317">
        <v>104.54</v>
      </c>
      <c r="I61" s="424">
        <v>103.438</v>
      </c>
      <c r="J61" s="424">
        <v>103.465</v>
      </c>
      <c r="M61" s="11">
        <f t="shared" si="0"/>
        <v>2.6102592857558173E-4</v>
      </c>
      <c r="O61" s="12">
        <v>54394305</v>
      </c>
      <c r="P61" s="3"/>
      <c r="Q61" s="3"/>
      <c r="R61" s="16"/>
      <c r="S61" s="3"/>
    </row>
    <row r="62" spans="2:19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101.553</v>
      </c>
      <c r="J62" s="424">
        <v>101.584</v>
      </c>
      <c r="M62" s="11">
        <f t="shared" si="0"/>
        <v>3.0525932271824476E-4</v>
      </c>
      <c r="O62" s="12">
        <v>126123785</v>
      </c>
      <c r="P62" s="3"/>
      <c r="Q62" s="3"/>
      <c r="R62" s="16"/>
      <c r="S62" s="3"/>
    </row>
    <row r="63" spans="2:19" ht="16.5" thickTop="1" thickBot="1">
      <c r="B63" s="529">
        <f t="shared" si="2"/>
        <v>48</v>
      </c>
      <c r="C63" s="530" t="s">
        <v>94</v>
      </c>
      <c r="D63" s="531" t="s">
        <v>95</v>
      </c>
      <c r="E63" s="532">
        <v>40000</v>
      </c>
      <c r="F63" s="532">
        <v>40688</v>
      </c>
      <c r="G63" s="533">
        <v>6.1669999999999998</v>
      </c>
      <c r="H63" s="534">
        <v>106.15600000000001</v>
      </c>
      <c r="I63" s="58">
        <v>102.53</v>
      </c>
      <c r="J63" s="58">
        <v>102.55500000000001</v>
      </c>
      <c r="M63" s="11">
        <f t="shared" si="0"/>
        <v>2.4383107383210459E-4</v>
      </c>
      <c r="O63" s="12">
        <v>37977625</v>
      </c>
      <c r="P63" s="3"/>
      <c r="Q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  <c r="R66" s="117"/>
      <c r="S66" s="3"/>
    </row>
    <row r="67" spans="1:19" ht="16.5" thickTop="1" thickBot="1">
      <c r="B67" s="535">
        <v>49</v>
      </c>
      <c r="C67" s="536" t="s">
        <v>96</v>
      </c>
      <c r="D67" s="537" t="s">
        <v>97</v>
      </c>
      <c r="E67" s="538">
        <v>39604</v>
      </c>
      <c r="F67" s="538">
        <v>40690</v>
      </c>
      <c r="G67" s="539">
        <v>3.415</v>
      </c>
      <c r="H67" s="540">
        <v>104.166</v>
      </c>
      <c r="I67" s="528">
        <v>103.099</v>
      </c>
      <c r="J67" s="528">
        <v>103.122</v>
      </c>
      <c r="M67" s="11">
        <f t="shared" si="0"/>
        <v>2.2308654788112526E-4</v>
      </c>
      <c r="O67" s="12">
        <v>8516879</v>
      </c>
      <c r="P67" s="3"/>
      <c r="Q67" s="3"/>
      <c r="R67" s="12">
        <v>8333402</v>
      </c>
      <c r="S67" s="3"/>
    </row>
    <row r="68" spans="1:19" ht="16.5" thickTop="1" thickBot="1">
      <c r="B68" s="541">
        <f t="shared" si="2"/>
        <v>50</v>
      </c>
      <c r="C68" s="542" t="s">
        <v>98</v>
      </c>
      <c r="D68" s="543" t="s">
        <v>99</v>
      </c>
      <c r="E68" s="416">
        <v>35481</v>
      </c>
      <c r="F68" s="416">
        <v>40679</v>
      </c>
      <c r="G68" s="544">
        <v>3.9630000000000001</v>
      </c>
      <c r="H68" s="317">
        <v>102.745</v>
      </c>
      <c r="I68" s="424">
        <v>101.715</v>
      </c>
      <c r="J68" s="424">
        <v>101.745</v>
      </c>
      <c r="M68" s="11">
        <f t="shared" si="0"/>
        <v>2.9494174900458276E-4</v>
      </c>
      <c r="O68" s="12">
        <v>514803355</v>
      </c>
      <c r="P68" s="3"/>
      <c r="Q68" s="3"/>
      <c r="R68" s="12">
        <v>499070576</v>
      </c>
      <c r="S68" s="3"/>
    </row>
    <row r="69" spans="1:19" ht="16.5" thickTop="1" thickBot="1">
      <c r="B69" s="419">
        <f t="shared" si="2"/>
        <v>51</v>
      </c>
      <c r="C69" s="426" t="s">
        <v>100</v>
      </c>
      <c r="D69" s="421" t="s">
        <v>36</v>
      </c>
      <c r="E69" s="416">
        <v>39706</v>
      </c>
      <c r="F69" s="416">
        <v>40668</v>
      </c>
      <c r="G69" s="422">
        <v>3.774</v>
      </c>
      <c r="H69" s="317">
        <v>104.55200000000001</v>
      </c>
      <c r="I69" s="424">
        <v>103.45399999999999</v>
      </c>
      <c r="J69" s="424">
        <v>103.483</v>
      </c>
      <c r="M69" s="11">
        <f t="shared" si="0"/>
        <v>2.8031782241392866E-4</v>
      </c>
      <c r="O69" s="12">
        <v>28017970</v>
      </c>
      <c r="P69" s="3"/>
      <c r="Q69" s="3"/>
      <c r="R69" s="12">
        <v>27221309</v>
      </c>
      <c r="S69" s="3"/>
    </row>
    <row r="70" spans="1:19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416">
        <v>38565</v>
      </c>
      <c r="F70" s="416">
        <v>40690</v>
      </c>
      <c r="G70" s="422">
        <v>3.4969999999999999</v>
      </c>
      <c r="H70" s="317">
        <v>104.76300000000001</v>
      </c>
      <c r="I70" s="424">
        <v>103.94</v>
      </c>
      <c r="J70" s="424">
        <v>103.961</v>
      </c>
      <c r="M70" s="11">
        <f t="shared" si="0"/>
        <v>2.0203963825284583E-4</v>
      </c>
      <c r="O70" s="12">
        <v>43305644</v>
      </c>
      <c r="P70" s="3"/>
      <c r="Q70" s="3"/>
      <c r="R70" s="12">
        <v>42230072</v>
      </c>
      <c r="S70" s="3"/>
    </row>
    <row r="71" spans="1:19" ht="16.5" thickTop="1" thickBot="1">
      <c r="B71" s="427">
        <f t="shared" si="2"/>
        <v>53</v>
      </c>
      <c r="C71" s="428" t="s">
        <v>102</v>
      </c>
      <c r="D71" s="429" t="s">
        <v>103</v>
      </c>
      <c r="E71" s="443">
        <v>34288</v>
      </c>
      <c r="F71" s="443">
        <v>40688</v>
      </c>
      <c r="G71" s="430">
        <v>3.2909999999999999</v>
      </c>
      <c r="H71" s="102">
        <v>102.001</v>
      </c>
      <c r="I71" s="58">
        <v>101.267</v>
      </c>
      <c r="J71" s="58">
        <v>101.294</v>
      </c>
      <c r="M71" s="11">
        <f t="shared" si="0"/>
        <v>2.6662190052041657E-4</v>
      </c>
      <c r="O71" s="12">
        <v>201796392</v>
      </c>
      <c r="P71" s="3"/>
      <c r="Q71" s="3"/>
      <c r="R71" s="12">
        <v>196545158</v>
      </c>
      <c r="S71" s="3"/>
    </row>
    <row r="72" spans="1:19" ht="18" customHeight="1" thickTop="1" thickBot="1">
      <c r="B72" s="1282" t="s">
        <v>104</v>
      </c>
      <c r="C72" s="1285"/>
      <c r="D72" s="1285"/>
      <c r="E72" s="1285"/>
      <c r="F72" s="1285"/>
      <c r="G72" s="1285"/>
      <c r="H72" s="1285"/>
      <c r="I72" s="1095"/>
      <c r="J72" s="1096"/>
      <c r="M72" s="444"/>
      <c r="O72" s="444"/>
      <c r="P72" s="3"/>
      <c r="Q72" s="3"/>
      <c r="R72" s="444"/>
      <c r="S72" s="3"/>
    </row>
    <row r="73" spans="1:19" ht="16.5" thickTop="1" thickBot="1">
      <c r="B73" s="415">
        <v>54</v>
      </c>
      <c r="C73" s="445" t="s">
        <v>105</v>
      </c>
      <c r="D73" s="137" t="s">
        <v>15</v>
      </c>
      <c r="E73" s="416">
        <v>39084</v>
      </c>
      <c r="F73" s="416">
        <v>40694</v>
      </c>
      <c r="G73" s="545">
        <v>0.37</v>
      </c>
      <c r="H73" s="446">
        <v>10.536</v>
      </c>
      <c r="I73" s="528">
        <v>10.439</v>
      </c>
      <c r="J73" s="528">
        <v>10.441000000000001</v>
      </c>
      <c r="M73" s="11">
        <f t="shared" si="0"/>
        <v>1.9158923268518707E-4</v>
      </c>
      <c r="O73" s="12">
        <v>11840256</v>
      </c>
      <c r="P73" s="3"/>
      <c r="Q73" s="3"/>
      <c r="R73" s="16"/>
      <c r="S73" s="3"/>
    </row>
    <row r="74" spans="1:19" ht="16.5" thickTop="1" thickBot="1">
      <c r="B74" s="419">
        <f>+B73+1</f>
        <v>55</v>
      </c>
      <c r="C74" s="426" t="s">
        <v>106</v>
      </c>
      <c r="D74" s="447" t="s">
        <v>26</v>
      </c>
      <c r="E74" s="546">
        <v>39762</v>
      </c>
      <c r="F74" s="546">
        <v>40686</v>
      </c>
      <c r="G74" s="422">
        <v>4.0839999999999996</v>
      </c>
      <c r="H74" s="449">
        <v>104.06699999999999</v>
      </c>
      <c r="I74" s="424">
        <v>102.818</v>
      </c>
      <c r="J74" s="424">
        <v>102.848</v>
      </c>
      <c r="M74" s="11">
        <f t="shared" ref="M74:M75" si="3">+(J74-I74)/I74</f>
        <v>2.9177770429303368E-4</v>
      </c>
      <c r="O74" s="12">
        <v>6592989</v>
      </c>
      <c r="P74" s="3"/>
      <c r="Q74" s="3"/>
      <c r="R74" s="12">
        <v>6787137</v>
      </c>
      <c r="S74" s="3"/>
    </row>
    <row r="75" spans="1:19" ht="16.5" thickTop="1" thickBot="1">
      <c r="B75" s="427">
        <f>+B74+1</f>
        <v>56</v>
      </c>
      <c r="C75" s="450" t="s">
        <v>107</v>
      </c>
      <c r="D75" s="429" t="s">
        <v>108</v>
      </c>
      <c r="E75" s="451">
        <v>40543</v>
      </c>
      <c r="F75" s="451" t="s">
        <v>33</v>
      </c>
      <c r="G75" s="430" t="s">
        <v>33</v>
      </c>
      <c r="H75" s="452">
        <v>100</v>
      </c>
      <c r="I75" s="58">
        <v>101.931</v>
      </c>
      <c r="J75" s="58">
        <v>101.958</v>
      </c>
      <c r="M75" s="11">
        <f t="shared" si="3"/>
        <v>2.6488506931160319E-4</v>
      </c>
      <c r="O75" s="12">
        <v>3069765</v>
      </c>
      <c r="P75" s="3"/>
      <c r="Q75" s="3"/>
      <c r="R75" s="12">
        <v>3008548</v>
      </c>
      <c r="S75" s="3"/>
    </row>
    <row r="76" spans="1:19" ht="18" customHeight="1" thickTop="1" thickBot="1">
      <c r="B76" s="1282" t="s">
        <v>109</v>
      </c>
      <c r="C76" s="1285"/>
      <c r="D76" s="1285"/>
      <c r="E76" s="1285"/>
      <c r="F76" s="1285"/>
      <c r="G76" s="1285"/>
      <c r="H76" s="1285"/>
      <c r="I76" s="1095"/>
      <c r="J76" s="1096"/>
      <c r="M76" s="11"/>
      <c r="O76" s="444"/>
      <c r="P76" s="3"/>
      <c r="Q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100.733</v>
      </c>
      <c r="J77" s="10">
        <v>100.79900000000001</v>
      </c>
      <c r="K77" s="63" t="s">
        <v>42</v>
      </c>
      <c r="M77" s="11">
        <f t="shared" ref="M77:M126" si="4">+(J77-I77)/I77</f>
        <v>6.5519740303577277E-4</v>
      </c>
      <c r="O77" s="12">
        <v>12483250</v>
      </c>
      <c r="P77" s="63" t="s">
        <v>42</v>
      </c>
      <c r="Q77" s="3"/>
      <c r="R77" s="16"/>
      <c r="S77" s="63" t="s">
        <v>42</v>
      </c>
    </row>
    <row r="78" spans="1:19" ht="18" customHeight="1" thickTop="1" thickBot="1">
      <c r="B78" s="1282" t="s">
        <v>111</v>
      </c>
      <c r="C78" s="1285"/>
      <c r="D78" s="1285"/>
      <c r="E78" s="1285"/>
      <c r="F78" s="1285"/>
      <c r="G78" s="1285"/>
      <c r="H78" s="1285"/>
      <c r="I78" s="1095"/>
      <c r="J78" s="1096"/>
      <c r="M78" s="444"/>
      <c r="O78" s="444"/>
      <c r="P78" s="3"/>
      <c r="Q78" s="3"/>
      <c r="R78" s="444"/>
      <c r="S78" s="3"/>
    </row>
    <row r="79" spans="1:19" ht="16.5" thickTop="1" thickBot="1">
      <c r="B79" s="453">
        <v>58</v>
      </c>
      <c r="C79" s="547" t="s">
        <v>112</v>
      </c>
      <c r="D79" s="548" t="s">
        <v>15</v>
      </c>
      <c r="E79" s="549">
        <v>34561</v>
      </c>
      <c r="F79" s="549">
        <v>40694</v>
      </c>
      <c r="G79" s="545">
        <v>0.88</v>
      </c>
      <c r="H79" s="514">
        <v>75.602000000000004</v>
      </c>
      <c r="I79" s="528">
        <v>75.091999999999999</v>
      </c>
      <c r="J79" s="528">
        <v>75.150999999999996</v>
      </c>
      <c r="M79" s="11">
        <f t="shared" ref="M79:M93" si="5">+(J79-I79)/I79</f>
        <v>7.8570287114469587E-4</v>
      </c>
      <c r="O79" s="12">
        <v>7403017</v>
      </c>
      <c r="P79" s="3"/>
      <c r="Q79" s="3"/>
      <c r="R79" s="16"/>
      <c r="S79" s="3"/>
    </row>
    <row r="80" spans="1:19" ht="16.5" thickTop="1" thickBot="1">
      <c r="B80" s="453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49">
        <v>40673</v>
      </c>
      <c r="G80" s="422">
        <v>2.8079999999999998</v>
      </c>
      <c r="H80" s="423">
        <v>155.524</v>
      </c>
      <c r="I80" s="424">
        <v>146.126</v>
      </c>
      <c r="J80" s="424">
        <v>145.72399999999999</v>
      </c>
      <c r="M80" s="11">
        <f t="shared" si="5"/>
        <v>-2.7510504632989011E-3</v>
      </c>
      <c r="O80" s="12">
        <v>9850200</v>
      </c>
      <c r="P80" s="3"/>
      <c r="Q80" s="3"/>
      <c r="R80" s="16"/>
      <c r="S80" s="3"/>
    </row>
    <row r="81" spans="1:19" ht="16.5" thickTop="1" thickBot="1">
      <c r="B81" s="453">
        <f t="shared" si="6"/>
        <v>60</v>
      </c>
      <c r="C81" s="426" t="s">
        <v>114</v>
      </c>
      <c r="D81" s="421" t="s">
        <v>68</v>
      </c>
      <c r="E81" s="454">
        <v>34415</v>
      </c>
      <c r="F81" s="549">
        <v>40673</v>
      </c>
      <c r="G81" s="422">
        <v>31.571999999999999</v>
      </c>
      <c r="H81" s="423">
        <v>1553.6859999999999</v>
      </c>
      <c r="I81" s="455">
        <v>1449.5830000000001</v>
      </c>
      <c r="J81" s="455">
        <v>1446.816</v>
      </c>
      <c r="M81" s="11">
        <f t="shared" si="5"/>
        <v>-1.9088248137568201E-3</v>
      </c>
      <c r="O81" s="12">
        <v>15423061</v>
      </c>
      <c r="P81" s="3"/>
      <c r="Q81" s="3"/>
      <c r="R81" s="16"/>
      <c r="S81" s="3"/>
    </row>
    <row r="82" spans="1:19" ht="16.5" thickTop="1" thickBot="1">
      <c r="B82" s="453">
        <f t="shared" si="6"/>
        <v>61</v>
      </c>
      <c r="C82" s="426" t="s">
        <v>115</v>
      </c>
      <c r="D82" s="456" t="s">
        <v>74</v>
      </c>
      <c r="E82" s="454">
        <v>34449</v>
      </c>
      <c r="F82" s="549">
        <v>40651</v>
      </c>
      <c r="G82" s="422">
        <v>2.72</v>
      </c>
      <c r="H82" s="423">
        <v>112.581</v>
      </c>
      <c r="I82" s="424">
        <v>113.807</v>
      </c>
      <c r="J82" s="424">
        <v>114.032</v>
      </c>
      <c r="M82" s="11">
        <f t="shared" si="5"/>
        <v>1.9770312898151634E-3</v>
      </c>
      <c r="O82" s="12">
        <v>1303728</v>
      </c>
      <c r="P82" s="3"/>
      <c r="Q82" s="3"/>
      <c r="R82" s="12">
        <v>1279410</v>
      </c>
      <c r="S82" s="3"/>
    </row>
    <row r="83" spans="1:19" ht="16.5" thickTop="1" thickBot="1">
      <c r="B83" s="453">
        <f t="shared" si="6"/>
        <v>62</v>
      </c>
      <c r="C83" s="425" t="s">
        <v>116</v>
      </c>
      <c r="D83" s="456" t="s">
        <v>74</v>
      </c>
      <c r="E83" s="454">
        <v>37196</v>
      </c>
      <c r="F83" s="549">
        <v>40651</v>
      </c>
      <c r="G83" s="422">
        <v>1.5629999999999999</v>
      </c>
      <c r="H83" s="423">
        <v>116.35899999999999</v>
      </c>
      <c r="I83" s="424">
        <v>115.163</v>
      </c>
      <c r="J83" s="424">
        <v>115.378</v>
      </c>
      <c r="M83" s="11">
        <f t="shared" si="5"/>
        <v>1.86691906254616E-3</v>
      </c>
      <c r="O83" s="12">
        <v>1118365</v>
      </c>
      <c r="P83" s="3"/>
      <c r="Q83" s="3"/>
      <c r="R83" s="12">
        <v>1103255</v>
      </c>
      <c r="S83" s="3"/>
    </row>
    <row r="84" spans="1:19" ht="16.5" thickTop="1" thickBot="1">
      <c r="B84" s="453">
        <f t="shared" si="6"/>
        <v>63</v>
      </c>
      <c r="C84" s="426" t="s">
        <v>117</v>
      </c>
      <c r="D84" s="447" t="s">
        <v>48</v>
      </c>
      <c r="E84" s="454">
        <v>34311</v>
      </c>
      <c r="F84" s="549">
        <v>40672</v>
      </c>
      <c r="G84" s="422">
        <v>0.755</v>
      </c>
      <c r="H84" s="423">
        <v>95.575000000000003</v>
      </c>
      <c r="I84" s="424">
        <v>87.426000000000002</v>
      </c>
      <c r="J84" s="424">
        <v>87.426000000000002</v>
      </c>
      <c r="M84" s="11">
        <f t="shared" si="5"/>
        <v>0</v>
      </c>
      <c r="O84" s="12">
        <v>2528903</v>
      </c>
      <c r="P84" s="3"/>
      <c r="Q84" s="3"/>
      <c r="R84" s="12">
        <v>2488861</v>
      </c>
      <c r="S84" s="3"/>
    </row>
    <row r="85" spans="1:19" ht="16.5" thickTop="1" thickBot="1">
      <c r="B85" s="453">
        <f t="shared" si="6"/>
        <v>64</v>
      </c>
      <c r="C85" s="426" t="s">
        <v>118</v>
      </c>
      <c r="D85" s="447" t="s">
        <v>81</v>
      </c>
      <c r="E85" s="454">
        <v>36367</v>
      </c>
      <c r="F85" s="549">
        <v>40623</v>
      </c>
      <c r="G85" s="422">
        <v>0.375</v>
      </c>
      <c r="H85" s="423">
        <v>16.523</v>
      </c>
      <c r="I85" s="424">
        <v>16.181999999999999</v>
      </c>
      <c r="J85" s="424">
        <v>16.178999999999998</v>
      </c>
      <c r="M85" s="11">
        <f t="shared" si="5"/>
        <v>-1.8539117538005895E-4</v>
      </c>
      <c r="O85" s="12">
        <v>1301129</v>
      </c>
      <c r="P85" s="3"/>
      <c r="Q85" s="3"/>
      <c r="R85" s="16"/>
      <c r="S85" s="3"/>
    </row>
    <row r="86" spans="1:19" ht="16.5" thickTop="1" thickBot="1">
      <c r="B86" s="453">
        <f t="shared" si="6"/>
        <v>65</v>
      </c>
      <c r="C86" s="426" t="s">
        <v>119</v>
      </c>
      <c r="D86" s="447" t="s">
        <v>89</v>
      </c>
      <c r="E86" s="454">
        <v>36857</v>
      </c>
      <c r="F86" s="549">
        <v>40660</v>
      </c>
      <c r="G86" s="422">
        <v>4.3339999999999996</v>
      </c>
      <c r="H86" s="423">
        <v>277.44200000000001</v>
      </c>
      <c r="I86" s="424">
        <v>270.45999999999998</v>
      </c>
      <c r="J86" s="424">
        <v>270.75700000000001</v>
      </c>
      <c r="M86" s="11">
        <f t="shared" si="5"/>
        <v>1.0981291133625138E-3</v>
      </c>
      <c r="O86" s="12">
        <v>14727827</v>
      </c>
      <c r="P86" s="3"/>
      <c r="Q86" s="3"/>
      <c r="R86" s="16"/>
      <c r="S86" s="3"/>
    </row>
    <row r="87" spans="1:19" ht="16.5" thickTop="1" thickBot="1">
      <c r="A87" s="1">
        <v>44</v>
      </c>
      <c r="B87" s="453">
        <f t="shared" si="6"/>
        <v>66</v>
      </c>
      <c r="C87" s="426" t="s">
        <v>120</v>
      </c>
      <c r="D87" s="421" t="s">
        <v>93</v>
      </c>
      <c r="E87" s="454">
        <v>34599</v>
      </c>
      <c r="F87" s="549">
        <v>40679</v>
      </c>
      <c r="G87" s="422">
        <v>2.012</v>
      </c>
      <c r="H87" s="423">
        <v>51.249000000000002</v>
      </c>
      <c r="I87" s="424">
        <v>46.238999999999997</v>
      </c>
      <c r="J87" s="424">
        <v>46.267000000000003</v>
      </c>
      <c r="M87" s="11">
        <f t="shared" si="5"/>
        <v>6.0554942797218366E-4</v>
      </c>
      <c r="O87" s="12">
        <v>5309168</v>
      </c>
      <c r="P87" s="3"/>
      <c r="Q87" s="3"/>
      <c r="R87" s="16"/>
      <c r="S87" s="3"/>
    </row>
    <row r="88" spans="1:19" ht="16.5" thickTop="1" thickBot="1">
      <c r="B88" s="453">
        <f t="shared" si="6"/>
        <v>67</v>
      </c>
      <c r="C88" s="425" t="s">
        <v>121</v>
      </c>
      <c r="D88" s="421" t="s">
        <v>97</v>
      </c>
      <c r="E88" s="454">
        <v>38777</v>
      </c>
      <c r="F88" s="549">
        <v>40326</v>
      </c>
      <c r="G88" s="422">
        <v>0.184</v>
      </c>
      <c r="H88" s="423">
        <v>2257.1439999999998</v>
      </c>
      <c r="I88" s="455">
        <v>2281.3809999999999</v>
      </c>
      <c r="J88" s="455">
        <v>2284.203</v>
      </c>
      <c r="M88" s="11">
        <f t="shared" si="5"/>
        <v>1.2369700633081966E-3</v>
      </c>
      <c r="O88" s="12">
        <v>15856935</v>
      </c>
      <c r="P88" s="3"/>
      <c r="Q88" s="3"/>
      <c r="R88" s="12">
        <v>15685272</v>
      </c>
      <c r="S88" s="3"/>
    </row>
    <row r="89" spans="1:19" ht="16.5" thickTop="1" thickBot="1">
      <c r="B89" s="453">
        <f t="shared" si="6"/>
        <v>68</v>
      </c>
      <c r="C89" s="426" t="s">
        <v>122</v>
      </c>
      <c r="D89" s="447" t="s">
        <v>99</v>
      </c>
      <c r="E89" s="454">
        <v>34423</v>
      </c>
      <c r="F89" s="549">
        <v>40675</v>
      </c>
      <c r="G89" s="422">
        <v>1.3859999999999999</v>
      </c>
      <c r="H89" s="423">
        <v>78.986999999999995</v>
      </c>
      <c r="I89" s="424">
        <v>78.070999999999998</v>
      </c>
      <c r="J89" s="424">
        <v>78.320999999999998</v>
      </c>
      <c r="M89" s="11">
        <f t="shared" si="5"/>
        <v>3.2022133698812621E-3</v>
      </c>
      <c r="O89" s="12">
        <v>1549909</v>
      </c>
      <c r="P89" s="3"/>
      <c r="Q89" s="3"/>
      <c r="R89" s="12">
        <v>1522110</v>
      </c>
      <c r="S89" s="3"/>
    </row>
    <row r="90" spans="1:19" ht="16.5" thickTop="1" thickBot="1">
      <c r="B90" s="453">
        <f t="shared" si="6"/>
        <v>69</v>
      </c>
      <c r="C90" s="426" t="s">
        <v>123</v>
      </c>
      <c r="D90" s="447" t="s">
        <v>99</v>
      </c>
      <c r="E90" s="454">
        <v>34731</v>
      </c>
      <c r="F90" s="549">
        <v>40673</v>
      </c>
      <c r="G90" s="422">
        <v>1.2929999999999999</v>
      </c>
      <c r="H90" s="423">
        <v>58.113</v>
      </c>
      <c r="I90" s="424">
        <v>57.567999999999998</v>
      </c>
      <c r="J90" s="424">
        <v>57.692</v>
      </c>
      <c r="M90" s="11">
        <f t="shared" si="5"/>
        <v>2.1539744302390622E-3</v>
      </c>
      <c r="O90" s="12">
        <v>1316319</v>
      </c>
      <c r="P90" s="3"/>
      <c r="Q90" s="3"/>
      <c r="R90" s="12">
        <v>1289175</v>
      </c>
      <c r="S90" s="3"/>
    </row>
    <row r="91" spans="1:19" ht="16.5" thickTop="1" thickBot="1">
      <c r="B91" s="453">
        <f t="shared" si="6"/>
        <v>70</v>
      </c>
      <c r="C91" s="457" t="s">
        <v>124</v>
      </c>
      <c r="D91" s="458" t="s">
        <v>103</v>
      </c>
      <c r="E91" s="454">
        <v>36192</v>
      </c>
      <c r="F91" s="549">
        <v>40688</v>
      </c>
      <c r="G91" s="430">
        <v>1.516</v>
      </c>
      <c r="H91" s="459">
        <v>103.331</v>
      </c>
      <c r="I91" s="424">
        <v>101.285</v>
      </c>
      <c r="J91" s="424">
        <v>101.322</v>
      </c>
      <c r="M91" s="11">
        <f t="shared" si="5"/>
        <v>3.653058202103583E-4</v>
      </c>
      <c r="O91" s="12">
        <v>2032833</v>
      </c>
      <c r="P91" s="3"/>
      <c r="Q91" s="3"/>
      <c r="R91" s="12">
        <v>2009273</v>
      </c>
      <c r="S91" s="3"/>
    </row>
    <row r="92" spans="1:19" ht="16.5" thickTop="1" thickBot="1">
      <c r="B92" s="453">
        <f t="shared" si="6"/>
        <v>71</v>
      </c>
      <c r="C92" s="460" t="s">
        <v>125</v>
      </c>
      <c r="D92" s="447" t="s">
        <v>103</v>
      </c>
      <c r="E92" s="454">
        <v>36297</v>
      </c>
      <c r="F92" s="549">
        <v>40688</v>
      </c>
      <c r="G92" s="422">
        <v>1.992</v>
      </c>
      <c r="H92" s="423">
        <v>113.779</v>
      </c>
      <c r="I92" s="424">
        <v>110.633</v>
      </c>
      <c r="J92" s="424">
        <v>110.625</v>
      </c>
      <c r="M92" s="11">
        <f t="shared" si="5"/>
        <v>-7.2311154899492612E-5</v>
      </c>
      <c r="O92" s="12">
        <v>3599079</v>
      </c>
      <c r="P92" s="3"/>
      <c r="Q92" s="3"/>
      <c r="R92" s="12">
        <v>3552121</v>
      </c>
      <c r="S92" s="3"/>
    </row>
    <row r="93" spans="1:19" ht="16.5" thickTop="1" thickBot="1">
      <c r="B93" s="461">
        <f t="shared" si="6"/>
        <v>72</v>
      </c>
      <c r="C93" s="450" t="s">
        <v>126</v>
      </c>
      <c r="D93" s="458" t="s">
        <v>103</v>
      </c>
      <c r="E93" s="443">
        <v>36626</v>
      </c>
      <c r="F93" s="443">
        <v>40688</v>
      </c>
      <c r="G93" s="430">
        <v>0.115</v>
      </c>
      <c r="H93" s="459">
        <v>110.018</v>
      </c>
      <c r="I93" s="58">
        <v>103.43300000000001</v>
      </c>
      <c r="J93" s="58">
        <v>103.361</v>
      </c>
      <c r="M93" s="11">
        <f t="shared" si="5"/>
        <v>-6.9610279117885711E-4</v>
      </c>
      <c r="O93" s="12">
        <v>3020025</v>
      </c>
      <c r="P93" s="3"/>
      <c r="Q93" s="3"/>
      <c r="R93" s="12">
        <v>2997958</v>
      </c>
      <c r="S93" s="3"/>
    </row>
    <row r="94" spans="1:19" ht="18" customHeight="1" thickTop="1" thickBot="1">
      <c r="B94" s="1282" t="s">
        <v>127</v>
      </c>
      <c r="C94" s="1285"/>
      <c r="D94" s="1285"/>
      <c r="E94" s="1285"/>
      <c r="F94" s="1285"/>
      <c r="G94" s="1285"/>
      <c r="H94" s="1285"/>
      <c r="I94" s="1095"/>
      <c r="J94" s="1096"/>
      <c r="M94" s="21"/>
      <c r="O94" s="444"/>
      <c r="P94" s="3"/>
      <c r="Q94" s="3"/>
      <c r="R94" s="444"/>
      <c r="S94" s="3"/>
    </row>
    <row r="95" spans="1:19" ht="16.5" thickTop="1" thickBot="1">
      <c r="B95" s="453">
        <v>73</v>
      </c>
      <c r="C95" s="547" t="s">
        <v>128</v>
      </c>
      <c r="D95" s="548" t="s">
        <v>15</v>
      </c>
      <c r="E95" s="549">
        <v>39084</v>
      </c>
      <c r="F95" s="549">
        <v>40694</v>
      </c>
      <c r="G95" s="545">
        <v>0.21</v>
      </c>
      <c r="H95" s="514">
        <v>11.692</v>
      </c>
      <c r="I95" s="528">
        <v>11.657999999999999</v>
      </c>
      <c r="J95" s="528">
        <v>11.664</v>
      </c>
      <c r="M95" s="11">
        <f t="shared" ref="M95:M106" si="7">+(J95-I95)/I95</f>
        <v>5.1466803911479053E-4</v>
      </c>
      <c r="O95" s="12">
        <v>985180</v>
      </c>
      <c r="P95" s="3"/>
      <c r="Q95" s="3"/>
      <c r="R95" s="16"/>
      <c r="S95" s="3"/>
    </row>
    <row r="96" spans="1:19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49">
        <v>40694</v>
      </c>
      <c r="G96" s="422">
        <v>0.16</v>
      </c>
      <c r="H96" s="423">
        <v>12.686</v>
      </c>
      <c r="I96" s="424">
        <v>12.627000000000001</v>
      </c>
      <c r="J96" s="424">
        <v>12.64</v>
      </c>
      <c r="M96" s="11">
        <f t="shared" si="7"/>
        <v>1.0295398748712996E-3</v>
      </c>
      <c r="O96" s="12">
        <v>1240617</v>
      </c>
      <c r="P96" s="3"/>
      <c r="Q96" s="3"/>
      <c r="R96" s="16"/>
      <c r="S96" s="3"/>
    </row>
    <row r="97" spans="2:19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422">
        <v>0.03</v>
      </c>
      <c r="H97" s="423">
        <v>16.635999999999999</v>
      </c>
      <c r="I97" s="424">
        <v>16.893999999999998</v>
      </c>
      <c r="J97" s="424">
        <v>16.905999999999999</v>
      </c>
      <c r="M97" s="11">
        <f t="shared" si="7"/>
        <v>7.1031135314315473E-4</v>
      </c>
      <c r="O97" s="12">
        <v>950883</v>
      </c>
      <c r="P97" s="3"/>
      <c r="Q97" s="3"/>
      <c r="R97" s="16"/>
      <c r="S97" s="3"/>
    </row>
    <row r="98" spans="2:19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49">
        <v>40694</v>
      </c>
      <c r="G98" s="422">
        <v>0.27</v>
      </c>
      <c r="H98" s="423">
        <v>17.196999999999999</v>
      </c>
      <c r="I98" s="424">
        <v>16.82</v>
      </c>
      <c r="J98" s="424">
        <v>16.815000000000001</v>
      </c>
      <c r="M98" s="11">
        <f t="shared" si="7"/>
        <v>-2.9726516052312751E-4</v>
      </c>
      <c r="O98" s="12">
        <v>405437</v>
      </c>
      <c r="P98" s="3"/>
      <c r="Q98" s="3"/>
      <c r="R98" s="16"/>
      <c r="S98" s="3"/>
    </row>
    <row r="99" spans="2:19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49">
        <v>40673</v>
      </c>
      <c r="G99" s="464">
        <v>0.10199999999999999</v>
      </c>
      <c r="H99" s="423">
        <v>12.356</v>
      </c>
      <c r="I99" s="424">
        <v>11.815</v>
      </c>
      <c r="J99" s="424">
        <v>11.805</v>
      </c>
      <c r="M99" s="11">
        <f t="shared" si="7"/>
        <v>-8.4638171815486988E-4</v>
      </c>
      <c r="O99" s="12">
        <v>1799640</v>
      </c>
      <c r="P99" s="3"/>
      <c r="Q99" s="3"/>
      <c r="R99" s="16"/>
      <c r="S99" s="3"/>
    </row>
    <row r="100" spans="2:19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49">
        <v>40728</v>
      </c>
      <c r="G100" s="422">
        <v>1.681</v>
      </c>
      <c r="H100" s="423">
        <v>131.91900000000001</v>
      </c>
      <c r="I100" s="424">
        <v>124.03400000000001</v>
      </c>
      <c r="J100" s="424">
        <v>124.292</v>
      </c>
      <c r="M100" s="11">
        <f t="shared" si="7"/>
        <v>2.0800748181949752E-3</v>
      </c>
      <c r="O100" s="12">
        <v>936050</v>
      </c>
      <c r="Q100" s="3"/>
      <c r="R100" s="12">
        <v>921467</v>
      </c>
    </row>
    <row r="101" spans="2:19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49">
        <v>40728</v>
      </c>
      <c r="G101" s="464">
        <v>1.0580000000000001</v>
      </c>
      <c r="H101" s="423">
        <v>127.744</v>
      </c>
      <c r="I101" s="424">
        <v>123.038</v>
      </c>
      <c r="J101" s="424">
        <v>123.20699999999999</v>
      </c>
      <c r="M101" s="11">
        <f t="shared" si="7"/>
        <v>1.3735593881564795E-3</v>
      </c>
      <c r="O101" s="12">
        <v>468188</v>
      </c>
      <c r="P101" s="3"/>
      <c r="Q101" s="3"/>
      <c r="R101" s="12">
        <v>459690</v>
      </c>
      <c r="S101" s="3"/>
    </row>
    <row r="102" spans="2:19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10.19</v>
      </c>
      <c r="J102" s="424">
        <v>10.202</v>
      </c>
      <c r="M102" s="11">
        <f t="shared" si="7"/>
        <v>1.1776251226693283E-3</v>
      </c>
      <c r="O102" s="12">
        <v>960431</v>
      </c>
      <c r="P102" s="3"/>
      <c r="Q102" s="3"/>
      <c r="R102" s="16"/>
      <c r="S102" s="3"/>
    </row>
    <row r="103" spans="2:19" ht="16.5" thickTop="1" thickBot="1">
      <c r="B103" s="462">
        <f t="shared" si="8"/>
        <v>81</v>
      </c>
      <c r="C103" s="550" t="s">
        <v>136</v>
      </c>
      <c r="D103" s="548" t="s">
        <v>99</v>
      </c>
      <c r="E103" s="454">
        <v>39699</v>
      </c>
      <c r="F103" s="549">
        <v>40661</v>
      </c>
      <c r="G103" s="551">
        <v>0.94199999999999995</v>
      </c>
      <c r="H103" s="514">
        <v>128.45699999999999</v>
      </c>
      <c r="I103" s="424">
        <v>116.79300000000001</v>
      </c>
      <c r="J103" s="424">
        <v>117.01900000000001</v>
      </c>
      <c r="M103" s="11">
        <f t="shared" si="7"/>
        <v>1.9350474771604384E-3</v>
      </c>
      <c r="O103" s="12">
        <v>271252</v>
      </c>
      <c r="P103" s="3"/>
      <c r="Q103" s="3"/>
      <c r="R103" s="12">
        <v>269004</v>
      </c>
      <c r="S103" s="3"/>
    </row>
    <row r="104" spans="2:19" ht="16.5" thickTop="1" thickBot="1">
      <c r="B104" s="462">
        <f t="shared" si="8"/>
        <v>82</v>
      </c>
      <c r="C104" s="428" t="s">
        <v>137</v>
      </c>
      <c r="D104" s="429" t="s">
        <v>12</v>
      </c>
      <c r="E104" s="443">
        <v>39237</v>
      </c>
      <c r="F104" s="100">
        <v>40690</v>
      </c>
      <c r="G104" s="470">
        <v>0.13700000000000001</v>
      </c>
      <c r="H104" s="459">
        <v>20.620999999999999</v>
      </c>
      <c r="I104" s="424">
        <v>19.626000000000001</v>
      </c>
      <c r="J104" s="424">
        <v>19.581</v>
      </c>
      <c r="M104" s="11">
        <f t="shared" si="7"/>
        <v>-2.2928767960869105E-3</v>
      </c>
      <c r="O104" s="12">
        <v>20826910</v>
      </c>
      <c r="P104" s="3"/>
      <c r="Q104" s="3"/>
      <c r="R104" s="12">
        <v>20599171</v>
      </c>
      <c r="S104" s="3"/>
    </row>
    <row r="105" spans="2:19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464" t="s">
        <v>33</v>
      </c>
      <c r="H105" s="423" t="s">
        <v>33</v>
      </c>
      <c r="I105" s="424">
        <v>102.895</v>
      </c>
      <c r="J105" s="424">
        <v>102.68300000000001</v>
      </c>
      <c r="M105" s="11">
        <f t="shared" si="7"/>
        <v>-2.0603527868214111E-3</v>
      </c>
      <c r="O105" s="12">
        <v>695887</v>
      </c>
      <c r="P105" s="3"/>
      <c r="Q105" s="3"/>
      <c r="R105" s="12">
        <v>696652</v>
      </c>
      <c r="S105" s="3"/>
    </row>
    <row r="106" spans="2:19" ht="16.5" thickTop="1" thickBot="1">
      <c r="B106" s="461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103.813</v>
      </c>
      <c r="J106" s="58">
        <v>103.712</v>
      </c>
      <c r="M106" s="11">
        <f t="shared" si="7"/>
        <v>-9.729032009478494E-4</v>
      </c>
      <c r="O106" s="12">
        <v>265608</v>
      </c>
      <c r="P106" s="3"/>
      <c r="Q106" s="3"/>
      <c r="R106" s="12">
        <v>266309</v>
      </c>
      <c r="S106" s="3"/>
    </row>
    <row r="107" spans="2:19" ht="18" customHeight="1" thickTop="1" thickBot="1">
      <c r="B107" s="1282" t="s">
        <v>140</v>
      </c>
      <c r="C107" s="1285"/>
      <c r="D107" s="1285"/>
      <c r="E107" s="1285"/>
      <c r="F107" s="1285"/>
      <c r="G107" s="1285"/>
      <c r="H107" s="1285"/>
      <c r="I107" s="1095"/>
      <c r="J107" s="1096"/>
      <c r="M107" s="21"/>
      <c r="P107" s="3"/>
      <c r="Q107" s="3"/>
      <c r="S107" s="3"/>
    </row>
    <row r="108" spans="2:19" ht="16.5" thickTop="1" thickBot="1">
      <c r="B108" s="453">
        <v>85</v>
      </c>
      <c r="C108" s="550" t="s">
        <v>141</v>
      </c>
      <c r="D108" s="548" t="s">
        <v>22</v>
      </c>
      <c r="E108" s="549">
        <v>40210</v>
      </c>
      <c r="F108" s="549">
        <v>40702</v>
      </c>
      <c r="G108" s="551">
        <v>3.9249999999999998</v>
      </c>
      <c r="H108" s="514">
        <v>102.358</v>
      </c>
      <c r="I108" s="528">
        <v>98.680999999999997</v>
      </c>
      <c r="J108" s="528">
        <v>98.861000000000004</v>
      </c>
      <c r="K108" s="74" t="s">
        <v>46</v>
      </c>
      <c r="M108" s="11">
        <f t="shared" si="4"/>
        <v>1.8240593427306861E-3</v>
      </c>
      <c r="O108" s="64">
        <v>1134235</v>
      </c>
      <c r="P108" s="74" t="s">
        <v>46</v>
      </c>
      <c r="Q108" s="3"/>
      <c r="R108" s="64">
        <v>1106974</v>
      </c>
      <c r="S108" s="74" t="s">
        <v>46</v>
      </c>
    </row>
    <row r="109" spans="2:19" ht="16.5" thickTop="1" thickBot="1">
      <c r="B109" s="462">
        <f>B108+1</f>
        <v>86</v>
      </c>
      <c r="C109" s="550" t="s">
        <v>142</v>
      </c>
      <c r="D109" s="421" t="s">
        <v>22</v>
      </c>
      <c r="E109" s="454">
        <v>40630</v>
      </c>
      <c r="F109" s="549" t="s">
        <v>33</v>
      </c>
      <c r="G109" s="551" t="s">
        <v>33</v>
      </c>
      <c r="H109" s="514" t="s">
        <v>33</v>
      </c>
      <c r="I109" s="424">
        <v>106.223</v>
      </c>
      <c r="J109" s="424">
        <v>107.291</v>
      </c>
      <c r="K109" s="74" t="s">
        <v>46</v>
      </c>
      <c r="M109" s="11">
        <f t="shared" si="4"/>
        <v>1.0054319685943702E-2</v>
      </c>
      <c r="O109" s="64">
        <v>174993</v>
      </c>
      <c r="P109" s="74" t="s">
        <v>46</v>
      </c>
      <c r="Q109" s="3"/>
      <c r="R109" s="64">
        <v>172154</v>
      </c>
      <c r="S109" s="74" t="s">
        <v>46</v>
      </c>
    </row>
    <row r="110" spans="2:19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49">
        <v>40651</v>
      </c>
      <c r="G110" s="464">
        <v>3.0640000000000001</v>
      </c>
      <c r="H110" s="423">
        <v>150.17599999999999</v>
      </c>
      <c r="I110" s="424">
        <v>140.66999999999999</v>
      </c>
      <c r="J110" s="424">
        <v>141.333</v>
      </c>
      <c r="K110" s="172" t="s">
        <v>144</v>
      </c>
      <c r="M110" s="11">
        <f t="shared" si="4"/>
        <v>4.7131584559608371E-3</v>
      </c>
      <c r="O110" s="64">
        <v>931670</v>
      </c>
      <c r="P110" s="172" t="s">
        <v>144</v>
      </c>
      <c r="Q110" s="3"/>
      <c r="R110" s="16"/>
      <c r="S110" s="172" t="s">
        <v>144</v>
      </c>
    </row>
    <row r="111" spans="2:19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49">
        <v>40700</v>
      </c>
      <c r="G111" s="464">
        <v>4.4999999999999998E-2</v>
      </c>
      <c r="H111" s="423">
        <v>10.417</v>
      </c>
      <c r="I111" s="424">
        <v>10.234</v>
      </c>
      <c r="J111" s="424">
        <v>10.273999999999999</v>
      </c>
      <c r="K111" s="63" t="s">
        <v>42</v>
      </c>
      <c r="M111" s="11">
        <f t="shared" si="4"/>
        <v>3.9085401602500635E-3</v>
      </c>
      <c r="O111" s="64">
        <v>219340</v>
      </c>
      <c r="P111" s="63" t="s">
        <v>42</v>
      </c>
      <c r="Q111" s="3"/>
      <c r="R111" s="16"/>
      <c r="S111" s="63" t="s">
        <v>42</v>
      </c>
    </row>
    <row r="112" spans="2:19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49">
        <v>40700</v>
      </c>
      <c r="G112" s="422">
        <v>1.87</v>
      </c>
      <c r="H112" s="423">
        <v>123.90900000000001</v>
      </c>
      <c r="I112" s="424">
        <v>111.877</v>
      </c>
      <c r="J112" s="424">
        <v>112.38500000000001</v>
      </c>
      <c r="K112" s="63" t="s">
        <v>42</v>
      </c>
      <c r="M112" s="11">
        <f t="shared" si="4"/>
        <v>4.5407009483630217E-3</v>
      </c>
      <c r="O112" s="64">
        <v>934479</v>
      </c>
      <c r="P112" s="63" t="s">
        <v>42</v>
      </c>
      <c r="Q112" s="3"/>
      <c r="R112" s="16"/>
      <c r="S112" s="63" t="s">
        <v>42</v>
      </c>
    </row>
    <row r="113" spans="1:19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49">
        <v>40700</v>
      </c>
      <c r="G113" s="422">
        <v>3.1349999999999998</v>
      </c>
      <c r="H113" s="423">
        <v>117.002</v>
      </c>
      <c r="I113" s="424">
        <v>113.158</v>
      </c>
      <c r="J113" s="424">
        <v>113.17</v>
      </c>
      <c r="K113" s="63" t="s">
        <v>42</v>
      </c>
      <c r="M113" s="11">
        <f t="shared" si="4"/>
        <v>1.0604641298008497E-4</v>
      </c>
      <c r="O113" s="64">
        <v>653329</v>
      </c>
      <c r="P113" s="63" t="s">
        <v>42</v>
      </c>
      <c r="Q113" s="3"/>
      <c r="R113" s="16"/>
      <c r="S113" s="63" t="s">
        <v>42</v>
      </c>
    </row>
    <row r="114" spans="1:19" ht="16.5" thickTop="1" thickBot="1">
      <c r="B114" s="462">
        <f t="shared" si="9"/>
        <v>91</v>
      </c>
      <c r="C114" s="420" t="s">
        <v>148</v>
      </c>
      <c r="D114" s="429" t="s">
        <v>149</v>
      </c>
      <c r="E114" s="454">
        <v>40543</v>
      </c>
      <c r="F114" s="173" t="s">
        <v>33</v>
      </c>
      <c r="G114" s="430" t="s">
        <v>33</v>
      </c>
      <c r="H114" s="471">
        <v>100</v>
      </c>
      <c r="I114" s="424">
        <v>101.91800000000001</v>
      </c>
      <c r="J114" s="424">
        <v>102.169</v>
      </c>
      <c r="K114" s="68" t="s">
        <v>44</v>
      </c>
      <c r="M114" s="11">
        <f t="shared" si="4"/>
        <v>2.4627641829705308E-3</v>
      </c>
      <c r="O114" s="64">
        <v>677182</v>
      </c>
      <c r="P114" s="68" t="s">
        <v>44</v>
      </c>
      <c r="Q114" s="3"/>
      <c r="R114" s="64">
        <v>673249</v>
      </c>
      <c r="S114" s="68" t="s">
        <v>44</v>
      </c>
    </row>
    <row r="115" spans="1:19" ht="16.5" thickTop="1" thickBot="1">
      <c r="B115" s="462">
        <f t="shared" si="9"/>
        <v>92</v>
      </c>
      <c r="C115" s="420" t="s">
        <v>150</v>
      </c>
      <c r="D115" s="429" t="s">
        <v>149</v>
      </c>
      <c r="E115" s="454">
        <v>40543</v>
      </c>
      <c r="F115" s="472" t="s">
        <v>33</v>
      </c>
      <c r="G115" s="473" t="s">
        <v>33</v>
      </c>
      <c r="H115" s="474">
        <v>100</v>
      </c>
      <c r="I115" s="424">
        <v>101.703</v>
      </c>
      <c r="J115" s="424">
        <v>101.852</v>
      </c>
      <c r="K115" s="68" t="s">
        <v>44</v>
      </c>
      <c r="M115" s="11">
        <f t="shared" si="4"/>
        <v>1.4650501951761592E-3</v>
      </c>
      <c r="O115" s="64">
        <v>1580034</v>
      </c>
      <c r="P115" s="68" t="s">
        <v>44</v>
      </c>
      <c r="Q115" s="3"/>
      <c r="R115" s="64">
        <v>1557585</v>
      </c>
      <c r="S115" s="68" t="s">
        <v>44</v>
      </c>
    </row>
    <row r="116" spans="1:19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49">
        <v>40693</v>
      </c>
      <c r="G116" s="422">
        <v>1.0999999999999999E-2</v>
      </c>
      <c r="H116" s="423">
        <v>184.64599999999999</v>
      </c>
      <c r="I116" s="424">
        <v>185.661</v>
      </c>
      <c r="J116" s="424">
        <v>185.23599999999999</v>
      </c>
      <c r="K116" s="63" t="s">
        <v>42</v>
      </c>
      <c r="M116" s="11">
        <f t="shared" si="4"/>
        <v>-2.2891183393389638E-3</v>
      </c>
      <c r="O116" s="64">
        <v>4816316</v>
      </c>
      <c r="P116" s="63" t="s">
        <v>42</v>
      </c>
      <c r="Q116" s="3"/>
      <c r="R116" s="64">
        <v>4772357</v>
      </c>
      <c r="S116" s="63" t="s">
        <v>42</v>
      </c>
    </row>
    <row r="117" spans="1:19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49">
        <v>40693</v>
      </c>
      <c r="G117" s="422">
        <v>0.19500000000000001</v>
      </c>
      <c r="H117" s="423">
        <v>162.24100000000001</v>
      </c>
      <c r="I117" s="424">
        <v>164.572</v>
      </c>
      <c r="J117" s="424">
        <v>164.434</v>
      </c>
      <c r="K117" s="63" t="s">
        <v>42</v>
      </c>
      <c r="M117" s="11">
        <f t="shared" si="4"/>
        <v>-8.3853875507379884E-4</v>
      </c>
      <c r="O117" s="64">
        <v>4476722</v>
      </c>
      <c r="P117" s="63" t="s">
        <v>42</v>
      </c>
      <c r="Q117" s="3"/>
      <c r="R117" s="64">
        <v>4433426</v>
      </c>
      <c r="S117" s="63" t="s">
        <v>42</v>
      </c>
    </row>
    <row r="118" spans="1:19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49">
        <v>40693</v>
      </c>
      <c r="G118" s="422">
        <v>2.6110000000000002</v>
      </c>
      <c r="H118" s="423">
        <v>140.166</v>
      </c>
      <c r="I118" s="424">
        <v>141.96299999999999</v>
      </c>
      <c r="J118" s="424">
        <v>142.011</v>
      </c>
      <c r="K118" s="63" t="s">
        <v>42</v>
      </c>
      <c r="M118" s="11">
        <f t="shared" si="4"/>
        <v>3.3811626973226703E-4</v>
      </c>
      <c r="O118" s="64">
        <v>18762321</v>
      </c>
      <c r="P118" s="63" t="s">
        <v>42</v>
      </c>
      <c r="Q118" s="3"/>
      <c r="R118" s="64">
        <v>18381480</v>
      </c>
      <c r="S118" s="63" t="s">
        <v>42</v>
      </c>
    </row>
    <row r="119" spans="1:19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49">
        <v>40693</v>
      </c>
      <c r="G119" s="422">
        <v>177.50800000000001</v>
      </c>
      <c r="H119" s="423">
        <v>10740.784</v>
      </c>
      <c r="I119" s="455">
        <v>10167.171</v>
      </c>
      <c r="J119" s="455">
        <v>10160.957</v>
      </c>
      <c r="K119" s="63" t="s">
        <v>42</v>
      </c>
      <c r="M119" s="11">
        <f t="shared" si="4"/>
        <v>-6.1118279607965103E-4</v>
      </c>
      <c r="O119" s="64">
        <v>3891647</v>
      </c>
      <c r="P119" s="63" t="s">
        <v>42</v>
      </c>
      <c r="Q119" s="3"/>
      <c r="R119" s="64">
        <v>3866326</v>
      </c>
      <c r="S119" s="63" t="s">
        <v>42</v>
      </c>
    </row>
    <row r="120" spans="1:19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49" t="s">
        <v>33</v>
      </c>
      <c r="G120" s="464" t="s">
        <v>33</v>
      </c>
      <c r="H120" s="423">
        <v>192.96799999999999</v>
      </c>
      <c r="I120" s="424">
        <v>196.964</v>
      </c>
      <c r="J120" s="424">
        <v>197.59</v>
      </c>
      <c r="K120" s="63" t="s">
        <v>42</v>
      </c>
      <c r="M120" s="11">
        <f t="shared" si="4"/>
        <v>3.1782457708007797E-3</v>
      </c>
      <c r="O120" s="64">
        <v>2170526</v>
      </c>
      <c r="P120" s="63" t="s">
        <v>42</v>
      </c>
      <c r="Q120" s="3"/>
      <c r="R120" s="64">
        <v>2270193</v>
      </c>
      <c r="S120" s="63" t="s">
        <v>42</v>
      </c>
    </row>
    <row r="121" spans="1:19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49" t="s">
        <v>33</v>
      </c>
      <c r="G121" s="464" t="s">
        <v>33</v>
      </c>
      <c r="H121" s="423">
        <v>109.114</v>
      </c>
      <c r="I121" s="424">
        <v>131.07499999999999</v>
      </c>
      <c r="J121" s="424">
        <v>132.16200000000001</v>
      </c>
      <c r="K121" s="63" t="s">
        <v>42</v>
      </c>
      <c r="M121" s="11">
        <f t="shared" si="4"/>
        <v>8.2929620446310706E-3</v>
      </c>
      <c r="O121" s="64">
        <v>234984</v>
      </c>
      <c r="P121" s="63" t="s">
        <v>42</v>
      </c>
      <c r="Q121" s="3"/>
      <c r="R121" s="64">
        <v>246016</v>
      </c>
      <c r="S121" s="63" t="s">
        <v>42</v>
      </c>
    </row>
    <row r="122" spans="1:19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49" t="s">
        <v>33</v>
      </c>
      <c r="G122" s="464" t="s">
        <v>33</v>
      </c>
      <c r="H122" s="423">
        <v>1439.547</v>
      </c>
      <c r="I122" s="455">
        <v>1441.808</v>
      </c>
      <c r="J122" s="455">
        <v>1464.4459999999999</v>
      </c>
      <c r="K122" s="63" t="s">
        <v>42</v>
      </c>
      <c r="M122" s="11">
        <f t="shared" si="4"/>
        <v>1.5701119705258896E-2</v>
      </c>
      <c r="O122" s="64">
        <v>3899821</v>
      </c>
      <c r="P122" s="63" t="s">
        <v>42</v>
      </c>
      <c r="Q122" s="3"/>
      <c r="R122" s="64">
        <v>3889210</v>
      </c>
      <c r="S122" s="63" t="s">
        <v>42</v>
      </c>
    </row>
    <row r="123" spans="1:19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49" t="s">
        <v>33</v>
      </c>
      <c r="G123" s="464" t="s">
        <v>33</v>
      </c>
      <c r="H123" s="423" t="s">
        <v>33</v>
      </c>
      <c r="I123" s="424">
        <v>104.63200000000001</v>
      </c>
      <c r="J123" s="424">
        <v>104.724</v>
      </c>
      <c r="K123" s="68" t="s">
        <v>44</v>
      </c>
      <c r="M123" s="11">
        <f t="shared" si="4"/>
        <v>8.7927211560515659E-4</v>
      </c>
      <c r="O123" s="64">
        <v>200024</v>
      </c>
      <c r="P123" s="68" t="s">
        <v>44</v>
      </c>
      <c r="Q123" s="3"/>
      <c r="R123" s="64">
        <v>200563</v>
      </c>
      <c r="S123" s="68" t="s">
        <v>44</v>
      </c>
    </row>
    <row r="124" spans="1:19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49">
        <v>40744</v>
      </c>
      <c r="G124" s="464">
        <v>1.5820000000000001</v>
      </c>
      <c r="H124" s="423">
        <v>107.04900000000001</v>
      </c>
      <c r="I124" s="424">
        <v>97.626000000000005</v>
      </c>
      <c r="J124" s="424">
        <v>97.875</v>
      </c>
      <c r="K124" s="74" t="s">
        <v>46</v>
      </c>
      <c r="M124" s="11">
        <f t="shared" si="4"/>
        <v>2.5505500583860368E-3</v>
      </c>
      <c r="O124" s="64">
        <v>473719</v>
      </c>
      <c r="P124" s="74" t="s">
        <v>46</v>
      </c>
      <c r="Q124" s="3"/>
      <c r="R124" s="64">
        <v>474478</v>
      </c>
      <c r="S124" s="74" t="s">
        <v>46</v>
      </c>
    </row>
    <row r="125" spans="1:19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49">
        <v>40744</v>
      </c>
      <c r="G125" s="464">
        <v>2.927</v>
      </c>
      <c r="H125" s="423">
        <v>107.735</v>
      </c>
      <c r="I125" s="424">
        <v>111.261</v>
      </c>
      <c r="J125" s="424">
        <v>111.729</v>
      </c>
      <c r="K125" s="74" t="s">
        <v>46</v>
      </c>
      <c r="M125" s="11">
        <f t="shared" si="4"/>
        <v>4.2063256666756864E-3</v>
      </c>
      <c r="O125" s="64">
        <v>395968</v>
      </c>
      <c r="P125" s="74" t="s">
        <v>46</v>
      </c>
      <c r="Q125" s="3"/>
      <c r="R125" s="64">
        <v>395968</v>
      </c>
      <c r="S125" s="74" t="s">
        <v>46</v>
      </c>
    </row>
    <row r="126" spans="1:19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10096.120999999999</v>
      </c>
      <c r="J126" s="185">
        <v>10170.498</v>
      </c>
      <c r="K126" s="63" t="s">
        <v>42</v>
      </c>
      <c r="M126" s="11">
        <f t="shared" si="4"/>
        <v>7.3668887288494671E-3</v>
      </c>
      <c r="O126" s="64">
        <v>7658385</v>
      </c>
      <c r="P126" s="63" t="s">
        <v>42</v>
      </c>
      <c r="Q126" s="3"/>
      <c r="R126" s="16"/>
      <c r="S126" s="63" t="s">
        <v>42</v>
      </c>
    </row>
    <row r="127" spans="1:19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  <c r="Q127" s="3"/>
      <c r="R127" s="187"/>
      <c r="S127" s="3"/>
    </row>
    <row r="128" spans="1:19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  <c r="R128" s="186"/>
      <c r="S128" s="3"/>
    </row>
    <row r="129" spans="2:19">
      <c r="M129" s="190"/>
      <c r="O129" s="191"/>
      <c r="P129" s="3"/>
      <c r="Q129" s="3"/>
      <c r="R129" s="191"/>
      <c r="S129" s="3"/>
    </row>
    <row r="130" spans="2:19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  <c r="S130" s="3"/>
    </row>
    <row r="131" spans="2:19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  <c r="S131" s="3"/>
    </row>
    <row r="132" spans="2:19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  <c r="S132" s="3"/>
    </row>
    <row r="133" spans="2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  <c r="S133" s="3"/>
    </row>
    <row r="134" spans="2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  <c r="S134" s="3"/>
    </row>
    <row r="135" spans="2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  <c r="S135" s="3"/>
    </row>
    <row r="136" spans="2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  <c r="S136" s="3"/>
    </row>
    <row r="137" spans="2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  <c r="S137" s="3"/>
    </row>
    <row r="138" spans="2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  <c r="S138" s="3"/>
    </row>
    <row r="139" spans="2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  <c r="S139" s="3"/>
    </row>
    <row r="140" spans="2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  <c r="S140" s="3"/>
    </row>
    <row r="141" spans="2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  <c r="S141" s="3"/>
    </row>
    <row r="142" spans="2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  <c r="S142" s="3"/>
    </row>
    <row r="143" spans="2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  <c r="S143" s="3"/>
    </row>
    <row r="144" spans="2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  <c r="R500" s="1"/>
      <c r="S500" s="3"/>
    </row>
    <row r="501" spans="2:19">
      <c r="P501" s="3"/>
      <c r="Q501" s="3"/>
      <c r="S501" s="3"/>
    </row>
    <row r="502" spans="2:19">
      <c r="P502" s="3"/>
      <c r="Q502" s="3"/>
      <c r="S502" s="3"/>
    </row>
    <row r="503" spans="2:19">
      <c r="P503" s="3"/>
      <c r="Q503" s="3"/>
      <c r="S503" s="3"/>
    </row>
    <row r="504" spans="2:19">
      <c r="P504" s="3"/>
      <c r="Q504" s="3"/>
      <c r="S504" s="3"/>
    </row>
    <row r="505" spans="2:19">
      <c r="P505" s="3"/>
      <c r="Q505" s="3"/>
      <c r="S505" s="3"/>
    </row>
    <row r="506" spans="2:19">
      <c r="P506" s="3"/>
      <c r="Q506" s="3"/>
      <c r="S506" s="3"/>
    </row>
    <row r="507" spans="2:19">
      <c r="P507" s="3"/>
      <c r="Q507" s="3"/>
      <c r="S507" s="3"/>
    </row>
    <row r="508" spans="2:19">
      <c r="P508" s="3"/>
      <c r="Q508" s="3"/>
      <c r="S508" s="3"/>
    </row>
    <row r="509" spans="2:19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  <c r="S509" s="3"/>
    </row>
    <row r="510" spans="2:19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  <c r="S510" s="3"/>
    </row>
    <row r="511" spans="2:19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  <c r="S555" s="191"/>
    </row>
  </sheetData>
  <mergeCells count="64">
    <mergeCell ref="O1:O3"/>
    <mergeCell ref="R1:R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  <mergeCell ref="B7:J7"/>
    <mergeCell ref="E8:F8"/>
    <mergeCell ref="G8:H8"/>
    <mergeCell ref="B9:J9"/>
    <mergeCell ref="E10:F10"/>
    <mergeCell ref="G10:H10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B107:J107"/>
    <mergeCell ref="E35:F35"/>
    <mergeCell ref="E36:F36"/>
    <mergeCell ref="E37:F37"/>
    <mergeCell ref="E38:F38"/>
    <mergeCell ref="B39:J39"/>
    <mergeCell ref="A127:J127"/>
    <mergeCell ref="A128:J128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55"/>
  <sheetViews>
    <sheetView zoomScale="96" zoomScaleNormal="96" workbookViewId="0">
      <pane xSplit="7800" topLeftCell="L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138.572</v>
      </c>
      <c r="J6" s="10">
        <v>138.583</v>
      </c>
      <c r="M6" s="11">
        <f t="shared" ref="M6:M73" si="0">+(J6-I6)/I6</f>
        <v>7.9381115954129834E-5</v>
      </c>
      <c r="O6" s="12">
        <v>489951913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12.156000000000001</v>
      </c>
      <c r="J8" s="10">
        <v>12.157</v>
      </c>
      <c r="M8" s="11">
        <f t="shared" si="0"/>
        <v>8.226390259949373E-5</v>
      </c>
      <c r="O8" s="12">
        <v>19060438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1.244</v>
      </c>
      <c r="J10" s="10">
        <v>1.2450000000000001</v>
      </c>
      <c r="K10" s="20" t="s">
        <v>19</v>
      </c>
      <c r="M10" s="11">
        <f t="shared" si="0"/>
        <v>8.0385852090041152E-4</v>
      </c>
      <c r="O10" s="12">
        <v>1337952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33.578000000000003</v>
      </c>
      <c r="J12" s="560">
        <v>33.581000000000003</v>
      </c>
      <c r="M12" s="11">
        <f t="shared" si="0"/>
        <v>8.9344213473110774E-5</v>
      </c>
      <c r="O12" s="12">
        <v>96014215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45.962000000000003</v>
      </c>
      <c r="J13" s="33">
        <v>45.963999999999999</v>
      </c>
      <c r="M13" s="11">
        <f t="shared" si="0"/>
        <v>4.3514207388611001E-5</v>
      </c>
      <c r="O13" s="12">
        <v>3555047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159.83500000000001</v>
      </c>
      <c r="J15" s="528">
        <v>159.55500000000001</v>
      </c>
      <c r="M15" s="11">
        <f t="shared" si="0"/>
        <v>-1.7518065505052155E-3</v>
      </c>
      <c r="O15" s="12">
        <v>6556925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540.09199999999998</v>
      </c>
      <c r="J16" s="424">
        <v>539.00800000000004</v>
      </c>
      <c r="M16" s="11">
        <f t="shared" si="0"/>
        <v>-2.0070654629210328E-3</v>
      </c>
      <c r="O16" s="12">
        <v>334185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129.90799999999999</v>
      </c>
      <c r="J17" s="424">
        <v>130.29400000000001</v>
      </c>
      <c r="M17" s="11">
        <f t="shared" si="0"/>
        <v>2.9713335591343422E-3</v>
      </c>
      <c r="O17" s="12">
        <v>492903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125.819</v>
      </c>
      <c r="J18" s="424">
        <v>125.861</v>
      </c>
      <c r="M18" s="11">
        <f t="shared" si="0"/>
        <v>3.3381285815339173E-4</v>
      </c>
      <c r="O18" s="51">
        <v>965102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114.553</v>
      </c>
      <c r="J19" s="424">
        <v>114.491</v>
      </c>
      <c r="M19" s="11">
        <f t="shared" si="0"/>
        <v>-5.4123418854152758E-4</v>
      </c>
      <c r="O19" s="12">
        <v>1883718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112.495</v>
      </c>
      <c r="J20" s="424">
        <v>112.379</v>
      </c>
      <c r="M20" s="11">
        <f t="shared" si="0"/>
        <v>-1.0311569403084551E-3</v>
      </c>
      <c r="O20" s="12">
        <v>1615669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94.781000000000006</v>
      </c>
      <c r="J21" s="424">
        <v>94.534000000000006</v>
      </c>
      <c r="M21" s="11">
        <f t="shared" si="0"/>
        <v>-2.6060075331553779E-3</v>
      </c>
      <c r="O21" s="12">
        <v>298159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154.63200000000001</v>
      </c>
      <c r="J22" s="424">
        <v>153.874</v>
      </c>
      <c r="M22" s="11">
        <f t="shared" si="0"/>
        <v>-4.9019607843137887E-3</v>
      </c>
      <c r="O22" s="12">
        <v>3686065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98.507000000000005</v>
      </c>
      <c r="J23" s="424">
        <v>98.622</v>
      </c>
      <c r="M23" s="11">
        <f t="shared" si="0"/>
        <v>1.1674297258062359E-3</v>
      </c>
      <c r="O23" s="12">
        <v>1601529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101.636</v>
      </c>
      <c r="J24" s="58">
        <v>101.633</v>
      </c>
      <c r="M24" s="11">
        <f t="shared" si="0"/>
        <v>-2.9517100240073534E-5</v>
      </c>
      <c r="O24" s="12">
        <v>14824432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1277.502</v>
      </c>
      <c r="J26" s="455">
        <v>1280.9760000000001</v>
      </c>
      <c r="K26" s="63" t="s">
        <v>42</v>
      </c>
      <c r="M26" s="11">
        <f t="shared" si="0"/>
        <v>2.7193695195781771E-3</v>
      </c>
      <c r="O26" s="64">
        <v>51239069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2170.4290000000001</v>
      </c>
      <c r="J27" s="455">
        <v>2191.0590000000002</v>
      </c>
      <c r="K27" s="68" t="s">
        <v>44</v>
      </c>
      <c r="M27" s="11">
        <f t="shared" si="0"/>
        <v>9.5050333367274892E-3</v>
      </c>
      <c r="O27" s="64">
        <v>15714278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106.90600000000001</v>
      </c>
      <c r="J28" s="519">
        <v>107.14700000000001</v>
      </c>
      <c r="K28" s="74" t="s">
        <v>46</v>
      </c>
      <c r="M28" s="11">
        <f t="shared" si="0"/>
        <v>2.2543168765083313E-3</v>
      </c>
      <c r="O28" s="64">
        <v>1055507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112.413</v>
      </c>
      <c r="J29" s="424">
        <v>112.093</v>
      </c>
      <c r="K29" s="63" t="s">
        <v>42</v>
      </c>
      <c r="M29" s="11">
        <f t="shared" si="0"/>
        <v>-2.8466458505688238E-3</v>
      </c>
      <c r="O29" s="64">
        <v>56046374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120.39100000000001</v>
      </c>
      <c r="J30" s="424">
        <v>120.589</v>
      </c>
      <c r="K30" s="63" t="s">
        <v>42</v>
      </c>
      <c r="M30" s="11">
        <f t="shared" si="0"/>
        <v>1.6446412107216759E-3</v>
      </c>
      <c r="O30" s="64">
        <v>60294601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1169.8119999999999</v>
      </c>
      <c r="J31" s="455">
        <v>1171.0889999999999</v>
      </c>
      <c r="K31" s="20" t="s">
        <v>19</v>
      </c>
      <c r="M31" s="11">
        <f t="shared" si="0"/>
        <v>1.0916283984093544E-3</v>
      </c>
      <c r="O31" s="64">
        <v>769406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121.11</v>
      </c>
      <c r="J32" s="424">
        <v>122.70399999999999</v>
      </c>
      <c r="K32" s="63" t="s">
        <v>42</v>
      </c>
      <c r="M32" s="11">
        <f t="shared" si="0"/>
        <v>1.3161588638427826E-2</v>
      </c>
      <c r="O32" s="64">
        <v>275470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14.471</v>
      </c>
      <c r="J33" s="424">
        <v>14.632999999999999</v>
      </c>
      <c r="K33" s="63" t="s">
        <v>42</v>
      </c>
      <c r="M33" s="11">
        <f t="shared" si="0"/>
        <v>1.1194803399903188E-2</v>
      </c>
      <c r="O33" s="64">
        <v>11571106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5725.1890000000003</v>
      </c>
      <c r="J34" s="455">
        <v>5752.4369999999999</v>
      </c>
      <c r="K34" s="63" t="s">
        <v>42</v>
      </c>
      <c r="M34" s="11">
        <f t="shared" si="0"/>
        <v>4.7593188626610565E-3</v>
      </c>
      <c r="O34" s="64">
        <v>18499838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6615.6890000000003</v>
      </c>
      <c r="J35" s="455">
        <v>6632.8180000000002</v>
      </c>
      <c r="K35" s="63" t="s">
        <v>42</v>
      </c>
      <c r="M35" s="11">
        <f t="shared" si="0"/>
        <v>2.589148310931772E-3</v>
      </c>
      <c r="O35" s="64">
        <v>6234849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2.1779999999999999</v>
      </c>
      <c r="J36" s="424">
        <v>2.202</v>
      </c>
      <c r="K36" s="20" t="s">
        <v>19</v>
      </c>
      <c r="M36" s="11">
        <f t="shared" si="0"/>
        <v>1.1019283746556485E-2</v>
      </c>
      <c r="O36" s="64">
        <v>6808071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1.8169999999999999</v>
      </c>
      <c r="J37" s="424">
        <v>1.83</v>
      </c>
      <c r="K37" s="20" t="s">
        <v>19</v>
      </c>
      <c r="M37" s="11">
        <f t="shared" si="0"/>
        <v>7.154650522839914E-3</v>
      </c>
      <c r="O37" s="64">
        <v>2962062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1.091</v>
      </c>
      <c r="J38" s="58">
        <v>1.1020000000000001</v>
      </c>
      <c r="K38" s="74" t="s">
        <v>46</v>
      </c>
      <c r="M38" s="11">
        <f t="shared" si="0"/>
        <v>1.008249312557298E-2</v>
      </c>
      <c r="O38" s="64">
        <v>1114750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O40" s="3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3"/>
      <c r="N41" s="3"/>
      <c r="O41" s="3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3"/>
      <c r="N42" s="3"/>
      <c r="O42" s="3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L43" s="83"/>
      <c r="M43" s="84"/>
      <c r="N43" s="85"/>
      <c r="O43" s="3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106.998</v>
      </c>
      <c r="J44" s="584">
        <v>107.008</v>
      </c>
      <c r="M44" s="11">
        <f t="shared" si="0"/>
        <v>9.3459690835257707E-5</v>
      </c>
      <c r="O44" s="12">
        <v>298315144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103.589</v>
      </c>
      <c r="J45" s="424">
        <v>103.601</v>
      </c>
      <c r="M45" s="11">
        <f t="shared" si="0"/>
        <v>1.1584241570051314E-4</v>
      </c>
      <c r="O45" s="12">
        <v>276433165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104.41800000000001</v>
      </c>
      <c r="J46" s="424">
        <v>104.43</v>
      </c>
      <c r="M46" s="11">
        <f t="shared" si="0"/>
        <v>1.1492271447452023E-4</v>
      </c>
      <c r="O46" s="12">
        <v>48060141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102.282</v>
      </c>
      <c r="J47" s="424">
        <v>102.30800000000001</v>
      </c>
      <c r="M47" s="11">
        <f t="shared" si="0"/>
        <v>2.5419917483047322E-4</v>
      </c>
      <c r="O47" s="12">
        <v>178290925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102.467</v>
      </c>
      <c r="J48" s="424">
        <v>102.47799999999999</v>
      </c>
      <c r="M48" s="11">
        <f t="shared" si="0"/>
        <v>1.0735163516054613E-4</v>
      </c>
      <c r="O48" s="12">
        <v>63866789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106.494</v>
      </c>
      <c r="J49" s="424">
        <v>106.5</v>
      </c>
      <c r="M49" s="11">
        <f t="shared" si="0"/>
        <v>5.6341202321259669E-5</v>
      </c>
      <c r="O49" s="12">
        <v>45272029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102.979</v>
      </c>
      <c r="J50" s="424">
        <v>102.99</v>
      </c>
      <c r="M50" s="11">
        <f t="shared" si="0"/>
        <v>1.0681789491057089E-4</v>
      </c>
      <c r="O50" s="12">
        <v>504889569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103.10599999999999</v>
      </c>
      <c r="J51" s="424">
        <v>103.117</v>
      </c>
      <c r="M51" s="11">
        <f t="shared" si="0"/>
        <v>1.0668632281351125E-4</v>
      </c>
      <c r="O51" s="12">
        <v>853991062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103.252</v>
      </c>
      <c r="J52" s="424">
        <v>103.26300000000001</v>
      </c>
      <c r="M52" s="11">
        <f t="shared" si="0"/>
        <v>1.0653546662543962E-4</v>
      </c>
      <c r="O52" s="12">
        <v>16702257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104.822</v>
      </c>
      <c r="J53" s="424">
        <v>104.83499999999999</v>
      </c>
      <c r="M53" s="11">
        <f t="shared" si="0"/>
        <v>1.2401976684275266E-4</v>
      </c>
      <c r="O53" s="12">
        <v>16338863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101.81</v>
      </c>
      <c r="J54" s="424">
        <v>101.82</v>
      </c>
      <c r="M54" s="11">
        <f t="shared" si="0"/>
        <v>9.8222178567831307E-5</v>
      </c>
      <c r="O54" s="12">
        <v>16132709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103.355</v>
      </c>
      <c r="J55" s="424">
        <v>103.36499999999999</v>
      </c>
      <c r="M55" s="11">
        <f t="shared" si="0"/>
        <v>9.6753906438884469E-5</v>
      </c>
      <c r="O55" s="12">
        <v>30394906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103.19499999999999</v>
      </c>
      <c r="J56" s="424">
        <v>103.20399999999999</v>
      </c>
      <c r="M56" s="11">
        <f t="shared" si="0"/>
        <v>8.7213527787202309E-5</v>
      </c>
      <c r="O56" s="12">
        <v>6834938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105.782</v>
      </c>
      <c r="J57" s="424">
        <v>105.791</v>
      </c>
      <c r="M57" s="11">
        <f t="shared" si="0"/>
        <v>8.5080637537580513E-5</v>
      </c>
      <c r="O57" s="12">
        <v>57841300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105.099</v>
      </c>
      <c r="J58" s="424">
        <v>105.108</v>
      </c>
      <c r="M58" s="11">
        <f t="shared" si="0"/>
        <v>8.5633545514232688E-5</v>
      </c>
      <c r="O58" s="12">
        <v>269038671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102.27</v>
      </c>
      <c r="J59" s="424">
        <v>102.279</v>
      </c>
      <c r="M59" s="11">
        <f t="shared" si="0"/>
        <v>8.8002346729249454E-5</v>
      </c>
      <c r="O59" s="12">
        <v>3041565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102.05800000000001</v>
      </c>
      <c r="J60" s="424">
        <v>102.066</v>
      </c>
      <c r="M60" s="11">
        <f t="shared" si="0"/>
        <v>7.8386799662893308E-5</v>
      </c>
      <c r="O60" s="12">
        <v>528284737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103.465</v>
      </c>
      <c r="J61" s="424">
        <v>103.477</v>
      </c>
      <c r="M61" s="11">
        <f t="shared" si="0"/>
        <v>1.1598124969796989E-4</v>
      </c>
      <c r="O61" s="12">
        <v>54301614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101.584</v>
      </c>
      <c r="J62" s="424">
        <v>101.59399999999999</v>
      </c>
      <c r="M62" s="11">
        <f t="shared" si="0"/>
        <v>9.8440699322638453E-5</v>
      </c>
      <c r="O62" s="12">
        <v>126176079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102.55500000000001</v>
      </c>
      <c r="J63" s="58">
        <v>102.56699999999999</v>
      </c>
      <c r="M63" s="11">
        <f t="shared" si="0"/>
        <v>1.1701038467150547E-4</v>
      </c>
      <c r="O63" s="12">
        <v>37977195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103.122</v>
      </c>
      <c r="J67" s="584">
        <v>103.131</v>
      </c>
      <c r="M67" s="11">
        <f t="shared" si="0"/>
        <v>8.7275266189565189E-5</v>
      </c>
      <c r="O67" s="12">
        <v>8404285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101.745</v>
      </c>
      <c r="J68" s="336">
        <v>101.755</v>
      </c>
      <c r="M68" s="11">
        <f t="shared" si="0"/>
        <v>9.8284928006200838E-5</v>
      </c>
      <c r="O68" s="12">
        <v>515196701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103.483</v>
      </c>
      <c r="J69" s="424">
        <v>103.49299999999999</v>
      </c>
      <c r="M69" s="11">
        <f t="shared" si="0"/>
        <v>9.663422977678367E-5</v>
      </c>
      <c r="O69" s="12">
        <v>27997217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103.961</v>
      </c>
      <c r="J70" s="424">
        <v>103.968</v>
      </c>
      <c r="M70" s="11">
        <f t="shared" si="0"/>
        <v>6.7332942161050794E-5</v>
      </c>
      <c r="O70" s="12">
        <v>45559455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101.294</v>
      </c>
      <c r="J71" s="58">
        <v>101.303</v>
      </c>
      <c r="M71" s="11">
        <f t="shared" si="0"/>
        <v>8.885027741031395E-5</v>
      </c>
      <c r="O71" s="12">
        <v>201606189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10.441000000000001</v>
      </c>
      <c r="J73" s="584">
        <v>10.442</v>
      </c>
      <c r="M73" s="11">
        <f t="shared" si="0"/>
        <v>9.5776266641073247E-5</v>
      </c>
      <c r="O73" s="12">
        <v>11841205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102.848</v>
      </c>
      <c r="J74" s="424">
        <v>102.858</v>
      </c>
      <c r="M74" s="11">
        <f t="shared" ref="M74:M75" si="3">+(J74-I74)/I74</f>
        <v>9.7230864965824472E-5</v>
      </c>
      <c r="O74" s="12">
        <v>6593623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101.958</v>
      </c>
      <c r="J75" s="58">
        <v>101.97</v>
      </c>
      <c r="M75" s="11">
        <f t="shared" si="3"/>
        <v>1.1769552168540434E-4</v>
      </c>
      <c r="O75" s="12">
        <v>3070118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100.733</v>
      </c>
      <c r="J77" s="10">
        <v>100.79900000000001</v>
      </c>
      <c r="K77" s="63" t="s">
        <v>42</v>
      </c>
      <c r="M77" s="11">
        <f t="shared" ref="M77:M126" si="4">+(J77-I77)/I77</f>
        <v>6.5519740303577277E-4</v>
      </c>
      <c r="O77" s="12">
        <v>12483250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75.150999999999996</v>
      </c>
      <c r="J79" s="584">
        <v>75.054000000000002</v>
      </c>
      <c r="M79" s="11">
        <f t="shared" ref="M79:M93" si="5">+(J79-I79)/I79</f>
        <v>-1.2907346542294076E-3</v>
      </c>
      <c r="O79" s="12">
        <v>7393506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145.72399999999999</v>
      </c>
      <c r="J80" s="424">
        <v>145.792</v>
      </c>
      <c r="M80" s="11">
        <f t="shared" si="5"/>
        <v>4.666355576295741E-4</v>
      </c>
      <c r="O80" s="12">
        <v>9786846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1446.816</v>
      </c>
      <c r="J81" s="455">
        <v>1448.62</v>
      </c>
      <c r="M81" s="11">
        <f t="shared" si="5"/>
        <v>1.2468758985246637E-3</v>
      </c>
      <c r="O81" s="12">
        <v>15442286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114.032</v>
      </c>
      <c r="J82" s="424">
        <v>113.922</v>
      </c>
      <c r="M82" s="11">
        <f t="shared" si="5"/>
        <v>-9.6464150413918409E-4</v>
      </c>
      <c r="O82" s="12">
        <v>1302472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115.378</v>
      </c>
      <c r="J83" s="424">
        <v>115.252</v>
      </c>
      <c r="M83" s="11">
        <f t="shared" si="5"/>
        <v>-1.0920626115897725E-3</v>
      </c>
      <c r="O83" s="12">
        <v>1117140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87.426000000000002</v>
      </c>
      <c r="J84" s="424">
        <v>87.616</v>
      </c>
      <c r="M84" s="11">
        <f t="shared" si="5"/>
        <v>2.1732665339829994E-3</v>
      </c>
      <c r="O84" s="12">
        <v>2534399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16.178999999999998</v>
      </c>
      <c r="J85" s="424">
        <v>16.164999999999999</v>
      </c>
      <c r="M85" s="11">
        <f t="shared" si="5"/>
        <v>-8.6531924099136827E-4</v>
      </c>
      <c r="O85" s="12">
        <v>1299425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270.75700000000001</v>
      </c>
      <c r="J86" s="424">
        <v>271.02199999999999</v>
      </c>
      <c r="M86" s="11">
        <f t="shared" si="5"/>
        <v>9.7873739183100116E-4</v>
      </c>
      <c r="O86" s="12">
        <v>14471243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46.267000000000003</v>
      </c>
      <c r="J87" s="424">
        <v>46.218000000000004</v>
      </c>
      <c r="M87" s="11">
        <f t="shared" si="5"/>
        <v>-1.0590701796096458E-3</v>
      </c>
      <c r="O87" s="12">
        <v>5303526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2284.203</v>
      </c>
      <c r="J88" s="455">
        <v>2296.2860000000001</v>
      </c>
      <c r="M88" s="11">
        <f t="shared" si="5"/>
        <v>5.289810056286628E-3</v>
      </c>
      <c r="O88" s="12">
        <v>15940819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78.320999999999998</v>
      </c>
      <c r="J89" s="424">
        <v>78.391999999999996</v>
      </c>
      <c r="M89" s="11">
        <f t="shared" si="5"/>
        <v>9.0652570830298325E-4</v>
      </c>
      <c r="O89" s="12">
        <v>1551314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57.692</v>
      </c>
      <c r="J90" s="424">
        <v>57.683999999999997</v>
      </c>
      <c r="M90" s="11">
        <f t="shared" si="5"/>
        <v>-1.3866740622621286E-4</v>
      </c>
      <c r="O90" s="12">
        <v>1316132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101.322</v>
      </c>
      <c r="J91" s="424">
        <v>101.22</v>
      </c>
      <c r="M91" s="11">
        <f t="shared" si="5"/>
        <v>-1.0066915378694051E-3</v>
      </c>
      <c r="O91" s="12">
        <v>2030791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110.625</v>
      </c>
      <c r="J92" s="424">
        <v>110.42</v>
      </c>
      <c r="M92" s="11">
        <f t="shared" si="5"/>
        <v>-1.853107344632753E-3</v>
      </c>
      <c r="O92" s="12">
        <v>3592419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103.361</v>
      </c>
      <c r="J93" s="58">
        <v>103.02</v>
      </c>
      <c r="M93" s="11">
        <f t="shared" si="5"/>
        <v>-3.2991166881126167E-3</v>
      </c>
      <c r="O93" s="12">
        <v>3004896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11.664</v>
      </c>
      <c r="J95" s="584">
        <v>11.663</v>
      </c>
      <c r="M95" s="11">
        <f t="shared" ref="M95:M106" si="7">+(J95-I95)/I95</f>
        <v>-8.5733882030130819E-5</v>
      </c>
      <c r="O95" s="12">
        <v>985078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12.64</v>
      </c>
      <c r="J96" s="424">
        <v>12.619</v>
      </c>
      <c r="M96" s="11">
        <f t="shared" si="7"/>
        <v>-1.661392405063354E-3</v>
      </c>
      <c r="O96" s="12">
        <v>1238554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16.905999999999999</v>
      </c>
      <c r="J97" s="424">
        <v>16.876999999999999</v>
      </c>
      <c r="M97" s="11">
        <f t="shared" si="7"/>
        <v>-1.7153673252099798E-3</v>
      </c>
      <c r="O97" s="12">
        <v>949229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16.815000000000001</v>
      </c>
      <c r="J98" s="424">
        <v>16.779</v>
      </c>
      <c r="M98" s="11">
        <f t="shared" si="7"/>
        <v>-2.1409455842998134E-3</v>
      </c>
      <c r="O98" s="12">
        <v>404586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11.805</v>
      </c>
      <c r="J99" s="424">
        <v>11.792</v>
      </c>
      <c r="M99" s="11">
        <f t="shared" si="7"/>
        <v>-1.1012282930961373E-3</v>
      </c>
      <c r="O99" s="12">
        <v>1830917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124.292</v>
      </c>
      <c r="J100" s="424">
        <v>124.145</v>
      </c>
      <c r="M100" s="11">
        <f t="shared" si="7"/>
        <v>-1.1826988060374406E-3</v>
      </c>
      <c r="O100" s="12">
        <v>934940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123.20699999999999</v>
      </c>
      <c r="J101" s="424">
        <v>123.066</v>
      </c>
      <c r="M101" s="11">
        <f t="shared" si="7"/>
        <v>-1.1444154958727276E-3</v>
      </c>
      <c r="O101" s="12">
        <v>467654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10.202</v>
      </c>
      <c r="J102" s="424">
        <v>10.201000000000001</v>
      </c>
      <c r="M102" s="11">
        <f t="shared" si="7"/>
        <v>-9.8019996079145826E-5</v>
      </c>
      <c r="O102" s="12">
        <v>960392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117.01900000000001</v>
      </c>
      <c r="J103" s="424">
        <v>116.896</v>
      </c>
      <c r="M103" s="11">
        <f t="shared" si="7"/>
        <v>-1.0511113579846406E-3</v>
      </c>
      <c r="O103" s="12">
        <v>270966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19.581</v>
      </c>
      <c r="J104" s="424">
        <v>19.523</v>
      </c>
      <c r="M104" s="11">
        <f t="shared" si="7"/>
        <v>-2.9620550533680521E-3</v>
      </c>
      <c r="O104" s="12">
        <v>20762546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102.68300000000001</v>
      </c>
      <c r="J105" s="424">
        <v>101.854</v>
      </c>
      <c r="M105" s="11">
        <f t="shared" si="7"/>
        <v>-8.0733909215742403E-3</v>
      </c>
      <c r="O105" s="12">
        <v>690269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103.712</v>
      </c>
      <c r="J106" s="58">
        <v>103.009</v>
      </c>
      <c r="M106" s="11">
        <f t="shared" si="7"/>
        <v>-6.7783863005245575E-3</v>
      </c>
      <c r="O106" s="12">
        <v>263807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98.680999999999997</v>
      </c>
      <c r="J108" s="584">
        <v>98.861000000000004</v>
      </c>
      <c r="K108" s="74" t="s">
        <v>46</v>
      </c>
      <c r="M108" s="11">
        <f t="shared" si="4"/>
        <v>1.8240593427306861E-3</v>
      </c>
      <c r="O108" s="64">
        <v>1134235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106.223</v>
      </c>
      <c r="J109" s="424">
        <v>107.291</v>
      </c>
      <c r="K109" s="74" t="s">
        <v>46</v>
      </c>
      <c r="M109" s="11">
        <f t="shared" si="4"/>
        <v>1.0054319685943702E-2</v>
      </c>
      <c r="O109" s="64">
        <v>174993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141.333</v>
      </c>
      <c r="J110" s="424">
        <v>141.79</v>
      </c>
      <c r="K110" s="172" t="s">
        <v>144</v>
      </c>
      <c r="M110" s="11">
        <f t="shared" si="4"/>
        <v>3.2334981922126724E-3</v>
      </c>
      <c r="O110" s="64">
        <v>1118301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10.234</v>
      </c>
      <c r="J111" s="424">
        <v>10.273999999999999</v>
      </c>
      <c r="K111" s="63" t="s">
        <v>42</v>
      </c>
      <c r="M111" s="11">
        <f t="shared" si="4"/>
        <v>3.9085401602500635E-3</v>
      </c>
      <c r="O111" s="64">
        <v>219340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111.877</v>
      </c>
      <c r="J112" s="424">
        <v>112.38500000000001</v>
      </c>
      <c r="K112" s="63" t="s">
        <v>42</v>
      </c>
      <c r="M112" s="11">
        <f t="shared" si="4"/>
        <v>4.5407009483630217E-3</v>
      </c>
      <c r="O112" s="64">
        <v>934479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113.158</v>
      </c>
      <c r="J113" s="424">
        <v>113.17</v>
      </c>
      <c r="K113" s="63" t="s">
        <v>42</v>
      </c>
      <c r="M113" s="11">
        <f t="shared" si="4"/>
        <v>1.0604641298008497E-4</v>
      </c>
      <c r="O113" s="64">
        <v>653329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101.91800000000001</v>
      </c>
      <c r="J114" s="424">
        <v>102.169</v>
      </c>
      <c r="K114" s="68" t="s">
        <v>44</v>
      </c>
      <c r="M114" s="11">
        <f t="shared" si="4"/>
        <v>2.4627641829705308E-3</v>
      </c>
      <c r="O114" s="64">
        <v>677182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101.703</v>
      </c>
      <c r="J115" s="424">
        <v>101.852</v>
      </c>
      <c r="K115" s="68" t="s">
        <v>44</v>
      </c>
      <c r="M115" s="11">
        <f t="shared" si="4"/>
        <v>1.4650501951761592E-3</v>
      </c>
      <c r="O115" s="64">
        <v>1580034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185.661</v>
      </c>
      <c r="J116" s="424">
        <v>185.23599999999999</v>
      </c>
      <c r="K116" s="63" t="s">
        <v>42</v>
      </c>
      <c r="M116" s="11">
        <f t="shared" si="4"/>
        <v>-2.2891183393389638E-3</v>
      </c>
      <c r="O116" s="64">
        <v>4816316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164.572</v>
      </c>
      <c r="J117" s="424">
        <v>164.434</v>
      </c>
      <c r="K117" s="63" t="s">
        <v>42</v>
      </c>
      <c r="M117" s="11">
        <f t="shared" si="4"/>
        <v>-8.3853875507379884E-4</v>
      </c>
      <c r="O117" s="64">
        <v>4476722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141.96299999999999</v>
      </c>
      <c r="J118" s="424">
        <v>142.011</v>
      </c>
      <c r="K118" s="63" t="s">
        <v>42</v>
      </c>
      <c r="M118" s="11">
        <f t="shared" si="4"/>
        <v>3.3811626973226703E-4</v>
      </c>
      <c r="O118" s="64">
        <v>18762321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10167.171</v>
      </c>
      <c r="J119" s="455">
        <v>10160.957</v>
      </c>
      <c r="K119" s="63" t="s">
        <v>42</v>
      </c>
      <c r="M119" s="11">
        <f t="shared" si="4"/>
        <v>-6.1118279607965103E-4</v>
      </c>
      <c r="O119" s="64">
        <v>3891647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196.964</v>
      </c>
      <c r="J120" s="424">
        <v>197.59</v>
      </c>
      <c r="K120" s="63" t="s">
        <v>42</v>
      </c>
      <c r="M120" s="11">
        <f t="shared" si="4"/>
        <v>3.1782457708007797E-3</v>
      </c>
      <c r="O120" s="64">
        <v>2170526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131.07499999999999</v>
      </c>
      <c r="J121" s="424">
        <v>132.16200000000001</v>
      </c>
      <c r="K121" s="63" t="s">
        <v>42</v>
      </c>
      <c r="M121" s="11">
        <f t="shared" si="4"/>
        <v>8.2929620446310706E-3</v>
      </c>
      <c r="O121" s="64">
        <v>234984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1441.808</v>
      </c>
      <c r="J122" s="455">
        <v>1464.4459999999999</v>
      </c>
      <c r="K122" s="63" t="s">
        <v>42</v>
      </c>
      <c r="M122" s="11">
        <f t="shared" si="4"/>
        <v>1.5701119705258896E-2</v>
      </c>
      <c r="O122" s="64">
        <v>3899821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104.63200000000001</v>
      </c>
      <c r="J123" s="424">
        <v>104.724</v>
      </c>
      <c r="K123" s="68" t="s">
        <v>44</v>
      </c>
      <c r="M123" s="11">
        <f t="shared" si="4"/>
        <v>8.7927211560515659E-4</v>
      </c>
      <c r="O123" s="64">
        <v>200024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97.626000000000005</v>
      </c>
      <c r="J124" s="424">
        <v>97.875</v>
      </c>
      <c r="K124" s="74" t="s">
        <v>46</v>
      </c>
      <c r="M124" s="11">
        <f t="shared" si="4"/>
        <v>2.5505500583860368E-3</v>
      </c>
      <c r="O124" s="64">
        <v>473719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111.261</v>
      </c>
      <c r="J125" s="424">
        <v>111.729</v>
      </c>
      <c r="K125" s="74" t="s">
        <v>46</v>
      </c>
      <c r="M125" s="11">
        <f t="shared" si="4"/>
        <v>4.2063256666756864E-3</v>
      </c>
      <c r="O125" s="64">
        <v>395968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10096.120999999999</v>
      </c>
      <c r="J126" s="185">
        <v>10170.498</v>
      </c>
      <c r="K126" s="63" t="s">
        <v>42</v>
      </c>
      <c r="M126" s="11">
        <f t="shared" si="4"/>
        <v>7.3668887288494671E-3</v>
      </c>
      <c r="O126" s="64">
        <v>7658385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55"/>
  <sheetViews>
    <sheetView topLeftCell="A89" zoomScale="96" zoomScaleNormal="96" workbookViewId="0">
      <pane xSplit="7800" topLeftCell="J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138.583</v>
      </c>
      <c r="J6" s="10">
        <v>138.59299999999999</v>
      </c>
      <c r="M6" s="11">
        <f t="shared" ref="M6:M73" si="0">+(J6-I6)/I6</f>
        <v>7.2158922811534635E-5</v>
      </c>
      <c r="O6" s="12">
        <v>489178210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12.157</v>
      </c>
      <c r="J8" s="10">
        <v>12.157999999999999</v>
      </c>
      <c r="M8" s="11">
        <f t="shared" si="0"/>
        <v>8.2257135806485627E-5</v>
      </c>
      <c r="O8" s="12">
        <v>19062078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1.244</v>
      </c>
      <c r="J10" s="10">
        <v>1.2450000000000001</v>
      </c>
      <c r="K10" s="20" t="s">
        <v>19</v>
      </c>
      <c r="M10" s="11">
        <f t="shared" si="0"/>
        <v>8.0385852090041152E-4</v>
      </c>
      <c r="O10" s="12">
        <v>1337952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33.581000000000003</v>
      </c>
      <c r="J12" s="560">
        <v>33.585000000000001</v>
      </c>
      <c r="M12" s="11">
        <f t="shared" si="0"/>
        <v>1.1911497573025767E-4</v>
      </c>
      <c r="O12" s="12">
        <v>95990856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45.963999999999999</v>
      </c>
      <c r="J13" s="33">
        <v>45.968000000000004</v>
      </c>
      <c r="M13" s="11">
        <f t="shared" si="0"/>
        <v>8.7024627969821785E-5</v>
      </c>
      <c r="O13" s="12">
        <v>3565393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159.55500000000001</v>
      </c>
      <c r="J15" s="528">
        <v>159.483</v>
      </c>
      <c r="M15" s="11">
        <f t="shared" si="0"/>
        <v>-4.5125505311649727E-4</v>
      </c>
      <c r="O15" s="12">
        <v>6553988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539.00800000000004</v>
      </c>
      <c r="J16" s="424">
        <v>538.23900000000003</v>
      </c>
      <c r="M16" s="11">
        <f t="shared" si="0"/>
        <v>-1.4266949655663838E-3</v>
      </c>
      <c r="O16" s="12">
        <v>333708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130.29400000000001</v>
      </c>
      <c r="J17" s="424">
        <v>130.441</v>
      </c>
      <c r="M17" s="11">
        <f t="shared" si="0"/>
        <v>1.1282177229956203E-3</v>
      </c>
      <c r="O17" s="12">
        <v>493457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125.861</v>
      </c>
      <c r="J18" s="424">
        <v>125.724</v>
      </c>
      <c r="K18" s="1"/>
      <c r="L18" s="1"/>
      <c r="M18" s="11">
        <f t="shared" si="0"/>
        <v>-1.088502395499801E-3</v>
      </c>
      <c r="N18" s="1"/>
      <c r="O18" s="51">
        <v>964048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114.491</v>
      </c>
      <c r="J19" s="424">
        <v>114.53</v>
      </c>
      <c r="M19" s="11">
        <f t="shared" si="0"/>
        <v>3.4063812876122557E-4</v>
      </c>
      <c r="O19" s="12">
        <v>1884356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112.379</v>
      </c>
      <c r="J20" s="424">
        <v>112.4</v>
      </c>
      <c r="M20" s="11">
        <f t="shared" si="0"/>
        <v>1.8686765320923655E-4</v>
      </c>
      <c r="O20" s="12">
        <v>1615977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94.534000000000006</v>
      </c>
      <c r="J21" s="424">
        <v>94.44</v>
      </c>
      <c r="M21" s="11">
        <f t="shared" si="0"/>
        <v>-9.9435123870785414E-4</v>
      </c>
      <c r="O21" s="12">
        <v>297864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153.874</v>
      </c>
      <c r="J22" s="424">
        <v>154.04599999999999</v>
      </c>
      <c r="M22" s="11">
        <f t="shared" si="0"/>
        <v>1.1177976786201505E-3</v>
      </c>
      <c r="O22" s="12">
        <v>3658294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98.622</v>
      </c>
      <c r="J23" s="424">
        <v>98.506</v>
      </c>
      <c r="M23" s="11">
        <f t="shared" si="0"/>
        <v>-1.1762081482833411E-3</v>
      </c>
      <c r="O23" s="12">
        <v>1599634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101.633</v>
      </c>
      <c r="J24" s="58">
        <v>101.574</v>
      </c>
      <c r="M24" s="11">
        <f t="shared" si="0"/>
        <v>-5.8052010665824588E-4</v>
      </c>
      <c r="O24" s="12">
        <v>14815842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1277.502</v>
      </c>
      <c r="J26" s="455">
        <v>1280.9760000000001</v>
      </c>
      <c r="K26" s="63" t="s">
        <v>42</v>
      </c>
      <c r="M26" s="11">
        <f t="shared" si="0"/>
        <v>2.7193695195781771E-3</v>
      </c>
      <c r="O26" s="64">
        <v>51239069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2170.4290000000001</v>
      </c>
      <c r="J27" s="455">
        <v>2191.0590000000002</v>
      </c>
      <c r="K27" s="68" t="s">
        <v>44</v>
      </c>
      <c r="M27" s="11">
        <f t="shared" si="0"/>
        <v>9.5050333367274892E-3</v>
      </c>
      <c r="O27" s="64">
        <v>15714278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107.14700000000001</v>
      </c>
      <c r="J28" s="519">
        <v>107.3</v>
      </c>
      <c r="K28" s="74" t="s">
        <v>46</v>
      </c>
      <c r="M28" s="11">
        <f t="shared" si="0"/>
        <v>1.4279447861348575E-3</v>
      </c>
      <c r="O28" s="64">
        <v>1057018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112.413</v>
      </c>
      <c r="J29" s="424">
        <v>112.093</v>
      </c>
      <c r="K29" s="63" t="s">
        <v>42</v>
      </c>
      <c r="M29" s="11">
        <f t="shared" si="0"/>
        <v>-2.8466458505688238E-3</v>
      </c>
      <c r="O29" s="64">
        <v>56046374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120.39100000000001</v>
      </c>
      <c r="J30" s="424">
        <v>120.589</v>
      </c>
      <c r="K30" s="63" t="s">
        <v>42</v>
      </c>
      <c r="M30" s="11">
        <f t="shared" si="0"/>
        <v>1.6446412107216759E-3</v>
      </c>
      <c r="O30" s="64">
        <v>60294601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1169.8119999999999</v>
      </c>
      <c r="J31" s="455">
        <v>1171.0889999999999</v>
      </c>
      <c r="K31" s="20" t="s">
        <v>19</v>
      </c>
      <c r="M31" s="11">
        <f t="shared" si="0"/>
        <v>1.0916283984093544E-3</v>
      </c>
      <c r="O31" s="64">
        <v>769406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121.11</v>
      </c>
      <c r="J32" s="424">
        <v>122.70399999999999</v>
      </c>
      <c r="K32" s="63" t="s">
        <v>42</v>
      </c>
      <c r="M32" s="11">
        <f t="shared" si="0"/>
        <v>1.3161588638427826E-2</v>
      </c>
      <c r="O32" s="64">
        <v>275470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14.471</v>
      </c>
      <c r="J33" s="424">
        <v>14.632999999999999</v>
      </c>
      <c r="K33" s="63" t="s">
        <v>42</v>
      </c>
      <c r="M33" s="11">
        <f t="shared" si="0"/>
        <v>1.1194803399903188E-2</v>
      </c>
      <c r="O33" s="64">
        <v>11571106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5725.1890000000003</v>
      </c>
      <c r="J34" s="455">
        <v>5752.4369999999999</v>
      </c>
      <c r="K34" s="63" t="s">
        <v>42</v>
      </c>
      <c r="M34" s="11">
        <f t="shared" si="0"/>
        <v>4.7593188626610565E-3</v>
      </c>
      <c r="O34" s="64">
        <v>18499838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6615.6890000000003</v>
      </c>
      <c r="J35" s="455">
        <v>6632.8180000000002</v>
      </c>
      <c r="K35" s="63" t="s">
        <v>42</v>
      </c>
      <c r="M35" s="11">
        <f t="shared" si="0"/>
        <v>2.589148310931772E-3</v>
      </c>
      <c r="O35" s="64">
        <v>6234849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2.1779999999999999</v>
      </c>
      <c r="J36" s="424">
        <v>2.202</v>
      </c>
      <c r="K36" s="20" t="s">
        <v>19</v>
      </c>
      <c r="M36" s="11">
        <f t="shared" si="0"/>
        <v>1.1019283746556485E-2</v>
      </c>
      <c r="O36" s="64">
        <v>6808071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1.8169999999999999</v>
      </c>
      <c r="J37" s="424">
        <v>1.83</v>
      </c>
      <c r="K37" s="20" t="s">
        <v>19</v>
      </c>
      <c r="M37" s="11">
        <f t="shared" si="0"/>
        <v>7.154650522839914E-3</v>
      </c>
      <c r="O37" s="64">
        <v>2962062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1.1020000000000001</v>
      </c>
      <c r="J38" s="58">
        <v>1.121</v>
      </c>
      <c r="K38" s="74" t="s">
        <v>46</v>
      </c>
      <c r="M38" s="11">
        <f t="shared" si="0"/>
        <v>1.7241379310344741E-2</v>
      </c>
      <c r="O38" s="64">
        <v>1133613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107.008</v>
      </c>
      <c r="J44" s="584">
        <v>107.01900000000001</v>
      </c>
      <c r="M44" s="11">
        <f t="shared" si="0"/>
        <v>1.0279605263167138E-4</v>
      </c>
      <c r="O44" s="12">
        <v>299127219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103.601</v>
      </c>
      <c r="J45" s="424">
        <v>103.611</v>
      </c>
      <c r="M45" s="11">
        <f t="shared" si="0"/>
        <v>9.6524164824713231E-5</v>
      </c>
      <c r="O45" s="12">
        <v>277555197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104.43</v>
      </c>
      <c r="J46" s="424">
        <v>104.441</v>
      </c>
      <c r="M46" s="11">
        <f t="shared" si="0"/>
        <v>1.0533371636498783E-4</v>
      </c>
      <c r="O46" s="12">
        <v>48032629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102.30800000000001</v>
      </c>
      <c r="J47" s="424">
        <v>102.318</v>
      </c>
      <c r="M47" s="11">
        <f t="shared" si="0"/>
        <v>9.7744066935048139E-5</v>
      </c>
      <c r="O47" s="12">
        <v>179869670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102.47799999999999</v>
      </c>
      <c r="J48" s="424">
        <v>102.489</v>
      </c>
      <c r="M48" s="11">
        <f t="shared" si="0"/>
        <v>1.0734011202414071E-4</v>
      </c>
      <c r="O48" s="12">
        <v>63977829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</v>
      </c>
      <c r="J49" s="424">
        <v>106.509</v>
      </c>
      <c r="M49" s="11">
        <f t="shared" si="0"/>
        <v>8.4507042253524324E-5</v>
      </c>
      <c r="O49" s="12">
        <v>45037713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102.99</v>
      </c>
      <c r="J50" s="424">
        <v>103</v>
      </c>
      <c r="M50" s="11">
        <f t="shared" si="0"/>
        <v>9.7096805515148229E-5</v>
      </c>
      <c r="O50" s="12">
        <v>506569543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103.117</v>
      </c>
      <c r="J51" s="424">
        <v>103.128</v>
      </c>
      <c r="M51" s="11">
        <f t="shared" si="0"/>
        <v>1.0667494205606911E-4</v>
      </c>
      <c r="O51" s="12">
        <v>860962179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103.26300000000001</v>
      </c>
      <c r="J52" s="424">
        <v>103.273</v>
      </c>
      <c r="M52" s="11">
        <f t="shared" si="0"/>
        <v>9.6840107298750805E-5</v>
      </c>
      <c r="O52" s="12">
        <v>16697746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104.83499999999999</v>
      </c>
      <c r="J53" s="424">
        <v>104.843</v>
      </c>
      <c r="M53" s="11">
        <f t="shared" si="0"/>
        <v>7.6310392521674797E-5</v>
      </c>
      <c r="O53" s="12">
        <v>16580354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101.82</v>
      </c>
      <c r="J54" s="424">
        <v>101.828</v>
      </c>
      <c r="M54" s="11">
        <f t="shared" si="0"/>
        <v>7.8570025535354323E-5</v>
      </c>
      <c r="O54" s="12">
        <v>16215045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103.36499999999999</v>
      </c>
      <c r="J55" s="424">
        <v>103.376</v>
      </c>
      <c r="M55" s="11">
        <f t="shared" si="0"/>
        <v>1.0641900062893524E-4</v>
      </c>
      <c r="O55" s="12">
        <v>30435817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103.20399999999999</v>
      </c>
      <c r="J56" s="424">
        <v>103.21299999999999</v>
      </c>
      <c r="M56" s="11">
        <f t="shared" si="0"/>
        <v>8.7205922251078853E-5</v>
      </c>
      <c r="O56" s="12">
        <v>6915202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105.791</v>
      </c>
      <c r="J57" s="424">
        <v>105.801</v>
      </c>
      <c r="M57" s="11">
        <f t="shared" si="0"/>
        <v>9.4525999376176764E-5</v>
      </c>
      <c r="O57" s="12">
        <v>57812542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105.108</v>
      </c>
      <c r="J58" s="424">
        <v>105.117</v>
      </c>
      <c r="M58" s="11">
        <f t="shared" si="0"/>
        <v>8.5626213038021275E-5</v>
      </c>
      <c r="O58" s="12">
        <v>268721273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102.279</v>
      </c>
      <c r="J59" s="424">
        <v>102.28700000000001</v>
      </c>
      <c r="M59" s="11">
        <f t="shared" si="0"/>
        <v>7.8217424886924757E-5</v>
      </c>
      <c r="O59" s="12">
        <v>2887777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102.066</v>
      </c>
      <c r="J60" s="424">
        <v>102.075</v>
      </c>
      <c r="M60" s="11">
        <f t="shared" si="0"/>
        <v>8.8178237610960958E-5</v>
      </c>
      <c r="O60" s="12">
        <v>526396862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103.477</v>
      </c>
      <c r="J61" s="424">
        <v>103.486</v>
      </c>
      <c r="M61" s="11">
        <f t="shared" si="0"/>
        <v>8.6975849705734999E-5</v>
      </c>
      <c r="O61" s="12">
        <v>54421618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101.59399999999999</v>
      </c>
      <c r="J62" s="424">
        <v>101.605</v>
      </c>
      <c r="M62" s="11">
        <f t="shared" si="0"/>
        <v>1.0827411067592467E-4</v>
      </c>
      <c r="O62" s="12">
        <v>126499627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102.56699999999999</v>
      </c>
      <c r="J63" s="58">
        <v>102.57599999999999</v>
      </c>
      <c r="M63" s="11">
        <f t="shared" si="0"/>
        <v>8.7747521132531332E-5</v>
      </c>
      <c r="O63" s="12">
        <v>37978070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103.131</v>
      </c>
      <c r="J67" s="584">
        <v>103.14</v>
      </c>
      <c r="M67" s="11">
        <f t="shared" si="0"/>
        <v>8.7267649882191982E-5</v>
      </c>
      <c r="O67" s="12">
        <v>8324307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101.755</v>
      </c>
      <c r="J68" s="336">
        <v>101.765</v>
      </c>
      <c r="M68" s="11">
        <f t="shared" si="0"/>
        <v>9.8275269028599247E-5</v>
      </c>
      <c r="O68" s="12">
        <v>514802812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103.49299999999999</v>
      </c>
      <c r="J69" s="424">
        <v>103.503</v>
      </c>
      <c r="M69" s="11">
        <f t="shared" si="0"/>
        <v>9.6624892504856521E-5</v>
      </c>
      <c r="O69" s="12">
        <v>27538295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103.968</v>
      </c>
      <c r="J70" s="424">
        <v>103.97799999999999</v>
      </c>
      <c r="M70" s="11">
        <f t="shared" si="0"/>
        <v>9.6183441058699841E-5</v>
      </c>
      <c r="O70" s="12">
        <v>45153915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101.303</v>
      </c>
      <c r="J71" s="58">
        <v>101.312</v>
      </c>
      <c r="M71" s="11">
        <f t="shared" si="0"/>
        <v>8.8842383739872873E-5</v>
      </c>
      <c r="O71" s="12">
        <v>198720694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10.442</v>
      </c>
      <c r="J73" s="584">
        <v>10.442</v>
      </c>
      <c r="M73" s="11">
        <f t="shared" si="0"/>
        <v>0</v>
      </c>
      <c r="O73" s="12">
        <v>11842156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102.858</v>
      </c>
      <c r="J74" s="424">
        <v>102.86799999999999</v>
      </c>
      <c r="M74" s="11">
        <f t="shared" ref="M74:M75" si="3">+(J74-I74)/I74</f>
        <v>9.72214120437001E-5</v>
      </c>
      <c r="O74" s="12">
        <v>6594256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101.97</v>
      </c>
      <c r="J75" s="58">
        <v>101.979</v>
      </c>
      <c r="M75" s="11">
        <f t="shared" si="3"/>
        <v>8.8261253309800342E-5</v>
      </c>
      <c r="O75" s="12">
        <v>3245385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100.733</v>
      </c>
      <c r="J77" s="10">
        <v>100.79900000000001</v>
      </c>
      <c r="K77" s="63" t="s">
        <v>42</v>
      </c>
      <c r="M77" s="11">
        <f t="shared" ref="M77:M126" si="4">+(J77-I77)/I77</f>
        <v>6.5519740303577277E-4</v>
      </c>
      <c r="O77" s="12">
        <v>12483250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75.054000000000002</v>
      </c>
      <c r="J79" s="584">
        <v>74.997</v>
      </c>
      <c r="M79" s="11">
        <f t="shared" ref="M79:M93" si="5">+(J79-I79)/I79</f>
        <v>-7.5945319370056437E-4</v>
      </c>
      <c r="O79" s="12">
        <v>7387912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145.792</v>
      </c>
      <c r="J80" s="424">
        <v>145.874</v>
      </c>
      <c r="M80" s="11">
        <f t="shared" si="5"/>
        <v>5.6244512730460952E-4</v>
      </c>
      <c r="O80" s="12">
        <v>9792382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1448.62</v>
      </c>
      <c r="J81" s="455">
        <v>1449.5889999999999</v>
      </c>
      <c r="M81" s="11">
        <f t="shared" si="5"/>
        <v>6.6891248222449712E-4</v>
      </c>
      <c r="O81" s="12">
        <v>15452618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113.922</v>
      </c>
      <c r="J82" s="424">
        <v>113.764</v>
      </c>
      <c r="M82" s="11">
        <f t="shared" si="5"/>
        <v>-1.3869138533382599E-3</v>
      </c>
      <c r="O82" s="12">
        <v>1300670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115.252</v>
      </c>
      <c r="J83" s="424">
        <v>115.182</v>
      </c>
      <c r="M83" s="11">
        <f t="shared" si="5"/>
        <v>-6.0736473119766404E-4</v>
      </c>
      <c r="O83" s="12">
        <v>1116466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87.616</v>
      </c>
      <c r="J84" s="424">
        <v>87.429000000000002</v>
      </c>
      <c r="M84" s="11">
        <f t="shared" si="5"/>
        <v>-2.1343133674214484E-3</v>
      </c>
      <c r="O84" s="12">
        <v>2528992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16.164999999999999</v>
      </c>
      <c r="J85" s="424">
        <v>16.164999999999999</v>
      </c>
      <c r="M85" s="11">
        <f t="shared" si="5"/>
        <v>0</v>
      </c>
      <c r="O85" s="12">
        <v>1299438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271.02199999999999</v>
      </c>
      <c r="J86" s="424">
        <v>271.041</v>
      </c>
      <c r="M86" s="11">
        <f t="shared" si="5"/>
        <v>7.0105009925413648E-5</v>
      </c>
      <c r="O86" s="12">
        <v>14689053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46.218000000000004</v>
      </c>
      <c r="J87" s="424">
        <v>46.128</v>
      </c>
      <c r="M87" s="11">
        <f t="shared" si="5"/>
        <v>-1.9472932623653858E-3</v>
      </c>
      <c r="O87" s="12">
        <v>5293271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2296.2860000000001</v>
      </c>
      <c r="J88" s="455">
        <v>2302.4549999999999</v>
      </c>
      <c r="M88" s="11">
        <f t="shared" si="5"/>
        <v>2.6865120459733105E-3</v>
      </c>
      <c r="O88" s="12">
        <v>15983642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78.391999999999996</v>
      </c>
      <c r="J89" s="424">
        <v>78.412000000000006</v>
      </c>
      <c r="M89" s="11">
        <f t="shared" si="5"/>
        <v>2.5512807429342577E-4</v>
      </c>
      <c r="O89" s="12">
        <v>1551714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57.683999999999997</v>
      </c>
      <c r="J90" s="424">
        <v>57.63</v>
      </c>
      <c r="M90" s="11">
        <f t="shared" si="5"/>
        <v>-9.3613480341160366E-4</v>
      </c>
      <c r="O90" s="12">
        <v>1314903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101.22</v>
      </c>
      <c r="J91" s="424">
        <v>101.27</v>
      </c>
      <c r="M91" s="11">
        <f t="shared" si="5"/>
        <v>4.9397352301913807E-4</v>
      </c>
      <c r="O91" s="12">
        <v>2031788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110.42</v>
      </c>
      <c r="J92" s="424">
        <v>110.667</v>
      </c>
      <c r="M92" s="11">
        <f t="shared" si="5"/>
        <v>2.2369136026082221E-3</v>
      </c>
      <c r="O92" s="12">
        <v>3600444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103.02</v>
      </c>
      <c r="J93" s="58">
        <v>103.164</v>
      </c>
      <c r="M93" s="11">
        <f t="shared" si="5"/>
        <v>1.3977868375073333E-3</v>
      </c>
      <c r="O93" s="12">
        <v>3009093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11.663</v>
      </c>
      <c r="J95" s="584">
        <v>11.664999999999999</v>
      </c>
      <c r="M95" s="11">
        <f t="shared" ref="M95:M106" si="7">+(J95-I95)/I95</f>
        <v>1.7148246591776485E-4</v>
      </c>
      <c r="O95" s="12">
        <v>985237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12.619</v>
      </c>
      <c r="J96" s="424">
        <v>12.613</v>
      </c>
      <c r="M96" s="11">
        <f t="shared" si="7"/>
        <v>-4.7547349235281934E-4</v>
      </c>
      <c r="O96" s="12">
        <v>1237918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16.876999999999999</v>
      </c>
      <c r="J97" s="424">
        <v>16.859000000000002</v>
      </c>
      <c r="M97" s="11">
        <f t="shared" si="7"/>
        <v>-1.0665402618947166E-3</v>
      </c>
      <c r="O97" s="12">
        <v>948220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16.779</v>
      </c>
      <c r="J98" s="424">
        <v>16.824999999999999</v>
      </c>
      <c r="M98" s="11">
        <f t="shared" si="7"/>
        <v>2.7415221407711648E-3</v>
      </c>
      <c r="O98" s="12">
        <v>405680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11.792</v>
      </c>
      <c r="J99" s="424">
        <v>11.786</v>
      </c>
      <c r="M99" s="11">
        <f t="shared" si="7"/>
        <v>-5.088195386703042E-4</v>
      </c>
      <c r="O99" s="12">
        <v>1830096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124.145</v>
      </c>
      <c r="J100" s="424">
        <v>123.78400000000001</v>
      </c>
      <c r="M100" s="11">
        <f t="shared" si="7"/>
        <v>-2.9078899673767771E-3</v>
      </c>
      <c r="O100" s="12">
        <v>932219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123.066</v>
      </c>
      <c r="J101" s="424">
        <v>122.974</v>
      </c>
      <c r="M101" s="11">
        <f t="shared" si="7"/>
        <v>-7.4756634651324287E-4</v>
      </c>
      <c r="O101" s="12">
        <v>467304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10.201000000000001</v>
      </c>
      <c r="J102" s="424">
        <v>10.191000000000001</v>
      </c>
      <c r="M102" s="11">
        <f t="shared" si="7"/>
        <v>-9.8029604940689987E-4</v>
      </c>
      <c r="O102" s="12">
        <v>959410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116.896</v>
      </c>
      <c r="J103" s="424">
        <v>116.759</v>
      </c>
      <c r="M103" s="11">
        <f t="shared" si="7"/>
        <v>-1.1719819326580932E-3</v>
      </c>
      <c r="O103" s="12">
        <v>270647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19.523</v>
      </c>
      <c r="J104" s="424">
        <v>19.486999999999998</v>
      </c>
      <c r="M104" s="11">
        <f t="shared" si="7"/>
        <v>-1.8439788966860301E-3</v>
      </c>
      <c r="O104" s="12">
        <v>20721771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101.854</v>
      </c>
      <c r="J105" s="424">
        <v>101.806</v>
      </c>
      <c r="M105" s="11">
        <f t="shared" si="7"/>
        <v>-4.7126278791212738E-4</v>
      </c>
      <c r="O105" s="12">
        <v>689945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103.009</v>
      </c>
      <c r="J106" s="58">
        <v>102.996</v>
      </c>
      <c r="M106" s="11">
        <f t="shared" si="7"/>
        <v>-1.2620256482448358E-4</v>
      </c>
      <c r="O106" s="12">
        <v>263775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98.861000000000004</v>
      </c>
      <c r="J108" s="584">
        <v>98.747</v>
      </c>
      <c r="K108" s="74" t="s">
        <v>46</v>
      </c>
      <c r="M108" s="11">
        <f t="shared" si="4"/>
        <v>-1.1531341985211996E-3</v>
      </c>
      <c r="O108" s="64">
        <v>1132930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107.291</v>
      </c>
      <c r="J109" s="424">
        <v>106.678</v>
      </c>
      <c r="K109" s="74" t="s">
        <v>46</v>
      </c>
      <c r="M109" s="11">
        <f t="shared" si="4"/>
        <v>-5.7134335591988101E-3</v>
      </c>
      <c r="O109" s="64">
        <v>188927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141.333</v>
      </c>
      <c r="J110" s="424">
        <v>141.79</v>
      </c>
      <c r="K110" s="172" t="s">
        <v>144</v>
      </c>
      <c r="M110" s="11">
        <f t="shared" si="4"/>
        <v>3.2334981922126724E-3</v>
      </c>
      <c r="O110" s="64">
        <v>1118301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10.234</v>
      </c>
      <c r="J111" s="424">
        <v>10.273999999999999</v>
      </c>
      <c r="K111" s="63" t="s">
        <v>42</v>
      </c>
      <c r="M111" s="11">
        <f t="shared" si="4"/>
        <v>3.9085401602500635E-3</v>
      </c>
      <c r="O111" s="64">
        <v>219340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111.877</v>
      </c>
      <c r="J112" s="424">
        <v>112.38500000000001</v>
      </c>
      <c r="K112" s="63" t="s">
        <v>42</v>
      </c>
      <c r="M112" s="11">
        <f t="shared" si="4"/>
        <v>4.5407009483630217E-3</v>
      </c>
      <c r="O112" s="64">
        <v>934479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113.158</v>
      </c>
      <c r="J113" s="424">
        <v>113.17</v>
      </c>
      <c r="K113" s="63" t="s">
        <v>42</v>
      </c>
      <c r="M113" s="11">
        <f t="shared" si="4"/>
        <v>1.0604641298008497E-4</v>
      </c>
      <c r="O113" s="64">
        <v>653329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101.91800000000001</v>
      </c>
      <c r="J114" s="424">
        <v>102.169</v>
      </c>
      <c r="K114" s="68" t="s">
        <v>44</v>
      </c>
      <c r="M114" s="11">
        <f t="shared" si="4"/>
        <v>2.4627641829705308E-3</v>
      </c>
      <c r="O114" s="64">
        <v>677182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101.703</v>
      </c>
      <c r="J115" s="424">
        <v>101.852</v>
      </c>
      <c r="K115" s="68" t="s">
        <v>44</v>
      </c>
      <c r="M115" s="11">
        <f t="shared" si="4"/>
        <v>1.4650501951761592E-3</v>
      </c>
      <c r="O115" s="64">
        <v>1580034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185.661</v>
      </c>
      <c r="J116" s="424">
        <v>185.23599999999999</v>
      </c>
      <c r="K116" s="63" t="s">
        <v>42</v>
      </c>
      <c r="M116" s="11">
        <f t="shared" si="4"/>
        <v>-2.2891183393389638E-3</v>
      </c>
      <c r="O116" s="64">
        <v>4816316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164.572</v>
      </c>
      <c r="J117" s="424">
        <v>164.434</v>
      </c>
      <c r="K117" s="63" t="s">
        <v>42</v>
      </c>
      <c r="M117" s="11">
        <f t="shared" si="4"/>
        <v>-8.3853875507379884E-4</v>
      </c>
      <c r="O117" s="64">
        <v>4476722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141.96299999999999</v>
      </c>
      <c r="J118" s="424">
        <v>142.011</v>
      </c>
      <c r="K118" s="63" t="s">
        <v>42</v>
      </c>
      <c r="M118" s="11">
        <f t="shared" si="4"/>
        <v>3.3811626973226703E-4</v>
      </c>
      <c r="O118" s="64">
        <v>18762321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10167.171</v>
      </c>
      <c r="J119" s="455">
        <v>10160.957</v>
      </c>
      <c r="K119" s="63" t="s">
        <v>42</v>
      </c>
      <c r="M119" s="11">
        <f t="shared" si="4"/>
        <v>-6.1118279607965103E-4</v>
      </c>
      <c r="O119" s="64">
        <v>3891647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196.964</v>
      </c>
      <c r="J120" s="424">
        <v>197.59</v>
      </c>
      <c r="K120" s="63" t="s">
        <v>42</v>
      </c>
      <c r="M120" s="11">
        <f t="shared" si="4"/>
        <v>3.1782457708007797E-3</v>
      </c>
      <c r="O120" s="64">
        <v>2170526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131.07499999999999</v>
      </c>
      <c r="J121" s="424">
        <v>132.16200000000001</v>
      </c>
      <c r="K121" s="63" t="s">
        <v>42</v>
      </c>
      <c r="M121" s="11">
        <f t="shared" si="4"/>
        <v>8.2929620446310706E-3</v>
      </c>
      <c r="O121" s="64">
        <v>234984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1441.808</v>
      </c>
      <c r="J122" s="455">
        <v>1464.4459999999999</v>
      </c>
      <c r="K122" s="63" t="s">
        <v>42</v>
      </c>
      <c r="M122" s="11">
        <f t="shared" si="4"/>
        <v>1.5701119705258896E-2</v>
      </c>
      <c r="O122" s="64">
        <v>3899821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104.63200000000001</v>
      </c>
      <c r="J123" s="424">
        <v>104.724</v>
      </c>
      <c r="K123" s="68" t="s">
        <v>44</v>
      </c>
      <c r="M123" s="11">
        <f t="shared" si="4"/>
        <v>8.7927211560515659E-4</v>
      </c>
      <c r="O123" s="64">
        <v>200024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97.875</v>
      </c>
      <c r="J124" s="424">
        <v>98.210999999999999</v>
      </c>
      <c r="K124" s="74" t="s">
        <v>46</v>
      </c>
      <c r="M124" s="11">
        <f t="shared" si="4"/>
        <v>3.4329501915708661E-3</v>
      </c>
      <c r="O124" s="64">
        <v>475346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111.729</v>
      </c>
      <c r="J125" s="424">
        <v>111.596</v>
      </c>
      <c r="K125" s="74" t="s">
        <v>46</v>
      </c>
      <c r="M125" s="11">
        <f t="shared" si="4"/>
        <v>-1.1903802951784726E-3</v>
      </c>
      <c r="O125" s="64">
        <v>805167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10096.120999999999</v>
      </c>
      <c r="J126" s="185">
        <v>10170.498</v>
      </c>
      <c r="K126" s="63" t="s">
        <v>42</v>
      </c>
      <c r="M126" s="11">
        <f t="shared" si="4"/>
        <v>7.3668887288494671E-3</v>
      </c>
      <c r="O126" s="64">
        <v>7658385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55"/>
  <sheetViews>
    <sheetView topLeftCell="A101" zoomScale="96" zoomScaleNormal="96" workbookViewId="0">
      <pane xSplit="7800" topLeftCell="I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138.59299999999999</v>
      </c>
      <c r="J6" s="10">
        <v>138.60300000000001</v>
      </c>
      <c r="M6" s="11">
        <f t="shared" ref="M6:M73" si="0">+(J6-I6)/I6</f>
        <v>7.2153716277296304E-5</v>
      </c>
      <c r="O6" s="12">
        <v>489468553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12.157999999999999</v>
      </c>
      <c r="J8" s="10">
        <v>12.159000000000001</v>
      </c>
      <c r="M8" s="11">
        <f t="shared" si="0"/>
        <v>8.2250370126766089E-5</v>
      </c>
      <c r="O8" s="12">
        <v>19063807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1.2450000000000001</v>
      </c>
      <c r="K10" s="20" t="s">
        <v>19</v>
      </c>
      <c r="M10" s="11">
        <f t="shared" si="0"/>
        <v>0</v>
      </c>
      <c r="O10" s="12">
        <v>1338786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33.585000000000001</v>
      </c>
      <c r="J12" s="560">
        <v>33.588000000000001</v>
      </c>
      <c r="M12" s="11">
        <f t="shared" si="0"/>
        <v>8.9325591782048945E-5</v>
      </c>
      <c r="O12" s="12">
        <v>96046995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45.968000000000004</v>
      </c>
      <c r="J13" s="33">
        <v>45.970999999999997</v>
      </c>
      <c r="M13" s="11">
        <f t="shared" si="0"/>
        <v>6.5262791506983287E-5</v>
      </c>
      <c r="O13" s="12">
        <v>3572254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159.483</v>
      </c>
      <c r="J15" s="528">
        <v>158.82400000000001</v>
      </c>
      <c r="M15" s="11">
        <f t="shared" si="0"/>
        <v>-4.1321018541160609E-3</v>
      </c>
      <c r="O15" s="12">
        <v>6526906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538.23900000000003</v>
      </c>
      <c r="J16" s="424">
        <v>535.73800000000006</v>
      </c>
      <c r="M16" s="11">
        <f t="shared" si="0"/>
        <v>-4.6466346734442806E-3</v>
      </c>
      <c r="O16" s="12">
        <v>332158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130.441</v>
      </c>
      <c r="J17" s="424">
        <v>129.26400000000001</v>
      </c>
      <c r="M17" s="11">
        <f t="shared" si="0"/>
        <v>-9.023236559057294E-3</v>
      </c>
      <c r="O17" s="12">
        <v>489006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125.724</v>
      </c>
      <c r="J18" s="424">
        <v>125.294</v>
      </c>
      <c r="K18" s="1"/>
      <c r="L18" s="1"/>
      <c r="M18" s="11">
        <f t="shared" si="0"/>
        <v>-3.4201902580255706E-3</v>
      </c>
      <c r="N18" s="1"/>
      <c r="O18" s="51">
        <v>960751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114.53</v>
      </c>
      <c r="J19" s="424">
        <v>114.29900000000001</v>
      </c>
      <c r="M19" s="11">
        <f t="shared" si="0"/>
        <v>-2.0169387933292112E-3</v>
      </c>
      <c r="O19" s="12">
        <v>1880567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112.4</v>
      </c>
      <c r="J20" s="424">
        <v>112.18899999999999</v>
      </c>
      <c r="M20" s="11">
        <f t="shared" si="0"/>
        <v>-1.8772241992883695E-3</v>
      </c>
      <c r="O20" s="12">
        <v>1612944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94.44</v>
      </c>
      <c r="J21" s="424">
        <v>93.796000000000006</v>
      </c>
      <c r="M21" s="11">
        <f t="shared" si="0"/>
        <v>-6.8191444303260405E-3</v>
      </c>
      <c r="O21" s="12">
        <v>295832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 t="s">
        <v>164</v>
      </c>
      <c r="J22" s="424">
        <v>153.27699999999999</v>
      </c>
      <c r="M22" s="11" t="e">
        <f t="shared" si="0"/>
        <v>#VALUE!</v>
      </c>
      <c r="O22" s="12">
        <v>3619659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98.506</v>
      </c>
      <c r="J23" s="424">
        <v>97.775999999999996</v>
      </c>
      <c r="M23" s="11">
        <f t="shared" si="0"/>
        <v>-7.4107160985118058E-3</v>
      </c>
      <c r="O23" s="12">
        <v>1587788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101.574</v>
      </c>
      <c r="J24" s="58">
        <v>101.44</v>
      </c>
      <c r="M24" s="11">
        <f t="shared" si="0"/>
        <v>-1.3192352373638957E-3</v>
      </c>
      <c r="O24" s="12">
        <v>14806114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1277.502</v>
      </c>
      <c r="J26" s="455">
        <v>1280.9760000000001</v>
      </c>
      <c r="K26" s="63" t="s">
        <v>42</v>
      </c>
      <c r="M26" s="11">
        <f t="shared" si="0"/>
        <v>2.7193695195781771E-3</v>
      </c>
      <c r="O26" s="64">
        <v>51239069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2170.4290000000001</v>
      </c>
      <c r="J27" s="455">
        <v>2191.0590000000002</v>
      </c>
      <c r="K27" s="68" t="s">
        <v>44</v>
      </c>
      <c r="M27" s="11">
        <f t="shared" si="0"/>
        <v>9.5050333367274892E-3</v>
      </c>
      <c r="O27" s="64">
        <v>15714278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107.14700000000001</v>
      </c>
      <c r="J28" s="519">
        <v>107.3</v>
      </c>
      <c r="K28" s="74" t="s">
        <v>46</v>
      </c>
      <c r="M28" s="11">
        <f t="shared" si="0"/>
        <v>1.4279447861348575E-3</v>
      </c>
      <c r="O28" s="64">
        <v>1057018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112.413</v>
      </c>
      <c r="J29" s="424">
        <v>112.093</v>
      </c>
      <c r="K29" s="63" t="s">
        <v>42</v>
      </c>
      <c r="M29" s="11">
        <f t="shared" si="0"/>
        <v>-2.8466458505688238E-3</v>
      </c>
      <c r="O29" s="64">
        <v>56046374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120.39100000000001</v>
      </c>
      <c r="J30" s="424">
        <v>120.589</v>
      </c>
      <c r="K30" s="63" t="s">
        <v>42</v>
      </c>
      <c r="M30" s="11">
        <f t="shared" si="0"/>
        <v>1.6446412107216759E-3</v>
      </c>
      <c r="O30" s="64">
        <v>60294601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1171.0889999999999</v>
      </c>
      <c r="J31" s="455">
        <v>1175.7460000000001</v>
      </c>
      <c r="K31" s="20" t="s">
        <v>19</v>
      </c>
      <c r="M31" s="11">
        <f t="shared" si="0"/>
        <v>3.9766405456802623E-3</v>
      </c>
      <c r="O31" s="64">
        <v>772465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121.11</v>
      </c>
      <c r="J32" s="424">
        <v>122.70399999999999</v>
      </c>
      <c r="K32" s="63" t="s">
        <v>42</v>
      </c>
      <c r="M32" s="11">
        <f t="shared" si="0"/>
        <v>1.3161588638427826E-2</v>
      </c>
      <c r="O32" s="64">
        <v>275470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14.471</v>
      </c>
      <c r="J33" s="424">
        <v>14.632999999999999</v>
      </c>
      <c r="K33" s="63" t="s">
        <v>42</v>
      </c>
      <c r="M33" s="11">
        <f t="shared" si="0"/>
        <v>1.1194803399903188E-2</v>
      </c>
      <c r="O33" s="64">
        <v>11571106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5725.1890000000003</v>
      </c>
      <c r="J34" s="455">
        <v>5752.4369999999999</v>
      </c>
      <c r="K34" s="63" t="s">
        <v>42</v>
      </c>
      <c r="M34" s="11">
        <f t="shared" si="0"/>
        <v>4.7593188626610565E-3</v>
      </c>
      <c r="O34" s="64">
        <v>18499838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6615.6890000000003</v>
      </c>
      <c r="J35" s="455">
        <v>6632.8180000000002</v>
      </c>
      <c r="K35" s="63" t="s">
        <v>42</v>
      </c>
      <c r="M35" s="11">
        <f t="shared" si="0"/>
        <v>2.589148310931772E-3</v>
      </c>
      <c r="O35" s="64">
        <v>6234849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2.202</v>
      </c>
      <c r="J36" s="424">
        <v>2.1819999999999999</v>
      </c>
      <c r="K36" s="20" t="s">
        <v>19</v>
      </c>
      <c r="M36" s="11">
        <f t="shared" si="0"/>
        <v>-9.0826521344232591E-3</v>
      </c>
      <c r="O36" s="64">
        <v>6745911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1.83</v>
      </c>
      <c r="J37" s="424">
        <v>1.8160000000000001</v>
      </c>
      <c r="K37" s="20" t="s">
        <v>19</v>
      </c>
      <c r="M37" s="11">
        <f t="shared" si="0"/>
        <v>-7.6502732240437219E-3</v>
      </c>
      <c r="O37" s="64">
        <v>2940139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1.1020000000000001</v>
      </c>
      <c r="J38" s="58">
        <v>1.121</v>
      </c>
      <c r="K38" s="74" t="s">
        <v>46</v>
      </c>
      <c r="M38" s="11">
        <f t="shared" si="0"/>
        <v>1.7241379310344741E-2</v>
      </c>
      <c r="O38" s="64">
        <v>1133613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107.01900000000001</v>
      </c>
      <c r="J44" s="584">
        <v>107.029</v>
      </c>
      <c r="M44" s="11">
        <f t="shared" si="0"/>
        <v>9.3441351535623624E-5</v>
      </c>
      <c r="O44" s="12">
        <v>296792278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103.611</v>
      </c>
      <c r="J45" s="424">
        <v>103.621</v>
      </c>
      <c r="M45" s="11">
        <f t="shared" si="0"/>
        <v>9.6514848809401555E-5</v>
      </c>
      <c r="O45" s="12">
        <v>273647816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104.441</v>
      </c>
      <c r="J46" s="424">
        <v>104.45099999999999</v>
      </c>
      <c r="M46" s="11">
        <f t="shared" si="0"/>
        <v>9.5747838492458941E-5</v>
      </c>
      <c r="O46" s="12">
        <v>48011665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102.318</v>
      </c>
      <c r="J47" s="424">
        <v>102.328</v>
      </c>
      <c r="M47" s="11">
        <f t="shared" si="0"/>
        <v>9.7734513966312052E-5</v>
      </c>
      <c r="O47" s="12">
        <v>179915414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102.489</v>
      </c>
      <c r="J48" s="424">
        <v>102.501</v>
      </c>
      <c r="M48" s="11">
        <f t="shared" si="0"/>
        <v>1.1708573603021255E-4</v>
      </c>
      <c r="O48" s="12">
        <v>63986824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106.509</v>
      </c>
      <c r="J49" s="424">
        <v>106.51900000000001</v>
      </c>
      <c r="M49" s="11">
        <f t="shared" si="0"/>
        <v>9.3888779352027676E-5</v>
      </c>
      <c r="O49" s="12">
        <v>44999139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</v>
      </c>
      <c r="J50" s="424">
        <v>103.01</v>
      </c>
      <c r="M50" s="11">
        <f t="shared" si="0"/>
        <v>9.7087378640826362E-5</v>
      </c>
      <c r="O50" s="12">
        <v>506755687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103.128</v>
      </c>
      <c r="J51" s="424">
        <v>103.13800000000001</v>
      </c>
      <c r="M51" s="11">
        <f t="shared" si="0"/>
        <v>9.6966876115168687E-5</v>
      </c>
      <c r="O51" s="12">
        <v>859987673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103.273</v>
      </c>
      <c r="J52" s="424">
        <v>103.28400000000001</v>
      </c>
      <c r="M52" s="11">
        <f t="shared" si="0"/>
        <v>1.0651380322068586E-4</v>
      </c>
      <c r="O52" s="12">
        <v>16677232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104.843</v>
      </c>
      <c r="J53" s="424">
        <v>104.852</v>
      </c>
      <c r="M53" s="11">
        <f t="shared" si="0"/>
        <v>8.5842640901160223E-5</v>
      </c>
      <c r="O53" s="12">
        <v>16553473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101.828</v>
      </c>
      <c r="J54" s="424">
        <v>101.837</v>
      </c>
      <c r="M54" s="11">
        <f t="shared" si="0"/>
        <v>8.8384334367760746E-5</v>
      </c>
      <c r="O54" s="12">
        <v>16250148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103.376</v>
      </c>
      <c r="J55" s="424">
        <v>103.386</v>
      </c>
      <c r="M55" s="11">
        <f t="shared" si="0"/>
        <v>9.6734251663741142E-5</v>
      </c>
      <c r="O55" s="12">
        <v>30635113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103.21299999999999</v>
      </c>
      <c r="J56" s="424">
        <v>103.22199999999999</v>
      </c>
      <c r="M56" s="11">
        <f t="shared" si="0"/>
        <v>8.7198318041335307E-5</v>
      </c>
      <c r="O56" s="12">
        <v>6915787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105.801</v>
      </c>
      <c r="J57" s="424">
        <v>105.81</v>
      </c>
      <c r="M57" s="11">
        <f t="shared" si="0"/>
        <v>8.506535855048951E-5</v>
      </c>
      <c r="O57" s="12">
        <v>55203249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105.117</v>
      </c>
      <c r="J58" s="424">
        <v>105.127</v>
      </c>
      <c r="M58" s="11">
        <f t="shared" si="0"/>
        <v>9.5132090908139547E-5</v>
      </c>
      <c r="O58" s="12">
        <v>268948721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102.28700000000001</v>
      </c>
      <c r="J59" s="424">
        <v>102.29600000000001</v>
      </c>
      <c r="M59" s="11">
        <f t="shared" si="0"/>
        <v>8.7987720824741567E-5</v>
      </c>
      <c r="O59" s="12">
        <v>2888014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102.075</v>
      </c>
      <c r="J60" s="424">
        <v>102.084</v>
      </c>
      <c r="M60" s="11">
        <f t="shared" si="0"/>
        <v>8.8170462894933543E-5</v>
      </c>
      <c r="O60" s="12">
        <v>524369334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103.486</v>
      </c>
      <c r="J61" s="424">
        <v>103.495</v>
      </c>
      <c r="M61" s="11">
        <f t="shared" si="0"/>
        <v>8.6968285565200513E-5</v>
      </c>
      <c r="O61" s="12">
        <v>54455414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101.605</v>
      </c>
      <c r="J62" s="424">
        <v>101.61499999999999</v>
      </c>
      <c r="M62" s="11">
        <f t="shared" si="0"/>
        <v>9.8420353328978932E-5</v>
      </c>
      <c r="O62" s="12">
        <v>126519309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102.57599999999999</v>
      </c>
      <c r="J63" s="58">
        <v>102.58499999999999</v>
      </c>
      <c r="M63" s="11">
        <f t="shared" si="0"/>
        <v>8.7739822180630376E-5</v>
      </c>
      <c r="O63" s="12">
        <v>37926261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103.14</v>
      </c>
      <c r="J67" s="584">
        <v>103.148</v>
      </c>
      <c r="M67" s="11">
        <f t="shared" si="0"/>
        <v>7.7564475470191639E-5</v>
      </c>
      <c r="O67" s="12">
        <v>8327238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101.765</v>
      </c>
      <c r="J68" s="336">
        <v>101.77500000000001</v>
      </c>
      <c r="M68" s="11">
        <f t="shared" si="0"/>
        <v>9.8265611949148685E-5</v>
      </c>
      <c r="O68" s="12">
        <v>515126688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 t="s">
        <v>165</v>
      </c>
      <c r="J69" s="424">
        <v>103.512</v>
      </c>
      <c r="M69" s="11" t="e">
        <f t="shared" si="0"/>
        <v>#VALUE!</v>
      </c>
      <c r="O69" s="12">
        <v>27581693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103.97799999999999</v>
      </c>
      <c r="J70" s="424">
        <v>103.986</v>
      </c>
      <c r="M70" s="11">
        <f t="shared" si="0"/>
        <v>7.6939352555442281E-5</v>
      </c>
      <c r="O70" s="12">
        <v>45217154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101.312</v>
      </c>
      <c r="J71" s="58">
        <v>101.322</v>
      </c>
      <c r="M71" s="11">
        <f t="shared" si="0"/>
        <v>9.870499052437141E-5</v>
      </c>
      <c r="O71" s="12">
        <v>197396000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10.442</v>
      </c>
      <c r="J73" s="584">
        <v>10.443</v>
      </c>
      <c r="M73" s="11">
        <f t="shared" si="0"/>
        <v>9.576709442630203E-5</v>
      </c>
      <c r="O73" s="12">
        <v>11843164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102.86799999999999</v>
      </c>
      <c r="J74" s="424">
        <v>102.877</v>
      </c>
      <c r="M74" s="11">
        <f t="shared" ref="M74:M75" si="3">+(J74-I74)/I74</f>
        <v>8.7490764863712152E-5</v>
      </c>
      <c r="O74" s="12">
        <v>6608879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101.979</v>
      </c>
      <c r="J75" s="58">
        <v>101.988</v>
      </c>
      <c r="M75" s="11">
        <f t="shared" si="3"/>
        <v>8.8253463948463317E-5</v>
      </c>
      <c r="O75" s="12">
        <v>3245671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100.733</v>
      </c>
      <c r="J77" s="10">
        <v>100.79900000000001</v>
      </c>
      <c r="K77" s="63" t="s">
        <v>42</v>
      </c>
      <c r="M77" s="11">
        <f t="shared" ref="M77:M126" si="4">+(J77-I77)/I77</f>
        <v>6.5519740303577277E-4</v>
      </c>
      <c r="O77" s="12">
        <v>12483250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74.997</v>
      </c>
      <c r="J79" s="584">
        <v>74.807000000000002</v>
      </c>
      <c r="M79" s="11">
        <f t="shared" ref="M79:M93" si="5">+(J79-I79)/I79</f>
        <v>-2.533434670720132E-3</v>
      </c>
      <c r="O79" s="12">
        <v>7369124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145.874</v>
      </c>
      <c r="J80" s="424">
        <v>145.37100000000001</v>
      </c>
      <c r="M80" s="11">
        <f t="shared" si="5"/>
        <v>-3.4481813071553938E-3</v>
      </c>
      <c r="O80" s="12">
        <v>9758603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1449.5889999999999</v>
      </c>
      <c r="J81" s="455">
        <v>1443.905</v>
      </c>
      <c r="M81" s="11">
        <f t="shared" si="5"/>
        <v>-3.9211114322749204E-3</v>
      </c>
      <c r="O81" s="12">
        <v>15392031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113.764</v>
      </c>
      <c r="J82" s="424">
        <v>113.35599999999999</v>
      </c>
      <c r="M82" s="11">
        <f t="shared" si="5"/>
        <v>-3.5863717872086183E-3</v>
      </c>
      <c r="O82" s="12">
        <v>1199312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115.182</v>
      </c>
      <c r="J83" s="424">
        <v>114.785</v>
      </c>
      <c r="M83" s="11">
        <f t="shared" si="5"/>
        <v>-3.4467191054158249E-3</v>
      </c>
      <c r="O83" s="12">
        <v>1112615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87.429000000000002</v>
      </c>
      <c r="J84" s="424">
        <v>86.64</v>
      </c>
      <c r="M84" s="11">
        <f t="shared" si="5"/>
        <v>-9.0244655663452803E-3</v>
      </c>
      <c r="O84" s="12">
        <v>2506153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16.164999999999999</v>
      </c>
      <c r="J85" s="424">
        <v>16.155000000000001</v>
      </c>
      <c r="M85" s="11">
        <f t="shared" si="5"/>
        <v>-6.1862047633764376E-4</v>
      </c>
      <c r="O85" s="12">
        <v>1298624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271.041</v>
      </c>
      <c r="J86" s="424">
        <v>269.649</v>
      </c>
      <c r="M86" s="11">
        <f t="shared" si="5"/>
        <v>-5.1357543692651516E-3</v>
      </c>
      <c r="O86" s="12">
        <v>14613653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46.128</v>
      </c>
      <c r="J87" s="424">
        <v>45.628999999999998</v>
      </c>
      <c r="M87" s="11">
        <f t="shared" si="5"/>
        <v>-1.0817724592438483E-2</v>
      </c>
      <c r="O87" s="12">
        <v>5235970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2302.4549999999999</v>
      </c>
      <c r="J88" s="455">
        <v>2290.96</v>
      </c>
      <c r="M88" s="11">
        <f t="shared" si="5"/>
        <v>-4.992497138923406E-3</v>
      </c>
      <c r="O88" s="12">
        <v>15903843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78.412000000000006</v>
      </c>
      <c r="J89" s="424">
        <v>78.069999999999993</v>
      </c>
      <c r="M89" s="11">
        <f t="shared" si="5"/>
        <v>-4.3615773095956349E-3</v>
      </c>
      <c r="O89" s="12">
        <v>1544931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57.63</v>
      </c>
      <c r="J90" s="424">
        <v>57.463999999999999</v>
      </c>
      <c r="M90" s="11">
        <f t="shared" si="5"/>
        <v>-2.8804442130835315E-3</v>
      </c>
      <c r="O90" s="12">
        <v>1311109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101.27</v>
      </c>
      <c r="J91" s="424">
        <v>101.074</v>
      </c>
      <c r="M91" s="11">
        <f t="shared" si="5"/>
        <v>-1.9354201639182182E-3</v>
      </c>
      <c r="O91" s="12">
        <v>2027858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110.667</v>
      </c>
      <c r="J92" s="424">
        <v>110.29300000000001</v>
      </c>
      <c r="M92" s="11">
        <f t="shared" si="5"/>
        <v>-3.3795078930484719E-3</v>
      </c>
      <c r="O92" s="12">
        <v>3560716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103.164</v>
      </c>
      <c r="J93" s="58">
        <v>102.584</v>
      </c>
      <c r="M93" s="11">
        <f t="shared" si="5"/>
        <v>-5.6221162420999407E-3</v>
      </c>
      <c r="O93" s="12">
        <v>2987047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11.664999999999999</v>
      </c>
      <c r="J95" s="584">
        <v>11.657999999999999</v>
      </c>
      <c r="M95" s="11">
        <f t="shared" ref="M95:M106" si="7">+(J95-I95)/I95</f>
        <v>-6.0008572653233374E-4</v>
      </c>
      <c r="O95" s="12">
        <v>984679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12.613</v>
      </c>
      <c r="J96" s="424">
        <v>12.595000000000001</v>
      </c>
      <c r="M96" s="11">
        <f t="shared" si="7"/>
        <v>-1.4270990248155797E-3</v>
      </c>
      <c r="O96" s="12">
        <v>1236152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16.859000000000002</v>
      </c>
      <c r="J97" s="424">
        <v>16.824999999999999</v>
      </c>
      <c r="M97" s="11">
        <f t="shared" si="7"/>
        <v>-2.0167269707576053E-3</v>
      </c>
      <c r="O97" s="12">
        <v>946310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16.824999999999999</v>
      </c>
      <c r="J98" s="424">
        <v>16.783999999999999</v>
      </c>
      <c r="M98" s="11">
        <f t="shared" si="7"/>
        <v>-2.4368499257058172E-3</v>
      </c>
      <c r="O98" s="12">
        <v>404704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11.786</v>
      </c>
      <c r="J99" s="424">
        <v>11.721</v>
      </c>
      <c r="M99" s="11">
        <f t="shared" si="7"/>
        <v>-5.5150178177498311E-3</v>
      </c>
      <c r="O99" s="12">
        <v>1819938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123.78400000000001</v>
      </c>
      <c r="J100" s="424">
        <v>123.19499999999999</v>
      </c>
      <c r="M100" s="11">
        <f t="shared" si="7"/>
        <v>-4.7582886318103534E-3</v>
      </c>
      <c r="O100" s="12">
        <v>927788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122.974</v>
      </c>
      <c r="J101" s="424">
        <v>122.824</v>
      </c>
      <c r="M101" s="11">
        <f t="shared" si="7"/>
        <v>-1.2197700326898831E-3</v>
      </c>
      <c r="O101" s="12">
        <v>466735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10.191000000000001</v>
      </c>
      <c r="J102" s="424">
        <v>10.161</v>
      </c>
      <c r="M102" s="11">
        <f t="shared" si="7"/>
        <v>-2.9437739181631963E-3</v>
      </c>
      <c r="O102" s="12">
        <v>956606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116.759</v>
      </c>
      <c r="J103" s="424">
        <v>116.206</v>
      </c>
      <c r="M103" s="11">
        <f t="shared" si="7"/>
        <v>-4.7362515951660878E-3</v>
      </c>
      <c r="O103" s="12">
        <v>269368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19.486999999999998</v>
      </c>
      <c r="J104" s="424">
        <v>19.36</v>
      </c>
      <c r="M104" s="11">
        <f t="shared" si="7"/>
        <v>-6.5171652896802434E-3</v>
      </c>
      <c r="O104" s="12">
        <v>20565561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 t="s">
        <v>166</v>
      </c>
      <c r="J105" s="424">
        <v>101.045</v>
      </c>
      <c r="M105" s="11" t="e">
        <f t="shared" si="7"/>
        <v>#VALUE!</v>
      </c>
      <c r="O105" s="12">
        <v>684786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 t="s">
        <v>167</v>
      </c>
      <c r="J106" s="58">
        <v>102.4</v>
      </c>
      <c r="M106" s="11" t="e">
        <f t="shared" si="7"/>
        <v>#VALUE!</v>
      </c>
      <c r="O106" s="12">
        <v>262248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98.861000000000004</v>
      </c>
      <c r="J108" s="584">
        <v>98.747</v>
      </c>
      <c r="K108" s="74" t="s">
        <v>46</v>
      </c>
      <c r="M108" s="11">
        <f t="shared" si="4"/>
        <v>-1.1531341985211996E-3</v>
      </c>
      <c r="O108" s="64">
        <v>1132930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107.291</v>
      </c>
      <c r="J109" s="424">
        <v>106.678</v>
      </c>
      <c r="K109" s="74" t="s">
        <v>46</v>
      </c>
      <c r="M109" s="11">
        <f t="shared" si="4"/>
        <v>-5.7134335591988101E-3</v>
      </c>
      <c r="O109" s="64">
        <v>188927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141.333</v>
      </c>
      <c r="J110" s="424">
        <v>141.79</v>
      </c>
      <c r="K110" s="172" t="s">
        <v>144</v>
      </c>
      <c r="M110" s="11">
        <f t="shared" si="4"/>
        <v>3.2334981922126724E-3</v>
      </c>
      <c r="O110" s="64">
        <v>1118301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10.234</v>
      </c>
      <c r="J111" s="424">
        <v>10.273999999999999</v>
      </c>
      <c r="K111" s="63" t="s">
        <v>42</v>
      </c>
      <c r="M111" s="11">
        <f t="shared" si="4"/>
        <v>3.9085401602500635E-3</v>
      </c>
      <c r="O111" s="64">
        <v>219340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111.877</v>
      </c>
      <c r="J112" s="424">
        <v>112.38500000000001</v>
      </c>
      <c r="K112" s="63" t="s">
        <v>42</v>
      </c>
      <c r="M112" s="11">
        <f t="shared" si="4"/>
        <v>4.5407009483630217E-3</v>
      </c>
      <c r="O112" s="64">
        <v>934479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113.158</v>
      </c>
      <c r="J113" s="424">
        <v>113.17</v>
      </c>
      <c r="K113" s="63" t="s">
        <v>42</v>
      </c>
      <c r="M113" s="11">
        <f t="shared" si="4"/>
        <v>1.0604641298008497E-4</v>
      </c>
      <c r="O113" s="64">
        <v>653329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101.91800000000001</v>
      </c>
      <c r="J114" s="424">
        <v>102.169</v>
      </c>
      <c r="K114" s="68" t="s">
        <v>44</v>
      </c>
      <c r="M114" s="11">
        <f t="shared" si="4"/>
        <v>2.4627641829705308E-3</v>
      </c>
      <c r="O114" s="64">
        <v>677182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101.703</v>
      </c>
      <c r="J115" s="424">
        <v>101.852</v>
      </c>
      <c r="K115" s="68" t="s">
        <v>44</v>
      </c>
      <c r="M115" s="11">
        <f t="shared" si="4"/>
        <v>1.4650501951761592E-3</v>
      </c>
      <c r="O115" s="64">
        <v>1580034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185.661</v>
      </c>
      <c r="J116" s="424">
        <v>185.23599999999999</v>
      </c>
      <c r="K116" s="63" t="s">
        <v>42</v>
      </c>
      <c r="M116" s="11">
        <f t="shared" si="4"/>
        <v>-2.2891183393389638E-3</v>
      </c>
      <c r="O116" s="64">
        <v>4816316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164.572</v>
      </c>
      <c r="J117" s="424">
        <v>164.434</v>
      </c>
      <c r="K117" s="63" t="s">
        <v>42</v>
      </c>
      <c r="M117" s="11">
        <f t="shared" si="4"/>
        <v>-8.3853875507379884E-4</v>
      </c>
      <c r="O117" s="64">
        <v>4476722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141.96299999999999</v>
      </c>
      <c r="J118" s="424">
        <v>142.011</v>
      </c>
      <c r="K118" s="63" t="s">
        <v>42</v>
      </c>
      <c r="M118" s="11">
        <f t="shared" si="4"/>
        <v>3.3811626973226703E-4</v>
      </c>
      <c r="O118" s="64">
        <v>18762321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10167.171</v>
      </c>
      <c r="J119" s="455">
        <v>10160.957</v>
      </c>
      <c r="K119" s="63" t="s">
        <v>42</v>
      </c>
      <c r="M119" s="11">
        <f t="shared" si="4"/>
        <v>-6.1118279607965103E-4</v>
      </c>
      <c r="O119" s="64">
        <v>3891647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196.964</v>
      </c>
      <c r="J120" s="424">
        <v>197.59</v>
      </c>
      <c r="K120" s="63" t="s">
        <v>42</v>
      </c>
      <c r="M120" s="11">
        <f t="shared" si="4"/>
        <v>3.1782457708007797E-3</v>
      </c>
      <c r="O120" s="64">
        <v>2170526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131.07499999999999</v>
      </c>
      <c r="J121" s="424">
        <v>132.16200000000001</v>
      </c>
      <c r="K121" s="63" t="s">
        <v>42</v>
      </c>
      <c r="M121" s="11">
        <f t="shared" si="4"/>
        <v>8.2929620446310706E-3</v>
      </c>
      <c r="O121" s="64">
        <v>234984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1441.808</v>
      </c>
      <c r="J122" s="455">
        <v>1464.4459999999999</v>
      </c>
      <c r="K122" s="63" t="s">
        <v>42</v>
      </c>
      <c r="M122" s="11">
        <f t="shared" si="4"/>
        <v>1.5701119705258896E-2</v>
      </c>
      <c r="O122" s="64">
        <v>3899821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104.63200000000001</v>
      </c>
      <c r="J123" s="424">
        <v>104.724</v>
      </c>
      <c r="K123" s="68" t="s">
        <v>44</v>
      </c>
      <c r="M123" s="11">
        <f t="shared" si="4"/>
        <v>8.7927211560515659E-4</v>
      </c>
      <c r="O123" s="64">
        <v>200024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97.875</v>
      </c>
      <c r="J124" s="424">
        <v>98.210999999999999</v>
      </c>
      <c r="K124" s="74" t="s">
        <v>46</v>
      </c>
      <c r="M124" s="11">
        <f t="shared" si="4"/>
        <v>3.4329501915708661E-3</v>
      </c>
      <c r="O124" s="64">
        <v>475346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111.729</v>
      </c>
      <c r="J125" s="424">
        <v>111.596</v>
      </c>
      <c r="K125" s="74" t="s">
        <v>46</v>
      </c>
      <c r="M125" s="11">
        <f t="shared" si="4"/>
        <v>-1.1903802951784726E-3</v>
      </c>
      <c r="O125" s="64">
        <v>805167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10096.120999999999</v>
      </c>
      <c r="J126" s="185">
        <v>10170.498</v>
      </c>
      <c r="K126" s="63" t="s">
        <v>42</v>
      </c>
      <c r="M126" s="11">
        <f t="shared" si="4"/>
        <v>7.3668887288494671E-3</v>
      </c>
      <c r="O126" s="64">
        <v>7658385</v>
      </c>
      <c r="P126" s="63" t="s">
        <v>42</v>
      </c>
      <c r="Q126" s="3"/>
    </row>
    <row r="127" spans="1:17" ht="34.5" customHeight="1" thickTop="1">
      <c r="A127" s="1081" t="s">
        <v>168</v>
      </c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186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B78:J78"/>
    <mergeCell ref="B94:J94"/>
    <mergeCell ref="B107:J107"/>
    <mergeCell ref="A127:J127"/>
    <mergeCell ref="A128:J128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555"/>
  <sheetViews>
    <sheetView zoomScale="96" zoomScaleNormal="96" workbookViewId="0">
      <pane xSplit="5130" topLeftCell="I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138.60300000000001</v>
      </c>
      <c r="J6" s="10">
        <v>138.613</v>
      </c>
      <c r="M6" s="11">
        <f t="shared" ref="M6:M73" si="0">+(J6-I6)/I6</f>
        <v>7.2148510493935225E-5</v>
      </c>
      <c r="O6" s="12">
        <v>490129249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12.159000000000001</v>
      </c>
      <c r="J8" s="10">
        <v>12.16</v>
      </c>
      <c r="M8" s="11">
        <f t="shared" si="0"/>
        <v>8.2243605559622146E-5</v>
      </c>
      <c r="O8" s="12">
        <v>19059681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1.2450000000000001</v>
      </c>
      <c r="K10" s="20" t="s">
        <v>19</v>
      </c>
      <c r="M10" s="11">
        <f t="shared" si="0"/>
        <v>0</v>
      </c>
      <c r="O10" s="12">
        <v>1338786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33.588000000000001</v>
      </c>
      <c r="J12" s="560">
        <v>33.591000000000001</v>
      </c>
      <c r="M12" s="11">
        <f t="shared" si="0"/>
        <v>8.9317613433372443E-5</v>
      </c>
      <c r="O12" s="12">
        <v>96444610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45.970999999999997</v>
      </c>
      <c r="J13" s="33">
        <v>45.973999999999997</v>
      </c>
      <c r="M13" s="11">
        <f t="shared" si="0"/>
        <v>6.5258532553133798E-5</v>
      </c>
      <c r="O13" s="12">
        <v>3590146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158.82400000000001</v>
      </c>
      <c r="J15" s="528">
        <v>157.71299999999999</v>
      </c>
      <c r="M15" s="11">
        <f t="shared" si="0"/>
        <v>-6.9951644587720897E-3</v>
      </c>
      <c r="O15" s="12">
        <v>6481218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535.73800000000006</v>
      </c>
      <c r="J16" s="424">
        <v>532.45000000000005</v>
      </c>
      <c r="M16" s="11">
        <f t="shared" si="0"/>
        <v>-6.1373283209330129E-3</v>
      </c>
      <c r="O16" s="12">
        <v>330119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129.26400000000001</v>
      </c>
      <c r="J17" s="424">
        <v>128.511</v>
      </c>
      <c r="M17" s="11">
        <f t="shared" si="0"/>
        <v>-5.8252877831415882E-3</v>
      </c>
      <c r="O17" s="12">
        <v>486159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125.294</v>
      </c>
      <c r="J18" s="424">
        <v>124.996</v>
      </c>
      <c r="K18" s="1"/>
      <c r="L18" s="1"/>
      <c r="M18" s="11">
        <f t="shared" si="0"/>
        <v>-2.3784059891136192E-3</v>
      </c>
      <c r="N18" s="1"/>
      <c r="O18" s="51">
        <v>933594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114.29900000000001</v>
      </c>
      <c r="J19" s="424">
        <v>114.16500000000001</v>
      </c>
      <c r="M19" s="11">
        <f t="shared" si="0"/>
        <v>-1.1723637127183993E-3</v>
      </c>
      <c r="O19" s="12">
        <v>1840460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112.18899999999999</v>
      </c>
      <c r="J20" s="424">
        <v>112.125</v>
      </c>
      <c r="M20" s="11">
        <f t="shared" si="0"/>
        <v>-5.7046591020503757E-4</v>
      </c>
      <c r="O20" s="12">
        <v>1582078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93.796000000000006</v>
      </c>
      <c r="J21" s="424">
        <v>93.45</v>
      </c>
      <c r="M21" s="11">
        <f t="shared" si="0"/>
        <v>-3.6888566676617726E-3</v>
      </c>
      <c r="O21" s="12">
        <v>279883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153.27699999999999</v>
      </c>
      <c r="J22" s="424">
        <v>154</v>
      </c>
      <c r="M22" s="11">
        <f t="shared" si="0"/>
        <v>4.7169503578489485E-3</v>
      </c>
      <c r="O22" s="12">
        <v>3624702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97.775999999999996</v>
      </c>
      <c r="J23" s="424">
        <v>96.974000000000004</v>
      </c>
      <c r="M23" s="11">
        <f t="shared" si="0"/>
        <v>-8.2024218622156007E-3</v>
      </c>
      <c r="O23" s="12">
        <v>1574761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101.44</v>
      </c>
      <c r="J24" s="58">
        <v>101.322</v>
      </c>
      <c r="M24" s="11">
        <f t="shared" si="0"/>
        <v>-1.1632492113564175E-3</v>
      </c>
      <c r="O24" s="12">
        <v>14788901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1277.502</v>
      </c>
      <c r="J26" s="455">
        <v>1280.9760000000001</v>
      </c>
      <c r="K26" s="63" t="s">
        <v>42</v>
      </c>
      <c r="M26" s="11">
        <f t="shared" si="0"/>
        <v>2.7193695195781771E-3</v>
      </c>
      <c r="O26" s="64">
        <v>51239069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2191.0590000000002</v>
      </c>
      <c r="J27" s="455">
        <v>2180.886</v>
      </c>
      <c r="K27" s="68" t="s">
        <v>44</v>
      </c>
      <c r="M27" s="11">
        <f t="shared" si="0"/>
        <v>-4.6429603219266249E-3</v>
      </c>
      <c r="O27" s="64">
        <v>15636959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107.14700000000001</v>
      </c>
      <c r="J28" s="519">
        <v>107.3</v>
      </c>
      <c r="K28" s="74" t="s">
        <v>46</v>
      </c>
      <c r="M28" s="11">
        <f t="shared" si="0"/>
        <v>1.4279447861348575E-3</v>
      </c>
      <c r="O28" s="64">
        <v>1057018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112.413</v>
      </c>
      <c r="J29" s="424">
        <v>112.093</v>
      </c>
      <c r="K29" s="63" t="s">
        <v>42</v>
      </c>
      <c r="M29" s="11">
        <f t="shared" si="0"/>
        <v>-2.8466458505688238E-3</v>
      </c>
      <c r="O29" s="64">
        <v>56046374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120.39100000000001</v>
      </c>
      <c r="J30" s="424">
        <v>120.589</v>
      </c>
      <c r="K30" s="63" t="s">
        <v>42</v>
      </c>
      <c r="M30" s="11">
        <f t="shared" si="0"/>
        <v>1.6446412107216759E-3</v>
      </c>
      <c r="O30" s="64">
        <v>60294601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1171.0889999999999</v>
      </c>
      <c r="J31" s="455">
        <v>1175.7460000000001</v>
      </c>
      <c r="K31" s="20" t="s">
        <v>19</v>
      </c>
      <c r="M31" s="11">
        <f t="shared" si="0"/>
        <v>3.9766405456802623E-3</v>
      </c>
      <c r="O31" s="64">
        <v>772465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121.11</v>
      </c>
      <c r="J32" s="424">
        <v>122.70399999999999</v>
      </c>
      <c r="K32" s="63" t="s">
        <v>42</v>
      </c>
      <c r="M32" s="11">
        <f t="shared" si="0"/>
        <v>1.3161588638427826E-2</v>
      </c>
      <c r="O32" s="64">
        <v>275470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14.471</v>
      </c>
      <c r="J33" s="424">
        <v>14.632999999999999</v>
      </c>
      <c r="K33" s="63" t="s">
        <v>42</v>
      </c>
      <c r="M33" s="11">
        <f t="shared" si="0"/>
        <v>1.1194803399903188E-2</v>
      </c>
      <c r="O33" s="64">
        <v>11571106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5725.1890000000003</v>
      </c>
      <c r="J34" s="455">
        <v>5752.4369999999999</v>
      </c>
      <c r="K34" s="63" t="s">
        <v>42</v>
      </c>
      <c r="M34" s="11">
        <f t="shared" si="0"/>
        <v>4.7593188626610565E-3</v>
      </c>
      <c r="O34" s="64">
        <v>18499838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6615.6890000000003</v>
      </c>
      <c r="J35" s="455">
        <v>6632.8180000000002</v>
      </c>
      <c r="K35" s="63" t="s">
        <v>42</v>
      </c>
      <c r="M35" s="11">
        <f t="shared" si="0"/>
        <v>2.589148310931772E-3</v>
      </c>
      <c r="O35" s="64">
        <v>6234849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2.202</v>
      </c>
      <c r="J36" s="424">
        <v>2.1819999999999999</v>
      </c>
      <c r="K36" s="20" t="s">
        <v>19</v>
      </c>
      <c r="M36" s="11">
        <f t="shared" si="0"/>
        <v>-9.0826521344232591E-3</v>
      </c>
      <c r="O36" s="64">
        <v>6745911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1.83</v>
      </c>
      <c r="J37" s="424">
        <v>1.8160000000000001</v>
      </c>
      <c r="K37" s="20" t="s">
        <v>19</v>
      </c>
      <c r="M37" s="11">
        <f t="shared" si="0"/>
        <v>-7.6502732240437219E-3</v>
      </c>
      <c r="O37" s="64">
        <v>2940139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1.1020000000000001</v>
      </c>
      <c r="J38" s="58">
        <v>1.121</v>
      </c>
      <c r="K38" s="74" t="s">
        <v>46</v>
      </c>
      <c r="M38" s="11">
        <f t="shared" si="0"/>
        <v>1.7241379310344741E-2</v>
      </c>
      <c r="O38" s="64">
        <v>1133613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107.029</v>
      </c>
      <c r="J44" s="584">
        <v>107.039</v>
      </c>
      <c r="M44" s="11">
        <f t="shared" si="0"/>
        <v>9.3432621065366544E-5</v>
      </c>
      <c r="O44" s="12">
        <v>297076608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103.621</v>
      </c>
      <c r="J45" s="424">
        <v>103.63200000000001</v>
      </c>
      <c r="M45" s="11">
        <f t="shared" si="0"/>
        <v>1.0615608805174522E-4</v>
      </c>
      <c r="O45" s="12">
        <v>273345376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104.45099999999999</v>
      </c>
      <c r="J46" s="424">
        <v>104.461</v>
      </c>
      <c r="M46" s="11">
        <f t="shared" si="0"/>
        <v>9.5738671721717512E-5</v>
      </c>
      <c r="O46" s="12">
        <v>47823974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102.328</v>
      </c>
      <c r="J47" s="424">
        <v>102.33799999999999</v>
      </c>
      <c r="M47" s="11">
        <f t="shared" si="0"/>
        <v>9.7724962864425224E-5</v>
      </c>
      <c r="O47" s="12">
        <v>180268626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102.501</v>
      </c>
      <c r="J48" s="424">
        <v>102.511</v>
      </c>
      <c r="M48" s="11">
        <f t="shared" si="0"/>
        <v>9.7560023804557075E-5</v>
      </c>
      <c r="O48" s="12">
        <v>61995880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106.51900000000001</v>
      </c>
      <c r="J49" s="424">
        <v>106.52800000000001</v>
      </c>
      <c r="M49" s="11">
        <f t="shared" si="0"/>
        <v>8.4491968568990895E-5</v>
      </c>
      <c r="O49" s="12">
        <v>44859900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103.01</v>
      </c>
      <c r="J50" s="424">
        <v>103.02</v>
      </c>
      <c r="M50" s="11">
        <f t="shared" si="0"/>
        <v>9.7077953596649879E-5</v>
      </c>
      <c r="O50" s="12">
        <v>506425699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103.13800000000001</v>
      </c>
      <c r="J51" s="424">
        <v>103.148</v>
      </c>
      <c r="M51" s="11">
        <f t="shared" si="0"/>
        <v>9.695747445161729E-5</v>
      </c>
      <c r="O51" s="12">
        <v>859846196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103.28400000000001</v>
      </c>
      <c r="J52" s="424">
        <v>103.294</v>
      </c>
      <c r="M52" s="11">
        <f t="shared" si="0"/>
        <v>9.682041748955215E-5</v>
      </c>
      <c r="O52" s="12">
        <v>16587723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104.852</v>
      </c>
      <c r="J53" s="424">
        <v>104.86</v>
      </c>
      <c r="M53" s="11">
        <f t="shared" si="0"/>
        <v>7.6298020066336986E-5</v>
      </c>
      <c r="O53" s="12">
        <v>16069859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101.837</v>
      </c>
      <c r="J54" s="424">
        <v>101.84699999999999</v>
      </c>
      <c r="M54" s="11">
        <f t="shared" si="0"/>
        <v>9.819613696388253E-5</v>
      </c>
      <c r="O54" s="12">
        <v>16306374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103.386</v>
      </c>
      <c r="J55" s="424">
        <v>103.396</v>
      </c>
      <c r="M55" s="11">
        <f t="shared" si="0"/>
        <v>9.6724895053538356E-5</v>
      </c>
      <c r="O55" s="12">
        <v>30495198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103.22199999999999</v>
      </c>
      <c r="J56" s="424">
        <v>103.23099999999999</v>
      </c>
      <c r="M56" s="11">
        <f t="shared" si="0"/>
        <v>8.719071515762474E-5</v>
      </c>
      <c r="O56" s="12">
        <v>6916374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105.81</v>
      </c>
      <c r="J57" s="424">
        <v>105.82</v>
      </c>
      <c r="M57" s="11">
        <f t="shared" si="0"/>
        <v>9.450902561185999E-5</v>
      </c>
      <c r="O57" s="12">
        <v>55243648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105.127</v>
      </c>
      <c r="J58" s="424">
        <v>105.136</v>
      </c>
      <c r="M58" s="11">
        <f t="shared" si="0"/>
        <v>8.56107374889452E-5</v>
      </c>
      <c r="O58" s="12">
        <v>269100065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102.29600000000001</v>
      </c>
      <c r="J59" s="424">
        <v>102.304</v>
      </c>
      <c r="M59" s="11">
        <f t="shared" si="0"/>
        <v>7.820442637048922E-5</v>
      </c>
      <c r="O59" s="12">
        <v>2888250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102.084</v>
      </c>
      <c r="J60" s="424">
        <v>102.092</v>
      </c>
      <c r="M60" s="11">
        <f t="shared" si="0"/>
        <v>7.8366835155318818E-5</v>
      </c>
      <c r="O60" s="12">
        <v>524786329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103.495</v>
      </c>
      <c r="J61" s="424">
        <v>103.504</v>
      </c>
      <c r="M61" s="11">
        <f t="shared" si="0"/>
        <v>8.6960722740232293E-5</v>
      </c>
      <c r="O61" s="12">
        <v>54375335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101.61499999999999</v>
      </c>
      <c r="J62" s="424">
        <v>101.625</v>
      </c>
      <c r="M62" s="11">
        <f t="shared" si="0"/>
        <v>9.84106677164308E-5</v>
      </c>
      <c r="O62" s="12">
        <v>126295832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102.58499999999999</v>
      </c>
      <c r="J63" s="58">
        <v>102.59399999999999</v>
      </c>
      <c r="M63" s="11">
        <f t="shared" si="0"/>
        <v>8.7732124579620226E-5</v>
      </c>
      <c r="O63" s="12">
        <v>37916062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103.148</v>
      </c>
      <c r="J67" s="584">
        <v>103.15600000000001</v>
      </c>
      <c r="M67" s="11">
        <f t="shared" si="0"/>
        <v>7.7558459689085373E-5</v>
      </c>
      <c r="O67" s="12">
        <v>8302010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101.77500000000001</v>
      </c>
      <c r="J68" s="336">
        <v>101.785</v>
      </c>
      <c r="M68" s="11">
        <f t="shared" si="0"/>
        <v>9.8255956767289649E-5</v>
      </c>
      <c r="O68" s="12">
        <v>515347865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103.512</v>
      </c>
      <c r="J69" s="424">
        <v>103.52200000000001</v>
      </c>
      <c r="M69" s="11">
        <f t="shared" si="0"/>
        <v>9.6607156658214658E-5</v>
      </c>
      <c r="O69" s="12">
        <v>27647475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103.986</v>
      </c>
      <c r="J70" s="424">
        <v>103.994</v>
      </c>
      <c r="M70" s="11">
        <f t="shared" si="0"/>
        <v>7.6933433346754046E-5</v>
      </c>
      <c r="O70" s="12">
        <v>45246767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101.322</v>
      </c>
      <c r="J71" s="58">
        <v>101.331</v>
      </c>
      <c r="M71" s="11">
        <f t="shared" si="0"/>
        <v>8.8825723929653397E-5</v>
      </c>
      <c r="O71" s="12">
        <v>196346522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10.443</v>
      </c>
      <c r="J73" s="584">
        <v>10.444000000000001</v>
      </c>
      <c r="M73" s="11">
        <f t="shared" si="0"/>
        <v>9.5757923968325405E-5</v>
      </c>
      <c r="O73" s="12">
        <v>11844172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102.877</v>
      </c>
      <c r="J74" s="424">
        <v>102.887</v>
      </c>
      <c r="M74" s="11">
        <f t="shared" ref="M74:M75" si="3">+(J74-I74)/I74</f>
        <v>9.7203456554964825E-5</v>
      </c>
      <c r="O74" s="12">
        <v>6609512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101.988</v>
      </c>
      <c r="J75" s="58">
        <v>101.997</v>
      </c>
      <c r="M75" s="11">
        <f t="shared" si="3"/>
        <v>8.8245675961881216E-5</v>
      </c>
      <c r="O75" s="12">
        <v>3346019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100.733</v>
      </c>
      <c r="J77" s="10">
        <v>100.79900000000001</v>
      </c>
      <c r="K77" s="63" t="s">
        <v>42</v>
      </c>
      <c r="M77" s="11">
        <f t="shared" ref="M77:M126" si="4">+(J77-I77)/I77</f>
        <v>6.5519740303577277E-4</v>
      </c>
      <c r="O77" s="12">
        <v>12483250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74.807000000000002</v>
      </c>
      <c r="J79" s="584">
        <v>74.731999999999999</v>
      </c>
      <c r="M79" s="11">
        <f t="shared" ref="M79:M93" si="5">+(J79-I79)/I79</f>
        <v>-1.0025799724625081E-3</v>
      </c>
      <c r="O79" s="12">
        <v>7361823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145.37100000000001</v>
      </c>
      <c r="J80" s="424">
        <v>144.917</v>
      </c>
      <c r="M80" s="11">
        <f t="shared" si="5"/>
        <v>-3.123043798281691E-3</v>
      </c>
      <c r="O80" s="12">
        <v>9728156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1443.905</v>
      </c>
      <c r="J81" s="455">
        <v>1437.777</v>
      </c>
      <c r="M81" s="11">
        <f t="shared" si="5"/>
        <v>-4.2440465266066181E-3</v>
      </c>
      <c r="O81" s="12">
        <v>15326704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113.35599999999999</v>
      </c>
      <c r="J82" s="424">
        <v>113.018</v>
      </c>
      <c r="M82" s="11">
        <f t="shared" si="5"/>
        <v>-2.981756589858445E-3</v>
      </c>
      <c r="O82" s="12">
        <v>1195739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114.785</v>
      </c>
      <c r="J83" s="424">
        <v>114.432</v>
      </c>
      <c r="M83" s="11">
        <f t="shared" si="5"/>
        <v>-3.0753147188220973E-3</v>
      </c>
      <c r="O83" s="12">
        <v>1109190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86.64</v>
      </c>
      <c r="J84" s="424">
        <v>86.379000000000005</v>
      </c>
      <c r="M84" s="11">
        <f t="shared" si="5"/>
        <v>-3.0124653739611691E-3</v>
      </c>
      <c r="O84" s="12">
        <v>2303998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16.155000000000001</v>
      </c>
      <c r="J85" s="424">
        <v>16.137</v>
      </c>
      <c r="M85" s="11">
        <f t="shared" si="5"/>
        <v>-1.1142061281337468E-3</v>
      </c>
      <c r="O85" s="12">
        <v>1018330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269.649</v>
      </c>
      <c r="J86" s="424">
        <v>269.03399999999999</v>
      </c>
      <c r="M86" s="11">
        <f t="shared" si="5"/>
        <v>-2.2807427433441589E-3</v>
      </c>
      <c r="O86" s="12">
        <v>14525139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45.628999999999998</v>
      </c>
      <c r="J87" s="424">
        <v>45.369</v>
      </c>
      <c r="M87" s="11">
        <f t="shared" si="5"/>
        <v>-5.6981305748536682E-3</v>
      </c>
      <c r="O87" s="12">
        <v>5206100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2290.96</v>
      </c>
      <c r="J88" s="455">
        <v>2263.7629999999999</v>
      </c>
      <c r="M88" s="11">
        <f t="shared" si="5"/>
        <v>-1.1871442539372192E-2</v>
      </c>
      <c r="O88" s="12">
        <v>15715041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78.069999999999993</v>
      </c>
      <c r="J89" s="424">
        <v>77.632999999999996</v>
      </c>
      <c r="M89" s="11">
        <f t="shared" si="5"/>
        <v>-5.5975406686306862E-3</v>
      </c>
      <c r="O89" s="12">
        <v>1536294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57.463999999999999</v>
      </c>
      <c r="J90" s="424">
        <v>57.326999999999998</v>
      </c>
      <c r="M90" s="11">
        <f t="shared" si="5"/>
        <v>-2.3841013504107E-3</v>
      </c>
      <c r="O90" s="12">
        <v>1307991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101.074</v>
      </c>
      <c r="J91" s="424">
        <v>100.843</v>
      </c>
      <c r="M91" s="11">
        <f t="shared" si="5"/>
        <v>-2.2854542216593243E-3</v>
      </c>
      <c r="O91" s="12">
        <v>2023216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110.29300000000001</v>
      </c>
      <c r="J92" s="424">
        <v>110.12</v>
      </c>
      <c r="M92" s="11">
        <f t="shared" si="5"/>
        <v>-1.5685492279655265E-3</v>
      </c>
      <c r="O92" s="12">
        <v>3549634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102.584</v>
      </c>
      <c r="J93" s="58">
        <v>102.21299999999999</v>
      </c>
      <c r="M93" s="11">
        <f t="shared" si="5"/>
        <v>-3.6165483896125061E-3</v>
      </c>
      <c r="O93" s="12">
        <v>2971137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11.657999999999999</v>
      </c>
      <c r="J95" s="584">
        <v>11.651999999999999</v>
      </c>
      <c r="M95" s="11">
        <f t="shared" ref="M95:M106" si="7">+(J95-I95)/I95</f>
        <v>-5.1466803911479053E-4</v>
      </c>
      <c r="O95" s="12">
        <v>783379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12.595000000000001</v>
      </c>
      <c r="J96" s="424">
        <v>12.582000000000001</v>
      </c>
      <c r="M96" s="11">
        <f t="shared" si="7"/>
        <v>-1.0321556173084477E-3</v>
      </c>
      <c r="O96" s="12">
        <v>1034179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16.824999999999999</v>
      </c>
      <c r="J97" s="424">
        <v>16.791</v>
      </c>
      <c r="M97" s="11">
        <f t="shared" si="7"/>
        <v>-2.0208023774144976E-3</v>
      </c>
      <c r="O97" s="12">
        <v>944433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16.783999999999999</v>
      </c>
      <c r="J98" s="424">
        <v>16.712</v>
      </c>
      <c r="M98" s="11">
        <f t="shared" si="7"/>
        <v>-4.2897998093421822E-3</v>
      </c>
      <c r="O98" s="12">
        <v>402961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11.721</v>
      </c>
      <c r="J99" s="424">
        <v>11.689</v>
      </c>
      <c r="M99" s="11">
        <f t="shared" si="7"/>
        <v>-2.7301424793106416E-3</v>
      </c>
      <c r="O99" s="12">
        <v>1814185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123.19499999999999</v>
      </c>
      <c r="J100" s="424">
        <v>122.86799999999999</v>
      </c>
      <c r="M100" s="11">
        <f t="shared" si="7"/>
        <v>-2.6543285035918519E-3</v>
      </c>
      <c r="O100" s="12">
        <v>925322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122.824</v>
      </c>
      <c r="J101" s="424">
        <v>122.584</v>
      </c>
      <c r="M101" s="11">
        <f t="shared" si="7"/>
        <v>-1.954015501856273E-3</v>
      </c>
      <c r="O101" s="12">
        <v>465821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10.161</v>
      </c>
      <c r="J102" s="424">
        <v>10.146000000000001</v>
      </c>
      <c r="M102" s="11">
        <f t="shared" si="7"/>
        <v>-1.4762326542661936E-3</v>
      </c>
      <c r="O102" s="12">
        <v>955217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116.206</v>
      </c>
      <c r="J103" s="424">
        <v>115.336</v>
      </c>
      <c r="M103" s="11">
        <f t="shared" si="7"/>
        <v>-7.4867046451990819E-3</v>
      </c>
      <c r="O103" s="12">
        <v>267350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19.36</v>
      </c>
      <c r="J104" s="424">
        <v>19.286999999999999</v>
      </c>
      <c r="M104" s="11">
        <f t="shared" si="7"/>
        <v>-3.770661157024814E-3</v>
      </c>
      <c r="O104" s="12">
        <v>20503137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101.045</v>
      </c>
      <c r="J105" s="424">
        <v>100.934</v>
      </c>
      <c r="M105" s="11">
        <f t="shared" si="7"/>
        <v>-1.0985204611807036E-3</v>
      </c>
      <c r="O105" s="12">
        <v>684031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102.4</v>
      </c>
      <c r="J106" s="58">
        <v>102.602</v>
      </c>
      <c r="M106" s="11">
        <f t="shared" si="7"/>
        <v>1.9726562499999822E-3</v>
      </c>
      <c r="O106" s="12">
        <v>266254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98.861000000000004</v>
      </c>
      <c r="J108" s="584">
        <v>98.747</v>
      </c>
      <c r="K108" s="74" t="s">
        <v>46</v>
      </c>
      <c r="M108" s="11">
        <f t="shared" si="4"/>
        <v>-1.1531341985211996E-3</v>
      </c>
      <c r="O108" s="64">
        <v>1132930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107.291</v>
      </c>
      <c r="J109" s="424">
        <v>106.678</v>
      </c>
      <c r="K109" s="74" t="s">
        <v>46</v>
      </c>
      <c r="M109" s="11">
        <f t="shared" si="4"/>
        <v>-5.7134335591988101E-3</v>
      </c>
      <c r="O109" s="64">
        <v>188927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141.333</v>
      </c>
      <c r="J110" s="424">
        <v>141.79</v>
      </c>
      <c r="K110" s="172" t="s">
        <v>144</v>
      </c>
      <c r="M110" s="11">
        <f t="shared" si="4"/>
        <v>3.2334981922126724E-3</v>
      </c>
      <c r="O110" s="64">
        <v>1118301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10.234</v>
      </c>
      <c r="J111" s="424">
        <v>10.273999999999999</v>
      </c>
      <c r="K111" s="63" t="s">
        <v>42</v>
      </c>
      <c r="M111" s="11">
        <f t="shared" si="4"/>
        <v>3.9085401602500635E-3</v>
      </c>
      <c r="O111" s="64">
        <v>219340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111.877</v>
      </c>
      <c r="J112" s="424">
        <v>112.38500000000001</v>
      </c>
      <c r="K112" s="63" t="s">
        <v>42</v>
      </c>
      <c r="M112" s="11">
        <f t="shared" si="4"/>
        <v>4.5407009483630217E-3</v>
      </c>
      <c r="O112" s="64">
        <v>934479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113.158</v>
      </c>
      <c r="J113" s="424">
        <v>113.17</v>
      </c>
      <c r="K113" s="63" t="s">
        <v>42</v>
      </c>
      <c r="M113" s="11">
        <f t="shared" si="4"/>
        <v>1.0604641298008497E-4</v>
      </c>
      <c r="O113" s="64">
        <v>653329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102.169</v>
      </c>
      <c r="J114" s="424">
        <v>101.661</v>
      </c>
      <c r="K114" s="68" t="s">
        <v>44</v>
      </c>
      <c r="M114" s="11">
        <f t="shared" si="4"/>
        <v>-4.9721539801700666E-3</v>
      </c>
      <c r="O114" s="64">
        <v>673810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101.852</v>
      </c>
      <c r="J115" s="424">
        <v>101.11799999999999</v>
      </c>
      <c r="K115" s="68" t="s">
        <v>44</v>
      </c>
      <c r="M115" s="11">
        <f t="shared" si="4"/>
        <v>-7.206534972312854E-3</v>
      </c>
      <c r="O115" s="64">
        <v>1568648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185.661</v>
      </c>
      <c r="J116" s="424">
        <v>185.23599999999999</v>
      </c>
      <c r="K116" s="63" t="s">
        <v>42</v>
      </c>
      <c r="M116" s="11">
        <f t="shared" si="4"/>
        <v>-2.2891183393389638E-3</v>
      </c>
      <c r="O116" s="64">
        <v>4816316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164.572</v>
      </c>
      <c r="J117" s="424">
        <v>164.434</v>
      </c>
      <c r="K117" s="63" t="s">
        <v>42</v>
      </c>
      <c r="M117" s="11">
        <f t="shared" si="4"/>
        <v>-8.3853875507379884E-4</v>
      </c>
      <c r="O117" s="64">
        <v>4476722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141.96299999999999</v>
      </c>
      <c r="J118" s="424">
        <v>142.011</v>
      </c>
      <c r="K118" s="63" t="s">
        <v>42</v>
      </c>
      <c r="M118" s="11">
        <f t="shared" si="4"/>
        <v>3.3811626973226703E-4</v>
      </c>
      <c r="O118" s="64">
        <v>18762321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10167.171</v>
      </c>
      <c r="J119" s="455">
        <v>10160.957</v>
      </c>
      <c r="K119" s="63" t="s">
        <v>42</v>
      </c>
      <c r="M119" s="11">
        <f t="shared" si="4"/>
        <v>-6.1118279607965103E-4</v>
      </c>
      <c r="O119" s="64">
        <v>3891647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196.964</v>
      </c>
      <c r="J120" s="424">
        <v>197.59</v>
      </c>
      <c r="K120" s="63" t="s">
        <v>42</v>
      </c>
      <c r="M120" s="11">
        <f t="shared" si="4"/>
        <v>3.1782457708007797E-3</v>
      </c>
      <c r="O120" s="64">
        <v>2170526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131.07499999999999</v>
      </c>
      <c r="J121" s="424">
        <v>132.16200000000001</v>
      </c>
      <c r="K121" s="63" t="s">
        <v>42</v>
      </c>
      <c r="M121" s="11">
        <f t="shared" si="4"/>
        <v>8.2929620446310706E-3</v>
      </c>
      <c r="O121" s="64">
        <v>234984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1441.808</v>
      </c>
      <c r="J122" s="455">
        <v>1464.4459999999999</v>
      </c>
      <c r="K122" s="63" t="s">
        <v>42</v>
      </c>
      <c r="M122" s="11">
        <f t="shared" si="4"/>
        <v>1.5701119705258896E-2</v>
      </c>
      <c r="O122" s="64">
        <v>3899821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104.724</v>
      </c>
      <c r="J123" s="424">
        <v>104.157</v>
      </c>
      <c r="K123" s="68" t="s">
        <v>44</v>
      </c>
      <c r="M123" s="11">
        <f t="shared" si="4"/>
        <v>-5.4142316947405301E-3</v>
      </c>
      <c r="O123" s="64">
        <v>220917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97.875</v>
      </c>
      <c r="J124" s="424">
        <v>98.210999999999999</v>
      </c>
      <c r="K124" s="74" t="s">
        <v>46</v>
      </c>
      <c r="M124" s="11">
        <f t="shared" si="4"/>
        <v>3.4329501915708661E-3</v>
      </c>
      <c r="O124" s="64">
        <v>475346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111.729</v>
      </c>
      <c r="J125" s="424">
        <v>111.596</v>
      </c>
      <c r="K125" s="74" t="s">
        <v>46</v>
      </c>
      <c r="M125" s="11">
        <f t="shared" si="4"/>
        <v>-1.1903802951784726E-3</v>
      </c>
      <c r="O125" s="64">
        <v>805167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10096.120999999999</v>
      </c>
      <c r="J126" s="185">
        <v>10170.498</v>
      </c>
      <c r="K126" s="63" t="s">
        <v>42</v>
      </c>
      <c r="M126" s="11">
        <f t="shared" si="4"/>
        <v>7.3668887288494671E-3</v>
      </c>
      <c r="O126" s="64">
        <v>7658385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>
        <f>SUM(O6:O126)</f>
        <v>5298555336</v>
      </c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55"/>
  <sheetViews>
    <sheetView zoomScale="96" zoomScaleNormal="96" workbookViewId="0">
      <pane xSplit="8460" topLeftCell="O1" activePane="topRight"/>
      <selection activeCell="D34" sqref="D34"/>
      <selection pane="topRight" activeCell="R1" sqref="R1:S1048576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8" width="23" style="1" customWidth="1"/>
    <col min="19" max="19" width="16.7109375" style="163" customWidth="1"/>
    <col min="20" max="16384" width="11.42578125" style="1"/>
  </cols>
  <sheetData>
    <row r="1" spans="2:19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  <c r="R3" s="1129"/>
      <c r="S3" s="3"/>
    </row>
    <row r="4" spans="2:19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  <c r="R4" s="5" t="s">
        <v>9</v>
      </c>
      <c r="S4" s="3"/>
    </row>
    <row r="5" spans="2:19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  <c r="S5" s="3"/>
    </row>
    <row r="6" spans="2:19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138.613</v>
      </c>
      <c r="J6" s="10">
        <v>138.643</v>
      </c>
      <c r="M6" s="11">
        <f t="shared" ref="M6:M73" si="0">+(J6-I6)/I6</f>
        <v>2.1642991638591718E-4</v>
      </c>
      <c r="O6" s="12">
        <v>491418561</v>
      </c>
      <c r="P6" s="3"/>
      <c r="Q6" s="3"/>
      <c r="R6" s="12">
        <v>479266266</v>
      </c>
      <c r="S6" s="3"/>
    </row>
    <row r="7" spans="2:19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12.16</v>
      </c>
      <c r="J8" s="10">
        <v>12.164</v>
      </c>
      <c r="M8" s="11">
        <f t="shared" si="0"/>
        <v>3.2894736842101641E-4</v>
      </c>
      <c r="O8" s="12">
        <v>19064523</v>
      </c>
      <c r="P8" s="3"/>
      <c r="Q8" s="3"/>
      <c r="R8" s="16"/>
      <c r="S8" s="3"/>
    </row>
    <row r="9" spans="2:19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1.2450000000000001</v>
      </c>
      <c r="K10" s="20" t="s">
        <v>19</v>
      </c>
      <c r="M10" s="11">
        <f t="shared" si="0"/>
        <v>0</v>
      </c>
      <c r="O10" s="12">
        <v>1338786</v>
      </c>
      <c r="P10" s="20" t="s">
        <v>19</v>
      </c>
      <c r="Q10" s="3"/>
      <c r="R10" s="12">
        <v>1224326</v>
      </c>
      <c r="S10" s="20" t="s">
        <v>19</v>
      </c>
    </row>
    <row r="11" spans="2:19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  <c r="R11" s="444"/>
      <c r="S11" s="3"/>
    </row>
    <row r="12" spans="2:19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33.591000000000001</v>
      </c>
      <c r="J12" s="560">
        <v>33.600999999999999</v>
      </c>
      <c r="M12" s="11">
        <f t="shared" si="0"/>
        <v>2.9769878836587209E-4</v>
      </c>
      <c r="O12" s="12">
        <v>97038403</v>
      </c>
      <c r="P12" s="3"/>
      <c r="Q12" s="3"/>
      <c r="R12" s="12">
        <v>90866606</v>
      </c>
      <c r="S12" s="3"/>
    </row>
    <row r="13" spans="2:19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45.973999999999997</v>
      </c>
      <c r="J13" s="33">
        <v>45.984999999999999</v>
      </c>
      <c r="M13" s="11">
        <f t="shared" si="0"/>
        <v>2.3926567190157014E-4</v>
      </c>
      <c r="O13" s="12">
        <v>3599891</v>
      </c>
      <c r="P13" s="3"/>
      <c r="Q13" s="3"/>
      <c r="R13" s="12">
        <v>3504511</v>
      </c>
      <c r="S13" s="3"/>
    </row>
    <row r="14" spans="2:19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  <c r="R14" s="444"/>
      <c r="S14" s="3"/>
    </row>
    <row r="15" spans="2:19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157.71299999999999</v>
      </c>
      <c r="J15" s="528">
        <v>157.63999999999999</v>
      </c>
      <c r="M15" s="11">
        <f t="shared" si="0"/>
        <v>-4.6286609220550943E-4</v>
      </c>
      <c r="O15" s="12">
        <v>6470340</v>
      </c>
      <c r="P15" s="3"/>
      <c r="Q15" s="3"/>
      <c r="R15" s="12">
        <v>6633792</v>
      </c>
      <c r="S15" s="3"/>
    </row>
    <row r="16" spans="2:19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532.45000000000005</v>
      </c>
      <c r="J16" s="424">
        <v>532.27200000000005</v>
      </c>
      <c r="M16" s="11">
        <f t="shared" si="0"/>
        <v>-3.3430369048736454E-4</v>
      </c>
      <c r="O16" s="12">
        <v>330009</v>
      </c>
      <c r="P16" s="3"/>
      <c r="Q16" s="3"/>
      <c r="R16" s="12">
        <v>320322</v>
      </c>
      <c r="S16" s="3"/>
    </row>
    <row r="17" spans="2:19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128.511</v>
      </c>
      <c r="J17" s="424">
        <v>128.977</v>
      </c>
      <c r="M17" s="11">
        <f t="shared" si="0"/>
        <v>3.6261487343496527E-3</v>
      </c>
      <c r="O17" s="12">
        <v>487920</v>
      </c>
      <c r="P17" s="3"/>
      <c r="Q17" s="3"/>
      <c r="R17" s="12">
        <v>485739</v>
      </c>
      <c r="S17" s="3"/>
    </row>
    <row r="18" spans="2:19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124.996</v>
      </c>
      <c r="J18" s="424">
        <v>125.032</v>
      </c>
      <c r="K18" s="1"/>
      <c r="L18" s="1"/>
      <c r="M18" s="11">
        <f t="shared" si="0"/>
        <v>2.8800921629493236E-4</v>
      </c>
      <c r="N18" s="1"/>
      <c r="O18" s="51">
        <v>933866</v>
      </c>
      <c r="P18" s="52"/>
      <c r="Q18" s="3"/>
      <c r="R18" s="51">
        <v>922161</v>
      </c>
      <c r="S18" s="52"/>
    </row>
    <row r="19" spans="2:19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114.16500000000001</v>
      </c>
      <c r="J19" s="424">
        <v>114.10899999999999</v>
      </c>
      <c r="M19" s="11">
        <f t="shared" si="0"/>
        <v>-4.9051810975352865E-4</v>
      </c>
      <c r="O19" s="12">
        <v>1839548</v>
      </c>
      <c r="P19" s="3"/>
      <c r="Q19" s="3"/>
      <c r="R19" s="12">
        <v>1815044</v>
      </c>
      <c r="S19" s="3"/>
    </row>
    <row r="20" spans="2:19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112.125</v>
      </c>
      <c r="J20" s="424">
        <v>112.08799999999999</v>
      </c>
      <c r="M20" s="11">
        <f t="shared" si="0"/>
        <v>-3.2998885172803692E-4</v>
      </c>
      <c r="O20" s="12">
        <v>1581566</v>
      </c>
      <c r="P20" s="3"/>
      <c r="Q20" s="3"/>
      <c r="R20" s="12">
        <v>1559704</v>
      </c>
      <c r="S20" s="3"/>
    </row>
    <row r="21" spans="2:19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93.45</v>
      </c>
      <c r="J21" s="424">
        <v>93.518000000000001</v>
      </c>
      <c r="M21" s="11">
        <f t="shared" si="0"/>
        <v>7.2766185125733372E-4</v>
      </c>
      <c r="O21" s="12">
        <v>280087</v>
      </c>
      <c r="P21" s="3"/>
      <c r="Q21" s="3"/>
      <c r="R21" s="12">
        <v>278279</v>
      </c>
      <c r="S21" s="3"/>
    </row>
    <row r="22" spans="2:19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154</v>
      </c>
      <c r="J22" s="424">
        <v>154.15</v>
      </c>
      <c r="M22" s="11">
        <f t="shared" si="0"/>
        <v>9.7402597402601089E-4</v>
      </c>
      <c r="O22" s="12">
        <v>3571209</v>
      </c>
      <c r="P22" s="3"/>
      <c r="Q22" s="3"/>
      <c r="R22" s="12">
        <v>3523075</v>
      </c>
      <c r="S22" s="3"/>
    </row>
    <row r="23" spans="2:19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96.974000000000004</v>
      </c>
      <c r="J23" s="424">
        <v>97.69</v>
      </c>
      <c r="M23" s="11">
        <f t="shared" si="0"/>
        <v>7.3834223606326849E-3</v>
      </c>
      <c r="O23" s="12">
        <v>1586388</v>
      </c>
      <c r="P23" s="3"/>
      <c r="Q23" s="3"/>
      <c r="R23" s="12">
        <v>1577088</v>
      </c>
      <c r="S23" s="3"/>
    </row>
    <row r="24" spans="2:19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101.322</v>
      </c>
      <c r="J24" s="58">
        <v>101.441</v>
      </c>
      <c r="M24" s="11">
        <f t="shared" si="0"/>
        <v>1.1744734608475926E-3</v>
      </c>
      <c r="O24" s="12">
        <v>15397860</v>
      </c>
      <c r="P24" s="3"/>
      <c r="Q24" s="3"/>
      <c r="R24" s="12">
        <v>15285253</v>
      </c>
      <c r="S24" s="3"/>
    </row>
    <row r="25" spans="2:19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  <c r="R25" s="444"/>
      <c r="S25" s="3"/>
    </row>
    <row r="26" spans="2:19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1280.9760000000001</v>
      </c>
      <c r="J26" s="455">
        <v>1275.4770000000001</v>
      </c>
      <c r="K26" s="63" t="s">
        <v>42</v>
      </c>
      <c r="M26" s="11">
        <f t="shared" si="0"/>
        <v>-4.292820474388297E-3</v>
      </c>
      <c r="O26" s="64">
        <v>51019101</v>
      </c>
      <c r="P26" s="63" t="s">
        <v>42</v>
      </c>
      <c r="Q26" s="3"/>
      <c r="R26" s="64">
        <v>44636566</v>
      </c>
      <c r="S26" s="63" t="s">
        <v>42</v>
      </c>
    </row>
    <row r="27" spans="2:19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2191.0590000000002</v>
      </c>
      <c r="J27" s="455">
        <v>2180.886</v>
      </c>
      <c r="K27" s="68" t="s">
        <v>44</v>
      </c>
      <c r="M27" s="11">
        <f t="shared" si="0"/>
        <v>-4.6429603219266249E-3</v>
      </c>
      <c r="O27" s="64">
        <v>15636959</v>
      </c>
      <c r="P27" s="68" t="s">
        <v>44</v>
      </c>
      <c r="Q27" s="3"/>
      <c r="R27" s="64">
        <v>16814380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107.14700000000001</v>
      </c>
      <c r="J28" s="519">
        <v>107.3</v>
      </c>
      <c r="K28" s="74" t="s">
        <v>46</v>
      </c>
      <c r="M28" s="11">
        <f t="shared" si="0"/>
        <v>1.4279447861348575E-3</v>
      </c>
      <c r="O28" s="64">
        <v>1057018</v>
      </c>
      <c r="P28" s="74" t="s">
        <v>46</v>
      </c>
      <c r="Q28" s="3"/>
      <c r="R28" s="64">
        <v>999431</v>
      </c>
      <c r="S28" s="74" t="s">
        <v>46</v>
      </c>
    </row>
    <row r="29" spans="2:19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112.093</v>
      </c>
      <c r="J29" s="424">
        <v>111.15600000000001</v>
      </c>
      <c r="K29" s="63" t="s">
        <v>42</v>
      </c>
      <c r="M29" s="11">
        <f t="shared" si="0"/>
        <v>-8.3591303649647852E-3</v>
      </c>
      <c r="O29" s="64">
        <v>56577853</v>
      </c>
      <c r="P29" s="63" t="s">
        <v>42</v>
      </c>
      <c r="Q29" s="3"/>
      <c r="R29" s="16"/>
      <c r="S29" s="63" t="s">
        <v>42</v>
      </c>
    </row>
    <row r="30" spans="2:19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120.589</v>
      </c>
      <c r="J30" s="424">
        <v>120.05500000000001</v>
      </c>
      <c r="K30" s="63" t="s">
        <v>42</v>
      </c>
      <c r="M30" s="11">
        <f t="shared" si="0"/>
        <v>-4.4282646012488019E-3</v>
      </c>
      <c r="O30" s="64">
        <v>60027775</v>
      </c>
      <c r="P30" s="63" t="s">
        <v>42</v>
      </c>
      <c r="Q30" s="3"/>
      <c r="R30" s="64">
        <v>56540231</v>
      </c>
      <c r="S30" s="63" t="s">
        <v>42</v>
      </c>
    </row>
    <row r="31" spans="2:19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1171.0889999999999</v>
      </c>
      <c r="J31" s="455">
        <v>1175.7460000000001</v>
      </c>
      <c r="K31" s="20" t="s">
        <v>19</v>
      </c>
      <c r="M31" s="11">
        <f t="shared" si="0"/>
        <v>3.9766405456802623E-3</v>
      </c>
      <c r="O31" s="64">
        <v>772465</v>
      </c>
      <c r="P31" s="20" t="s">
        <v>19</v>
      </c>
      <c r="Q31" s="3"/>
      <c r="R31" s="64">
        <v>695584</v>
      </c>
      <c r="S31" s="20" t="s">
        <v>19</v>
      </c>
    </row>
    <row r="32" spans="2:19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122.70399999999999</v>
      </c>
      <c r="J32" s="424">
        <v>121.208</v>
      </c>
      <c r="K32" s="63" t="s">
        <v>42</v>
      </c>
      <c r="M32" s="11">
        <f t="shared" si="0"/>
        <v>-1.2191941582996441E-2</v>
      </c>
      <c r="O32" s="64">
        <v>272112</v>
      </c>
      <c r="P32" s="63" t="s">
        <v>42</v>
      </c>
      <c r="Q32" s="3"/>
      <c r="R32" s="64">
        <v>271883</v>
      </c>
      <c r="S32" s="63" t="s">
        <v>42</v>
      </c>
    </row>
    <row r="33" spans="2:19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14.632999999999999</v>
      </c>
      <c r="J33" s="424">
        <v>14.407</v>
      </c>
      <c r="K33" s="63" t="s">
        <v>42</v>
      </c>
      <c r="M33" s="11">
        <f t="shared" si="0"/>
        <v>-1.5444543155880482E-2</v>
      </c>
      <c r="O33" s="64">
        <v>11392685</v>
      </c>
      <c r="P33" s="63" t="s">
        <v>42</v>
      </c>
      <c r="Q33" s="3"/>
      <c r="R33" s="64">
        <v>11225221</v>
      </c>
      <c r="S33" s="63" t="s">
        <v>42</v>
      </c>
    </row>
    <row r="34" spans="2:19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5752.4369999999999</v>
      </c>
      <c r="J34" s="455">
        <v>5716.38</v>
      </c>
      <c r="K34" s="63" t="s">
        <v>42</v>
      </c>
      <c r="M34" s="11">
        <f t="shared" si="0"/>
        <v>-6.2681260133748166E-3</v>
      </c>
      <c r="O34" s="64">
        <v>18383877</v>
      </c>
      <c r="P34" s="63" t="s">
        <v>42</v>
      </c>
      <c r="Q34" s="3"/>
      <c r="R34" s="64">
        <v>17992613</v>
      </c>
      <c r="S34" s="63" t="s">
        <v>42</v>
      </c>
    </row>
    <row r="35" spans="2:19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6632.8180000000002</v>
      </c>
      <c r="J35" s="455">
        <v>6609.107</v>
      </c>
      <c r="K35" s="63" t="s">
        <v>42</v>
      </c>
      <c r="M35" s="11">
        <f t="shared" si="0"/>
        <v>-3.5748003337345061E-3</v>
      </c>
      <c r="O35" s="64">
        <v>6212560</v>
      </c>
      <c r="P35" s="63" t="s">
        <v>42</v>
      </c>
      <c r="Q35" s="3"/>
      <c r="R35" s="64">
        <v>6081982</v>
      </c>
      <c r="S35" s="63" t="s">
        <v>42</v>
      </c>
    </row>
    <row r="36" spans="2:19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2.202</v>
      </c>
      <c r="J36" s="424">
        <v>2.1819999999999999</v>
      </c>
      <c r="K36" s="20" t="s">
        <v>19</v>
      </c>
      <c r="M36" s="11">
        <f t="shared" si="0"/>
        <v>-9.0826521344232591E-3</v>
      </c>
      <c r="O36" s="64">
        <v>6745911</v>
      </c>
      <c r="P36" s="20" t="s">
        <v>19</v>
      </c>
      <c r="Q36" s="3"/>
      <c r="R36" s="64">
        <v>6526603</v>
      </c>
      <c r="S36" s="20" t="s">
        <v>19</v>
      </c>
    </row>
    <row r="37" spans="2:19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1.83</v>
      </c>
      <c r="J37" s="424">
        <v>1.8160000000000001</v>
      </c>
      <c r="K37" s="20" t="s">
        <v>19</v>
      </c>
      <c r="M37" s="11">
        <f t="shared" si="0"/>
        <v>-7.6502732240437219E-3</v>
      </c>
      <c r="O37" s="64">
        <v>2940139</v>
      </c>
      <c r="P37" s="20" t="s">
        <v>19</v>
      </c>
      <c r="Q37" s="3"/>
      <c r="R37" s="64">
        <v>2813559</v>
      </c>
      <c r="S37" s="20" t="s">
        <v>19</v>
      </c>
    </row>
    <row r="38" spans="2:19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1.1020000000000001</v>
      </c>
      <c r="J38" s="58">
        <v>1.121</v>
      </c>
      <c r="K38" s="74" t="s">
        <v>46</v>
      </c>
      <c r="M38" s="11">
        <f t="shared" si="0"/>
        <v>1.7241379310344741E-2</v>
      </c>
      <c r="O38" s="64">
        <v>1133613</v>
      </c>
      <c r="P38" s="74" t="s">
        <v>46</v>
      </c>
      <c r="Q38" s="3"/>
      <c r="R38" s="64">
        <v>1116167</v>
      </c>
      <c r="S38" s="74" t="s">
        <v>46</v>
      </c>
    </row>
    <row r="39" spans="2:19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  <c r="R39" s="3"/>
      <c r="S39" s="3"/>
    </row>
    <row r="40" spans="2:19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  <c r="R40" s="3"/>
      <c r="S40" s="3"/>
    </row>
    <row r="41" spans="2:19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  <c r="R41" s="3"/>
      <c r="S41" s="3"/>
    </row>
    <row r="42" spans="2:19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  <c r="R42" s="3"/>
      <c r="S42" s="3"/>
    </row>
    <row r="43" spans="2:19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  <c r="R43" s="3"/>
      <c r="S43" s="3"/>
    </row>
    <row r="44" spans="2:19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107.039</v>
      </c>
      <c r="J44" s="584">
        <v>107.066</v>
      </c>
      <c r="M44" s="11">
        <f t="shared" si="0"/>
        <v>2.5224450901074397E-4</v>
      </c>
      <c r="O44" s="12">
        <v>300552035</v>
      </c>
      <c r="P44" s="3"/>
      <c r="Q44" s="3"/>
      <c r="R44" s="16"/>
      <c r="S44" s="3"/>
    </row>
    <row r="45" spans="2:19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103.63200000000001</v>
      </c>
      <c r="J45" s="424">
        <v>103.66200000000001</v>
      </c>
      <c r="M45" s="11">
        <f t="shared" si="0"/>
        <v>2.8948587308940418E-4</v>
      </c>
      <c r="O45" s="12">
        <v>272942852</v>
      </c>
      <c r="P45" s="1"/>
      <c r="Q45" s="3"/>
      <c r="R45" s="12">
        <v>265292663</v>
      </c>
      <c r="S45" s="1"/>
    </row>
    <row r="46" spans="2:19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104.461</v>
      </c>
      <c r="J46" s="424">
        <v>104.492</v>
      </c>
      <c r="M46" s="11">
        <f t="shared" si="0"/>
        <v>2.9676147078819764E-4</v>
      </c>
      <c r="O46" s="12">
        <v>47851276</v>
      </c>
      <c r="P46" s="1"/>
      <c r="Q46" s="3"/>
      <c r="R46" s="12">
        <v>46396823</v>
      </c>
      <c r="S46" s="1"/>
    </row>
    <row r="47" spans="2:19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102.33799999999999</v>
      </c>
      <c r="J47" s="424">
        <v>102.348</v>
      </c>
      <c r="M47" s="11">
        <f t="shared" si="0"/>
        <v>9.7715413629395894E-5</v>
      </c>
      <c r="O47" s="12">
        <v>180585256</v>
      </c>
      <c r="P47" s="3"/>
      <c r="Q47" s="3"/>
      <c r="R47" s="16"/>
      <c r="S47" s="3"/>
    </row>
    <row r="48" spans="2:19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102.511</v>
      </c>
      <c r="J48" s="424">
        <v>102.54</v>
      </c>
      <c r="M48" s="11">
        <f t="shared" si="0"/>
        <v>2.8289646964726296E-4</v>
      </c>
      <c r="O48" s="12">
        <v>61950252</v>
      </c>
      <c r="P48" s="1"/>
      <c r="Q48" s="3"/>
      <c r="R48" s="12">
        <v>61950252</v>
      </c>
      <c r="S48" s="1"/>
    </row>
    <row r="49" spans="2:19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106.52800000000001</v>
      </c>
      <c r="J49" s="424">
        <v>106.54900000000001</v>
      </c>
      <c r="M49" s="11">
        <f t="shared" si="0"/>
        <v>1.9713127065185487E-4</v>
      </c>
      <c r="O49" s="12">
        <v>44805483</v>
      </c>
      <c r="P49" s="3"/>
      <c r="Q49" s="3"/>
      <c r="R49" s="12">
        <v>46135269</v>
      </c>
      <c r="S49" s="3"/>
    </row>
    <row r="50" spans="2:19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103.02</v>
      </c>
      <c r="J50" s="424">
        <v>103.05</v>
      </c>
      <c r="M50" s="11">
        <f t="shared" si="0"/>
        <v>2.912055911473611E-4</v>
      </c>
      <c r="O50" s="12">
        <v>506557036</v>
      </c>
      <c r="P50" s="3"/>
      <c r="Q50" s="3"/>
      <c r="R50" s="12">
        <v>491001990</v>
      </c>
      <c r="S50" s="3"/>
    </row>
    <row r="51" spans="2:19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103.148</v>
      </c>
      <c r="J51" s="424">
        <v>103.179</v>
      </c>
      <c r="M51" s="11">
        <f t="shared" si="0"/>
        <v>3.0053903129489582E-4</v>
      </c>
      <c r="O51" s="12">
        <v>858658497</v>
      </c>
      <c r="P51" s="3"/>
      <c r="Q51" s="3"/>
      <c r="R51" s="12">
        <v>832426218</v>
      </c>
      <c r="S51" s="3"/>
    </row>
    <row r="52" spans="2:19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103.294</v>
      </c>
      <c r="J52" s="424">
        <v>103.32599999999999</v>
      </c>
      <c r="M52" s="11">
        <f t="shared" si="0"/>
        <v>3.0979534145251879E-4</v>
      </c>
      <c r="O52" s="12">
        <v>16587683</v>
      </c>
      <c r="P52" s="3"/>
      <c r="Q52" s="3"/>
      <c r="R52" s="12">
        <v>16098297</v>
      </c>
      <c r="S52" s="3"/>
    </row>
    <row r="53" spans="2:19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104.86</v>
      </c>
      <c r="J53" s="424">
        <v>104.886</v>
      </c>
      <c r="M53" s="11">
        <f t="shared" si="0"/>
        <v>2.4794964714854327E-4</v>
      </c>
      <c r="O53" s="12">
        <v>16065732</v>
      </c>
      <c r="P53" s="3"/>
      <c r="Q53" s="3"/>
      <c r="R53" s="16"/>
      <c r="S53" s="3"/>
    </row>
    <row r="54" spans="2:19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101.84699999999999</v>
      </c>
      <c r="J54" s="424">
        <v>101.874</v>
      </c>
      <c r="M54" s="11">
        <f t="shared" si="0"/>
        <v>2.6510353765944039E-4</v>
      </c>
      <c r="O54" s="12">
        <v>16371903</v>
      </c>
      <c r="P54" s="3"/>
      <c r="Q54" s="3"/>
      <c r="R54" s="16"/>
      <c r="S54" s="3"/>
    </row>
    <row r="55" spans="2:19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103.396</v>
      </c>
      <c r="J55" s="424">
        <v>103.42700000000001</v>
      </c>
      <c r="M55" s="11">
        <f t="shared" si="0"/>
        <v>2.998181747843815E-4</v>
      </c>
      <c r="O55" s="12">
        <v>30755104</v>
      </c>
      <c r="P55" s="3"/>
      <c r="Q55" s="3"/>
      <c r="R55" s="16"/>
      <c r="S55" s="3"/>
    </row>
    <row r="56" spans="2:19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103.23099999999999</v>
      </c>
      <c r="J56" s="424">
        <v>103.256</v>
      </c>
      <c r="M56" s="11">
        <f t="shared" si="0"/>
        <v>2.4217531555449125E-4</v>
      </c>
      <c r="O56" s="12">
        <v>6811387</v>
      </c>
      <c r="P56" s="3"/>
      <c r="Q56" s="3"/>
      <c r="R56" s="12">
        <v>6626440</v>
      </c>
      <c r="S56" s="3"/>
    </row>
    <row r="57" spans="2:19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105.82</v>
      </c>
      <c r="J57" s="424">
        <v>105.848</v>
      </c>
      <c r="M57" s="11">
        <f t="shared" si="0"/>
        <v>2.6460026460031939E-4</v>
      </c>
      <c r="O57" s="12">
        <v>55272864</v>
      </c>
      <c r="P57" s="3"/>
      <c r="Q57" s="3"/>
      <c r="R57" s="12">
        <v>53764670</v>
      </c>
      <c r="S57" s="3"/>
    </row>
    <row r="58" spans="2:19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105.136</v>
      </c>
      <c r="J58" s="424">
        <v>105.16200000000001</v>
      </c>
      <c r="M58" s="11">
        <f t="shared" si="0"/>
        <v>2.4729873687424344E-4</v>
      </c>
      <c r="O58" s="12">
        <v>268887474</v>
      </c>
      <c r="P58" s="3"/>
      <c r="Q58" s="3"/>
      <c r="R58" s="12">
        <v>261032648</v>
      </c>
      <c r="S58" s="3"/>
    </row>
    <row r="59" spans="2:19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102.304</v>
      </c>
      <c r="J59" s="424">
        <v>102.32599999999999</v>
      </c>
      <c r="M59" s="11">
        <f t="shared" si="0"/>
        <v>2.1504535502024711E-4</v>
      </c>
      <c r="O59" s="12">
        <v>3113065</v>
      </c>
      <c r="P59" s="96"/>
      <c r="Q59" s="3"/>
      <c r="R59" s="12">
        <v>3034175</v>
      </c>
      <c r="S59" s="96"/>
    </row>
    <row r="60" spans="2:19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102.092</v>
      </c>
      <c r="J60" s="424">
        <v>102.11799999999999</v>
      </c>
      <c r="M60" s="11">
        <f t="shared" si="0"/>
        <v>2.5467225639615491E-4</v>
      </c>
      <c r="O60" s="12">
        <v>526588757</v>
      </c>
      <c r="P60" s="3"/>
      <c r="Q60" s="3"/>
      <c r="R60" s="16"/>
      <c r="S60" s="3"/>
    </row>
    <row r="61" spans="2:19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103.504</v>
      </c>
      <c r="J61" s="424">
        <v>103.532</v>
      </c>
      <c r="M61" s="11">
        <f t="shared" si="0"/>
        <v>2.7052094605031291E-4</v>
      </c>
      <c r="O61" s="12">
        <v>54213928</v>
      </c>
      <c r="P61" s="3"/>
      <c r="Q61" s="3"/>
      <c r="R61" s="16"/>
      <c r="S61" s="3"/>
    </row>
    <row r="62" spans="2:19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101.625</v>
      </c>
      <c r="J62" s="424">
        <v>101.66200000000001</v>
      </c>
      <c r="M62" s="11">
        <f t="shared" si="0"/>
        <v>3.6408364083646876E-4</v>
      </c>
      <c r="O62" s="12">
        <v>127097134</v>
      </c>
      <c r="P62" s="3"/>
      <c r="Q62" s="3"/>
      <c r="R62" s="16"/>
      <c r="S62" s="3"/>
    </row>
    <row r="63" spans="2:19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102.59399999999999</v>
      </c>
      <c r="J63" s="58">
        <v>102.61799999999999</v>
      </c>
      <c r="M63" s="11">
        <f t="shared" si="0"/>
        <v>2.3393180887772104E-4</v>
      </c>
      <c r="O63" s="12">
        <v>37930123</v>
      </c>
      <c r="P63" s="3"/>
      <c r="Q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  <c r="R66" s="117"/>
      <c r="S66" s="3"/>
    </row>
    <row r="67" spans="1:19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103.15600000000001</v>
      </c>
      <c r="J67" s="584">
        <v>103.18</v>
      </c>
      <c r="M67" s="11">
        <f t="shared" si="0"/>
        <v>2.3265733452247961E-4</v>
      </c>
      <c r="O67" s="12">
        <v>8303930</v>
      </c>
      <c r="P67" s="3"/>
      <c r="Q67" s="3"/>
      <c r="R67" s="12">
        <v>8120699</v>
      </c>
      <c r="S67" s="3"/>
    </row>
    <row r="68" spans="1:19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101.785</v>
      </c>
      <c r="J68" s="336">
        <v>101.815</v>
      </c>
      <c r="M68" s="11">
        <f t="shared" si="0"/>
        <v>2.9473891044850555E-4</v>
      </c>
      <c r="O68" s="12">
        <v>518892518</v>
      </c>
      <c r="P68" s="3"/>
      <c r="Q68" s="3"/>
      <c r="R68" s="12">
        <v>502685477</v>
      </c>
      <c r="S68" s="3"/>
    </row>
    <row r="69" spans="1:19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103.52200000000001</v>
      </c>
      <c r="J69" s="424">
        <v>103.55</v>
      </c>
      <c r="M69" s="11">
        <f t="shared" si="0"/>
        <v>2.7047390892748967E-4</v>
      </c>
      <c r="O69" s="12">
        <v>27676578</v>
      </c>
      <c r="P69" s="3"/>
      <c r="Q69" s="3"/>
      <c r="R69" s="12">
        <v>26871119</v>
      </c>
      <c r="S69" s="3"/>
    </row>
    <row r="70" spans="1:19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103.994</v>
      </c>
      <c r="J70" s="424">
        <v>104.018</v>
      </c>
      <c r="M70" s="11">
        <f t="shared" si="0"/>
        <v>2.3078254514684413E-4</v>
      </c>
      <c r="O70" s="12">
        <v>45111379</v>
      </c>
      <c r="P70" s="3"/>
      <c r="Q70" s="3"/>
      <c r="R70" s="12">
        <v>43967420</v>
      </c>
      <c r="S70" s="3"/>
    </row>
    <row r="71" spans="1:19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101.331</v>
      </c>
      <c r="J71" s="58">
        <v>101.35899999999999</v>
      </c>
      <c r="M71" s="11">
        <f t="shared" si="0"/>
        <v>2.7632215215473631E-4</v>
      </c>
      <c r="O71" s="12">
        <v>196250478</v>
      </c>
      <c r="P71" s="3"/>
      <c r="Q71" s="3"/>
      <c r="R71" s="12">
        <v>191020201</v>
      </c>
      <c r="S71" s="3"/>
    </row>
    <row r="72" spans="1:19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  <c r="R72" s="444"/>
      <c r="S72" s="3"/>
    </row>
    <row r="73" spans="1:19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10.444000000000001</v>
      </c>
      <c r="J73" s="584">
        <v>10.446999999999999</v>
      </c>
      <c r="M73" s="11">
        <f t="shared" si="0"/>
        <v>2.8724626579838537E-4</v>
      </c>
      <c r="O73" s="12">
        <v>11847196</v>
      </c>
      <c r="P73" s="3"/>
      <c r="Q73" s="3"/>
      <c r="R73" s="16"/>
      <c r="S73" s="3"/>
    </row>
    <row r="74" spans="1:19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102.887</v>
      </c>
      <c r="J74" s="424">
        <v>102.917</v>
      </c>
      <c r="M74" s="11">
        <f t="shared" ref="M74:M75" si="3">+(J74-I74)/I74</f>
        <v>2.9158202688387395E-4</v>
      </c>
      <c r="O74" s="12">
        <v>6580136</v>
      </c>
      <c r="P74" s="3"/>
      <c r="Q74" s="3"/>
      <c r="R74" s="12">
        <v>6778750</v>
      </c>
      <c r="S74" s="3"/>
    </row>
    <row r="75" spans="1:19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101.997</v>
      </c>
      <c r="J75" s="58">
        <v>102.021</v>
      </c>
      <c r="M75" s="11">
        <f t="shared" si="3"/>
        <v>2.3530103826584027E-4</v>
      </c>
      <c r="O75" s="12">
        <v>3346817</v>
      </c>
      <c r="P75" s="3"/>
      <c r="Q75" s="3"/>
      <c r="R75" s="12">
        <v>3278130</v>
      </c>
      <c r="S75" s="3"/>
    </row>
    <row r="76" spans="1:19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100.79900000000001</v>
      </c>
      <c r="J77" s="10">
        <v>100.866</v>
      </c>
      <c r="K77" s="63" t="s">
        <v>42</v>
      </c>
      <c r="M77" s="11">
        <f t="shared" ref="M77:M126" si="4">+(J77-I77)/I77</f>
        <v>6.6468913382070321E-4</v>
      </c>
      <c r="O77" s="12">
        <v>12481078</v>
      </c>
      <c r="P77" s="63" t="s">
        <v>42</v>
      </c>
      <c r="Q77" s="3"/>
      <c r="R77" s="16"/>
      <c r="S77" s="63" t="s">
        <v>42</v>
      </c>
    </row>
    <row r="78" spans="1:19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  <c r="R78" s="444"/>
      <c r="S78" s="3"/>
    </row>
    <row r="79" spans="1:19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74.731999999999999</v>
      </c>
      <c r="J79" s="584">
        <v>74.771000000000001</v>
      </c>
      <c r="M79" s="11">
        <f t="shared" ref="M79:M93" si="5">+(J79-I79)/I79</f>
        <v>5.2186479687418342E-4</v>
      </c>
      <c r="O79" s="12">
        <v>7365652</v>
      </c>
      <c r="P79" s="3"/>
      <c r="Q79" s="3"/>
      <c r="R79" s="16"/>
      <c r="S79" s="3"/>
    </row>
    <row r="80" spans="1:19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144.917</v>
      </c>
      <c r="J80" s="424">
        <v>145.03700000000001</v>
      </c>
      <c r="M80" s="11">
        <f t="shared" si="5"/>
        <v>8.2806019997656963E-4</v>
      </c>
      <c r="O80" s="12">
        <v>9736172</v>
      </c>
      <c r="P80" s="3"/>
      <c r="Q80" s="3"/>
      <c r="R80" s="16"/>
      <c r="S80" s="3"/>
    </row>
    <row r="81" spans="1:19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1437.777</v>
      </c>
      <c r="J81" s="455">
        <v>1439.2570000000001</v>
      </c>
      <c r="M81" s="11">
        <f t="shared" si="5"/>
        <v>1.0293668628723496E-3</v>
      </c>
      <c r="O81" s="12">
        <v>15342478</v>
      </c>
      <c r="P81" s="3"/>
      <c r="Q81" s="3"/>
      <c r="R81" s="16"/>
      <c r="S81" s="3"/>
    </row>
    <row r="82" spans="1:19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113.018</v>
      </c>
      <c r="J82" s="424">
        <v>113.042</v>
      </c>
      <c r="M82" s="11">
        <f t="shared" si="5"/>
        <v>2.1235555398255949E-4</v>
      </c>
      <c r="O82" s="12">
        <v>1195986</v>
      </c>
      <c r="P82" s="3"/>
      <c r="Q82" s="3"/>
      <c r="R82" s="12">
        <v>1173254</v>
      </c>
      <c r="S82" s="3"/>
    </row>
    <row r="83" spans="1:19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114.432</v>
      </c>
      <c r="J83" s="424">
        <v>114.51</v>
      </c>
      <c r="M83" s="11">
        <f t="shared" si="5"/>
        <v>6.8162751677854929E-4</v>
      </c>
      <c r="O83" s="12">
        <v>1109951</v>
      </c>
      <c r="P83" s="3"/>
      <c r="Q83" s="3"/>
      <c r="R83" s="12">
        <v>1094824</v>
      </c>
      <c r="S83" s="3"/>
    </row>
    <row r="84" spans="1:19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86.379000000000005</v>
      </c>
      <c r="J84" s="424">
        <v>87</v>
      </c>
      <c r="M84" s="11">
        <f t="shared" si="5"/>
        <v>7.1892473865174996E-3</v>
      </c>
      <c r="O84" s="12">
        <v>2320558</v>
      </c>
      <c r="P84" s="3"/>
      <c r="Q84" s="3"/>
      <c r="R84" s="12">
        <v>2284903</v>
      </c>
      <c r="S84" s="3"/>
    </row>
    <row r="85" spans="1:19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16.137</v>
      </c>
      <c r="J85" s="424">
        <v>16.132000000000001</v>
      </c>
      <c r="M85" s="11">
        <f t="shared" si="5"/>
        <v>-3.0984693561374513E-4</v>
      </c>
      <c r="O85" s="12">
        <v>1017992</v>
      </c>
      <c r="P85" s="3"/>
      <c r="Q85" s="3"/>
      <c r="R85" s="16"/>
      <c r="S85" s="3"/>
    </row>
    <row r="86" spans="1:19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269.03399999999999</v>
      </c>
      <c r="J86" s="424">
        <v>267.49400000000003</v>
      </c>
      <c r="M86" s="11">
        <f t="shared" si="5"/>
        <v>-5.7241835604420399E-3</v>
      </c>
      <c r="O86" s="12">
        <v>14121001</v>
      </c>
      <c r="P86" s="3"/>
      <c r="Q86" s="3"/>
      <c r="R86" s="16"/>
      <c r="S86" s="3"/>
    </row>
    <row r="87" spans="1:19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45.369</v>
      </c>
      <c r="J87" s="424">
        <v>45.622999999999998</v>
      </c>
      <c r="M87" s="11">
        <f t="shared" si="5"/>
        <v>5.5985364455905526E-3</v>
      </c>
      <c r="O87" s="12">
        <v>5235318</v>
      </c>
      <c r="P87" s="3"/>
      <c r="Q87" s="3"/>
      <c r="R87" s="16"/>
      <c r="S87" s="3"/>
    </row>
    <row r="88" spans="1:19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2263.7629999999999</v>
      </c>
      <c r="J88" s="455">
        <v>2273.2890000000002</v>
      </c>
      <c r="M88" s="11">
        <f t="shared" si="5"/>
        <v>4.2080376788560881E-3</v>
      </c>
      <c r="O88" s="12">
        <v>15781171</v>
      </c>
      <c r="P88" s="3"/>
      <c r="Q88" s="3"/>
      <c r="R88" s="12">
        <v>15612683</v>
      </c>
      <c r="S88" s="3"/>
    </row>
    <row r="89" spans="1:19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77.632999999999996</v>
      </c>
      <c r="J89" s="424">
        <v>77.924000000000007</v>
      </c>
      <c r="M89" s="11">
        <f t="shared" si="5"/>
        <v>3.7484059613825441E-3</v>
      </c>
      <c r="O89" s="12">
        <v>1542053</v>
      </c>
      <c r="P89" s="3"/>
      <c r="Q89" s="3"/>
      <c r="R89" s="12">
        <v>1514150</v>
      </c>
      <c r="S89" s="3"/>
    </row>
    <row r="90" spans="1:19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57.326999999999998</v>
      </c>
      <c r="J90" s="424">
        <v>57.470999999999997</v>
      </c>
      <c r="M90" s="11">
        <f t="shared" si="5"/>
        <v>2.5119053848971402E-3</v>
      </c>
      <c r="O90" s="12">
        <v>1311260</v>
      </c>
      <c r="P90" s="3"/>
      <c r="Q90" s="3"/>
      <c r="R90" s="12">
        <v>1283866</v>
      </c>
      <c r="S90" s="3"/>
    </row>
    <row r="91" spans="1:19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100.843</v>
      </c>
      <c r="J91" s="424">
        <v>100.804</v>
      </c>
      <c r="M91" s="11">
        <f t="shared" si="5"/>
        <v>-3.867397836240639E-4</v>
      </c>
      <c r="O91" s="12">
        <v>2022433</v>
      </c>
      <c r="P91" s="3"/>
      <c r="Q91" s="3"/>
      <c r="R91" s="12">
        <v>1998754</v>
      </c>
      <c r="S91" s="3"/>
    </row>
    <row r="92" spans="1:19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110.12</v>
      </c>
      <c r="J92" s="424">
        <v>110.005</v>
      </c>
      <c r="M92" s="11">
        <f t="shared" si="5"/>
        <v>-1.0443152924083643E-3</v>
      </c>
      <c r="O92" s="12">
        <v>3545916</v>
      </c>
      <c r="P92" s="3"/>
      <c r="Q92" s="3"/>
      <c r="R92" s="12">
        <v>3499433</v>
      </c>
      <c r="S92" s="3"/>
    </row>
    <row r="93" spans="1:19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102.21299999999999</v>
      </c>
      <c r="J93" s="58">
        <v>101.86799999999999</v>
      </c>
      <c r="M93" s="11">
        <f t="shared" si="5"/>
        <v>-3.3753045111678446E-3</v>
      </c>
      <c r="O93" s="12">
        <v>2961112</v>
      </c>
      <c r="P93" s="3"/>
      <c r="Q93" s="3"/>
      <c r="R93" s="12">
        <v>2940186</v>
      </c>
      <c r="S93" s="3"/>
    </row>
    <row r="94" spans="1:19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  <c r="R94" s="444"/>
      <c r="S94" s="3"/>
    </row>
    <row r="95" spans="1:19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11.651999999999999</v>
      </c>
      <c r="J95" s="584">
        <v>11.644</v>
      </c>
      <c r="M95" s="11">
        <f t="shared" ref="M95:M106" si="7">+(J95-I95)/I95</f>
        <v>-6.8657741160308274E-4</v>
      </c>
      <c r="O95" s="12">
        <v>782849</v>
      </c>
      <c r="P95" s="3"/>
      <c r="Q95" s="3"/>
      <c r="R95" s="16"/>
      <c r="S95" s="3"/>
    </row>
    <row r="96" spans="1:19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12.582000000000001</v>
      </c>
      <c r="J96" s="424">
        <v>12.584</v>
      </c>
      <c r="M96" s="11">
        <f t="shared" si="7"/>
        <v>1.5895724050221676E-4</v>
      </c>
      <c r="O96" s="12">
        <v>1034367</v>
      </c>
      <c r="P96" s="3"/>
      <c r="Q96" s="3"/>
      <c r="R96" s="16"/>
      <c r="S96" s="3"/>
    </row>
    <row r="97" spans="2:19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16.791</v>
      </c>
      <c r="J97" s="424">
        <v>16.800999999999998</v>
      </c>
      <c r="M97" s="11">
        <f t="shared" si="7"/>
        <v>5.9555714370782031E-4</v>
      </c>
      <c r="O97" s="12">
        <v>944978</v>
      </c>
      <c r="P97" s="3"/>
      <c r="Q97" s="3"/>
      <c r="R97" s="16"/>
      <c r="S97" s="3"/>
    </row>
    <row r="98" spans="2:19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16.712</v>
      </c>
      <c r="J98" s="424">
        <v>16.724</v>
      </c>
      <c r="M98" s="11">
        <f t="shared" si="7"/>
        <v>7.180469123983039E-4</v>
      </c>
      <c r="O98" s="12">
        <v>400239</v>
      </c>
      <c r="P98" s="3"/>
      <c r="Q98" s="3"/>
      <c r="R98" s="16"/>
      <c r="S98" s="3"/>
    </row>
    <row r="99" spans="2:19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11.689</v>
      </c>
      <c r="J99" s="424">
        <v>11.7</v>
      </c>
      <c r="M99" s="11">
        <f t="shared" si="7"/>
        <v>9.4105569338687938E-4</v>
      </c>
      <c r="O99" s="12">
        <v>1815736</v>
      </c>
      <c r="P99" s="3"/>
      <c r="Q99" s="3"/>
      <c r="R99" s="16"/>
      <c r="S99" s="3"/>
    </row>
    <row r="100" spans="2:19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122.86799999999999</v>
      </c>
      <c r="J100" s="424">
        <v>123.327</v>
      </c>
      <c r="M100" s="11">
        <f t="shared" si="7"/>
        <v>3.735716378552619E-3</v>
      </c>
      <c r="O100" s="12">
        <v>928780</v>
      </c>
      <c r="Q100" s="3"/>
      <c r="R100" s="12">
        <v>914175</v>
      </c>
    </row>
    <row r="101" spans="2:19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122.584</v>
      </c>
      <c r="J101" s="424">
        <v>122.745</v>
      </c>
      <c r="M101" s="11">
        <f t="shared" si="7"/>
        <v>1.3133851073549676E-3</v>
      </c>
      <c r="O101" s="12">
        <v>466433</v>
      </c>
      <c r="P101" s="3"/>
      <c r="Q101" s="3"/>
      <c r="R101" s="12">
        <v>457886</v>
      </c>
      <c r="S101" s="3"/>
    </row>
    <row r="102" spans="2:19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10.146000000000001</v>
      </c>
      <c r="J102" s="424">
        <v>10.159000000000001</v>
      </c>
      <c r="M102" s="11">
        <f t="shared" si="7"/>
        <v>1.2812931204415434E-3</v>
      </c>
      <c r="O102" s="12">
        <v>956386</v>
      </c>
      <c r="P102" s="3"/>
      <c r="Q102" s="3"/>
      <c r="R102" s="16"/>
      <c r="S102" s="3"/>
    </row>
    <row r="103" spans="2:19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115.336</v>
      </c>
      <c r="J103" s="424">
        <v>115.80500000000001</v>
      </c>
      <c r="M103" s="11">
        <f t="shared" si="7"/>
        <v>4.0663799680932949E-3</v>
      </c>
      <c r="O103" s="12">
        <v>268438</v>
      </c>
      <c r="P103" s="3"/>
      <c r="Q103" s="3"/>
      <c r="R103" s="12">
        <v>266262</v>
      </c>
      <c r="S103" s="3"/>
    </row>
    <row r="104" spans="2:19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19.286999999999999</v>
      </c>
      <c r="J104" s="424">
        <v>19.305</v>
      </c>
      <c r="M104" s="11">
        <f t="shared" si="7"/>
        <v>9.332711152590181E-4</v>
      </c>
      <c r="O104" s="12">
        <v>20613320</v>
      </c>
      <c r="P104" s="3"/>
      <c r="Q104" s="3"/>
      <c r="R104" s="12">
        <v>20387774</v>
      </c>
      <c r="S104" s="3"/>
    </row>
    <row r="105" spans="2:19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100.934</v>
      </c>
      <c r="J105" s="424">
        <v>101.477</v>
      </c>
      <c r="M105" s="11">
        <f t="shared" si="7"/>
        <v>5.3797531059901161E-3</v>
      </c>
      <c r="O105" s="12">
        <v>687714</v>
      </c>
      <c r="P105" s="3"/>
      <c r="Q105" s="3"/>
      <c r="R105" s="12">
        <v>688756</v>
      </c>
      <c r="S105" s="3"/>
    </row>
    <row r="106" spans="2:19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102.602</v>
      </c>
      <c r="J106" s="58">
        <v>102.863</v>
      </c>
      <c r="M106" s="11">
        <f t="shared" si="7"/>
        <v>2.5438100621819814E-3</v>
      </c>
      <c r="O106" s="12">
        <v>266931</v>
      </c>
      <c r="P106" s="3"/>
      <c r="Q106" s="3"/>
      <c r="R106" s="12">
        <v>267754</v>
      </c>
      <c r="S106" s="3"/>
    </row>
    <row r="107" spans="2:19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  <c r="S107" s="3"/>
    </row>
    <row r="108" spans="2:19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98.861000000000004</v>
      </c>
      <c r="J108" s="584">
        <v>98.747</v>
      </c>
      <c r="K108" s="74" t="s">
        <v>46</v>
      </c>
      <c r="M108" s="11">
        <f t="shared" si="4"/>
        <v>-1.1531341985211996E-3</v>
      </c>
      <c r="O108" s="64">
        <v>1132930</v>
      </c>
      <c r="P108" s="74" t="s">
        <v>46</v>
      </c>
      <c r="Q108" s="3"/>
      <c r="R108" s="64">
        <v>1105225</v>
      </c>
      <c r="S108" s="74" t="s">
        <v>46</v>
      </c>
    </row>
    <row r="109" spans="2:19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107.291</v>
      </c>
      <c r="J109" s="424">
        <v>106.678</v>
      </c>
      <c r="K109" s="74" t="s">
        <v>46</v>
      </c>
      <c r="M109" s="11">
        <f t="shared" si="4"/>
        <v>-5.7134335591988101E-3</v>
      </c>
      <c r="O109" s="64">
        <v>188927</v>
      </c>
      <c r="P109" s="74" t="s">
        <v>46</v>
      </c>
      <c r="Q109" s="3"/>
      <c r="R109" s="64">
        <v>185899</v>
      </c>
      <c r="S109" s="74" t="s">
        <v>46</v>
      </c>
    </row>
    <row r="110" spans="2:19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141.333</v>
      </c>
      <c r="J110" s="424">
        <v>141.79</v>
      </c>
      <c r="K110" s="172" t="s">
        <v>144</v>
      </c>
      <c r="M110" s="11">
        <f t="shared" si="4"/>
        <v>3.2334981922126724E-3</v>
      </c>
      <c r="O110" s="64">
        <v>1118301</v>
      </c>
      <c r="P110" s="172" t="s">
        <v>144</v>
      </c>
      <c r="Q110" s="3"/>
      <c r="R110" s="16"/>
      <c r="S110" s="172" t="s">
        <v>144</v>
      </c>
    </row>
    <row r="111" spans="2:19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10.273999999999999</v>
      </c>
      <c r="J111" s="424">
        <v>10.23</v>
      </c>
      <c r="K111" s="63" t="s">
        <v>42</v>
      </c>
      <c r="M111" s="11">
        <f t="shared" si="4"/>
        <v>-4.2826552462525511E-3</v>
      </c>
      <c r="O111" s="64">
        <v>218410</v>
      </c>
      <c r="P111" s="63" t="s">
        <v>42</v>
      </c>
      <c r="Q111" s="3"/>
      <c r="R111" s="16"/>
      <c r="S111" s="63" t="s">
        <v>42</v>
      </c>
    </row>
    <row r="112" spans="2:19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112.38500000000001</v>
      </c>
      <c r="J112" s="424">
        <v>111.64400000000001</v>
      </c>
      <c r="K112" s="63" t="s">
        <v>42</v>
      </c>
      <c r="M112" s="11">
        <f t="shared" si="4"/>
        <v>-6.5934065934065899E-3</v>
      </c>
      <c r="O112" s="64">
        <v>928317</v>
      </c>
      <c r="P112" s="63" t="s">
        <v>42</v>
      </c>
      <c r="Q112" s="3"/>
      <c r="R112" s="16"/>
      <c r="S112" s="63" t="s">
        <v>42</v>
      </c>
    </row>
    <row r="113" spans="1:19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113.17</v>
      </c>
      <c r="J113" s="424">
        <v>113.011</v>
      </c>
      <c r="K113" s="63" t="s">
        <v>42</v>
      </c>
      <c r="M113" s="11">
        <f t="shared" si="4"/>
        <v>-1.4049659803835471E-3</v>
      </c>
      <c r="O113" s="64">
        <v>652413</v>
      </c>
      <c r="P113" s="63" t="s">
        <v>42</v>
      </c>
      <c r="Q113" s="3"/>
      <c r="R113" s="16"/>
      <c r="S113" s="63" t="s">
        <v>42</v>
      </c>
    </row>
    <row r="114" spans="1:19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102.169</v>
      </c>
      <c r="J114" s="424">
        <v>101.661</v>
      </c>
      <c r="K114" s="68" t="s">
        <v>44</v>
      </c>
      <c r="M114" s="11">
        <f t="shared" si="4"/>
        <v>-4.9721539801700666E-3</v>
      </c>
      <c r="O114" s="64">
        <v>673810</v>
      </c>
      <c r="P114" s="68" t="s">
        <v>44</v>
      </c>
      <c r="Q114" s="3"/>
      <c r="R114" s="64">
        <v>669648</v>
      </c>
      <c r="S114" s="68" t="s">
        <v>44</v>
      </c>
    </row>
    <row r="115" spans="1:19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101.852</v>
      </c>
      <c r="J115" s="424">
        <v>101.11799999999999</v>
      </c>
      <c r="K115" s="68" t="s">
        <v>44</v>
      </c>
      <c r="M115" s="11">
        <f t="shared" si="4"/>
        <v>-7.206534972312854E-3</v>
      </c>
      <c r="O115" s="64">
        <v>1568648</v>
      </c>
      <c r="P115" s="68" t="s">
        <v>44</v>
      </c>
      <c r="Q115" s="3"/>
      <c r="R115" s="64">
        <v>1546766</v>
      </c>
      <c r="S115" s="68" t="s">
        <v>44</v>
      </c>
    </row>
    <row r="116" spans="1:19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185.23599999999999</v>
      </c>
      <c r="J116" s="424">
        <v>183.23400000000001</v>
      </c>
      <c r="K116" s="63" t="s">
        <v>42</v>
      </c>
      <c r="M116" s="11">
        <f t="shared" si="4"/>
        <v>-1.0807834330259676E-2</v>
      </c>
      <c r="O116" s="64">
        <v>4764264</v>
      </c>
      <c r="P116" s="63" t="s">
        <v>42</v>
      </c>
      <c r="Q116" s="3"/>
      <c r="R116" s="64">
        <v>4720677</v>
      </c>
      <c r="S116" s="63" t="s">
        <v>42</v>
      </c>
    </row>
    <row r="117" spans="1:19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164.434</v>
      </c>
      <c r="J117" s="424">
        <v>163.322</v>
      </c>
      <c r="K117" s="63" t="s">
        <v>42</v>
      </c>
      <c r="M117" s="11">
        <f t="shared" si="4"/>
        <v>-6.7625916781200654E-3</v>
      </c>
      <c r="O117" s="64">
        <v>4446447</v>
      </c>
      <c r="P117" s="63" t="s">
        <v>42</v>
      </c>
      <c r="Q117" s="3"/>
      <c r="R117" s="64">
        <v>4402848</v>
      </c>
      <c r="S117" s="63" t="s">
        <v>42</v>
      </c>
    </row>
    <row r="118" spans="1:19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142.011</v>
      </c>
      <c r="J118" s="424">
        <v>141.51400000000001</v>
      </c>
      <c r="K118" s="63" t="s">
        <v>42</v>
      </c>
      <c r="M118" s="11">
        <f t="shared" si="4"/>
        <v>-3.499728894240486E-3</v>
      </c>
      <c r="O118" s="64">
        <v>18691047</v>
      </c>
      <c r="P118" s="63" t="s">
        <v>42</v>
      </c>
      <c r="Q118" s="3"/>
      <c r="R118" s="64">
        <v>18303453</v>
      </c>
      <c r="S118" s="63" t="s">
        <v>42</v>
      </c>
    </row>
    <row r="119" spans="1:19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10160.957</v>
      </c>
      <c r="J119" s="455">
        <v>10015.221</v>
      </c>
      <c r="K119" s="63" t="s">
        <v>42</v>
      </c>
      <c r="M119" s="11">
        <f t="shared" si="4"/>
        <v>-1.4342743503392524E-2</v>
      </c>
      <c r="O119" s="64">
        <v>3335069</v>
      </c>
      <c r="P119" s="63" t="s">
        <v>42</v>
      </c>
      <c r="Q119" s="3"/>
      <c r="R119" s="64">
        <v>3313578</v>
      </c>
      <c r="S119" s="63" t="s">
        <v>42</v>
      </c>
    </row>
    <row r="120" spans="1:19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197.59</v>
      </c>
      <c r="J120" s="424">
        <v>195.90100000000001</v>
      </c>
      <c r="K120" s="63" t="s">
        <v>42</v>
      </c>
      <c r="M120" s="11">
        <f t="shared" si="4"/>
        <v>-8.5480034414696735E-3</v>
      </c>
      <c r="O120" s="64">
        <v>2158441</v>
      </c>
      <c r="P120" s="63" t="s">
        <v>42</v>
      </c>
      <c r="Q120" s="3"/>
      <c r="R120" s="64">
        <v>2259035</v>
      </c>
      <c r="S120" s="63" t="s">
        <v>42</v>
      </c>
    </row>
    <row r="121" spans="1:19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132.16200000000001</v>
      </c>
      <c r="J121" s="424">
        <v>132.64400000000001</v>
      </c>
      <c r="K121" s="63" t="s">
        <v>42</v>
      </c>
      <c r="M121" s="11">
        <f t="shared" si="4"/>
        <v>3.6470392397209431E-3</v>
      </c>
      <c r="O121" s="64">
        <v>236239</v>
      </c>
      <c r="P121" s="63" t="s">
        <v>42</v>
      </c>
      <c r="Q121" s="3"/>
      <c r="R121" s="64">
        <v>247301</v>
      </c>
      <c r="S121" s="63" t="s">
        <v>42</v>
      </c>
    </row>
    <row r="122" spans="1:19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1464.4459999999999</v>
      </c>
      <c r="J122" s="455">
        <v>1460.597</v>
      </c>
      <c r="K122" s="63" t="s">
        <v>42</v>
      </c>
      <c r="M122" s="11">
        <f t="shared" si="4"/>
        <v>-2.6282976634167004E-3</v>
      </c>
      <c r="O122" s="64">
        <v>3889571</v>
      </c>
      <c r="P122" s="63" t="s">
        <v>42</v>
      </c>
      <c r="Q122" s="3"/>
      <c r="R122" s="64">
        <v>3878268</v>
      </c>
      <c r="S122" s="63" t="s">
        <v>42</v>
      </c>
    </row>
    <row r="123" spans="1:19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104.724</v>
      </c>
      <c r="J123" s="424">
        <v>104.157</v>
      </c>
      <c r="K123" s="68" t="s">
        <v>44</v>
      </c>
      <c r="M123" s="11">
        <f t="shared" si="4"/>
        <v>-5.4142316947405301E-3</v>
      </c>
      <c r="O123" s="64">
        <v>220917</v>
      </c>
      <c r="P123" s="68" t="s">
        <v>44</v>
      </c>
      <c r="Q123" s="3"/>
      <c r="R123" s="64">
        <v>221647</v>
      </c>
      <c r="S123" s="68" t="s">
        <v>44</v>
      </c>
    </row>
    <row r="124" spans="1:19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97.875</v>
      </c>
      <c r="J124" s="424">
        <v>98.210999999999999</v>
      </c>
      <c r="K124" s="74" t="s">
        <v>46</v>
      </c>
      <c r="M124" s="11">
        <f t="shared" si="4"/>
        <v>3.4329501915708661E-3</v>
      </c>
      <c r="O124" s="64">
        <v>475346</v>
      </c>
      <c r="P124" s="74" t="s">
        <v>46</v>
      </c>
      <c r="Q124" s="3"/>
      <c r="R124" s="64">
        <v>475981</v>
      </c>
      <c r="S124" s="74" t="s">
        <v>46</v>
      </c>
    </row>
    <row r="125" spans="1:19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111.729</v>
      </c>
      <c r="J125" s="424">
        <v>111.596</v>
      </c>
      <c r="K125" s="74" t="s">
        <v>46</v>
      </c>
      <c r="M125" s="11">
        <f t="shared" si="4"/>
        <v>-1.1903802951784726E-3</v>
      </c>
      <c r="O125" s="64">
        <v>805167</v>
      </c>
      <c r="P125" s="74" t="s">
        <v>46</v>
      </c>
      <c r="Q125" s="3"/>
      <c r="R125" s="64">
        <v>804729</v>
      </c>
      <c r="S125" s="74" t="s">
        <v>46</v>
      </c>
    </row>
    <row r="126" spans="1:19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10170.498</v>
      </c>
      <c r="J126" s="185">
        <v>10097.953</v>
      </c>
      <c r="K126" s="63" t="s">
        <v>42</v>
      </c>
      <c r="M126" s="11">
        <f t="shared" si="4"/>
        <v>-7.1328857249664743E-3</v>
      </c>
      <c r="O126" s="64">
        <v>7603759</v>
      </c>
      <c r="P126" s="63" t="s">
        <v>42</v>
      </c>
      <c r="Q126" s="3"/>
      <c r="R126" s="16"/>
      <c r="S126" s="63" t="s">
        <v>42</v>
      </c>
    </row>
    <row r="127" spans="1:19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Q127" s="3"/>
      <c r="R127" s="187"/>
      <c r="S127" s="3"/>
    </row>
    <row r="128" spans="1:19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  <c r="R128" s="186"/>
      <c r="S128" s="3"/>
    </row>
    <row r="129" spans="2:19">
      <c r="M129" s="190"/>
      <c r="O129" s="191"/>
      <c r="P129" s="3"/>
      <c r="Q129" s="3"/>
      <c r="R129" s="191"/>
      <c r="S129" s="3"/>
    </row>
    <row r="130" spans="2:19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  <c r="S130" s="3"/>
    </row>
    <row r="131" spans="2:19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  <c r="S131" s="3"/>
    </row>
    <row r="132" spans="2:19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  <c r="S132" s="3"/>
    </row>
    <row r="133" spans="2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  <c r="S133" s="3"/>
    </row>
    <row r="134" spans="2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  <c r="S134" s="3"/>
    </row>
    <row r="135" spans="2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  <c r="S135" s="3"/>
    </row>
    <row r="136" spans="2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  <c r="S136" s="3"/>
    </row>
    <row r="137" spans="2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  <c r="S137" s="3"/>
    </row>
    <row r="138" spans="2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  <c r="S138" s="3"/>
    </row>
    <row r="139" spans="2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  <c r="S139" s="3"/>
    </row>
    <row r="140" spans="2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  <c r="S140" s="3"/>
    </row>
    <row r="141" spans="2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  <c r="S141" s="3"/>
    </row>
    <row r="142" spans="2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  <c r="S142" s="3"/>
    </row>
    <row r="143" spans="2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  <c r="S143" s="3"/>
    </row>
    <row r="144" spans="2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  <c r="R500" s="1"/>
      <c r="S500" s="3"/>
    </row>
    <row r="501" spans="2:19">
      <c r="P501" s="3"/>
      <c r="Q501" s="3"/>
      <c r="S501" s="3"/>
    </row>
    <row r="502" spans="2:19">
      <c r="P502" s="3"/>
      <c r="Q502" s="3"/>
      <c r="S502" s="3"/>
    </row>
    <row r="503" spans="2:19">
      <c r="P503" s="3"/>
      <c r="Q503" s="3"/>
      <c r="S503" s="3"/>
    </row>
    <row r="504" spans="2:19">
      <c r="P504" s="3"/>
      <c r="Q504" s="3"/>
      <c r="S504" s="3"/>
    </row>
    <row r="505" spans="2:19">
      <c r="P505" s="3"/>
      <c r="Q505" s="3"/>
      <c r="S505" s="3"/>
    </row>
    <row r="506" spans="2:19">
      <c r="P506" s="3"/>
      <c r="Q506" s="3"/>
      <c r="S506" s="3"/>
    </row>
    <row r="507" spans="2:19">
      <c r="P507" s="3"/>
      <c r="Q507" s="3"/>
      <c r="S507" s="3"/>
    </row>
    <row r="508" spans="2:19">
      <c r="P508" s="3"/>
      <c r="Q508" s="3"/>
      <c r="S508" s="3"/>
    </row>
    <row r="509" spans="2:19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  <c r="S509" s="3"/>
    </row>
    <row r="510" spans="2:19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  <c r="S510" s="3"/>
    </row>
    <row r="511" spans="2:19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  <c r="S555" s="191"/>
    </row>
  </sheetData>
  <mergeCells count="64">
    <mergeCell ref="B78:J78"/>
    <mergeCell ref="B94:J94"/>
    <mergeCell ref="B107:J107"/>
    <mergeCell ref="A127:J127"/>
    <mergeCell ref="A128:J128"/>
    <mergeCell ref="R1:R3"/>
    <mergeCell ref="J40:J42"/>
    <mergeCell ref="F41:F42"/>
    <mergeCell ref="G41:G42"/>
    <mergeCell ref="B43:J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29:F29"/>
    <mergeCell ref="E18:F18"/>
    <mergeCell ref="E19:F19"/>
    <mergeCell ref="E20:F20"/>
    <mergeCell ref="E21:F21"/>
    <mergeCell ref="E22:F22"/>
    <mergeCell ref="E23:F23"/>
    <mergeCell ref="E17:F17"/>
    <mergeCell ref="E8:F8"/>
    <mergeCell ref="G8:H8"/>
    <mergeCell ref="B9:J9"/>
    <mergeCell ref="E10:F10"/>
    <mergeCell ref="G10:H10"/>
    <mergeCell ref="B11:J11"/>
    <mergeCell ref="E12:F12"/>
    <mergeCell ref="E13:F13"/>
    <mergeCell ref="B14:J14"/>
    <mergeCell ref="E15:F15"/>
    <mergeCell ref="E16:F16"/>
    <mergeCell ref="O1:O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55"/>
  <sheetViews>
    <sheetView topLeftCell="A89" zoomScale="96" zoomScaleNormal="96" workbookViewId="0">
      <pane xSplit="4620" topLeftCell="F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138.643</v>
      </c>
      <c r="J6" s="10">
        <v>138.65299999999999</v>
      </c>
      <c r="M6" s="11">
        <f t="shared" ref="M6:M73" si="0">+(J6-I6)/I6</f>
        <v>7.2127694870934022E-5</v>
      </c>
      <c r="O6" s="12">
        <v>491530685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12.164</v>
      </c>
      <c r="J8" s="10">
        <v>12.164999999999999</v>
      </c>
      <c r="M8" s="11">
        <f t="shared" si="0"/>
        <v>8.2209799408043883E-5</v>
      </c>
      <c r="O8" s="12">
        <v>19058323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1.2450000000000001</v>
      </c>
      <c r="K10" s="20" t="s">
        <v>19</v>
      </c>
      <c r="M10" s="11">
        <f t="shared" si="0"/>
        <v>0</v>
      </c>
      <c r="O10" s="12">
        <v>1338786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33.600999999999999</v>
      </c>
      <c r="J12" s="560">
        <v>33.603999999999999</v>
      </c>
      <c r="M12" s="11">
        <f t="shared" si="0"/>
        <v>8.9283057051876846E-5</v>
      </c>
      <c r="O12" s="12">
        <v>97022140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45.984999999999999</v>
      </c>
      <c r="J13" s="33">
        <v>45.988999999999997</v>
      </c>
      <c r="M13" s="11">
        <f t="shared" si="0"/>
        <v>8.6984886375943962E-5</v>
      </c>
      <c r="O13" s="12">
        <v>3605744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157.63999999999999</v>
      </c>
      <c r="J15" s="528">
        <v>157.90600000000001</v>
      </c>
      <c r="M15" s="11">
        <f t="shared" si="0"/>
        <v>1.6873889875667317E-3</v>
      </c>
      <c r="O15" s="12">
        <v>6481290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532.27200000000005</v>
      </c>
      <c r="J16" s="424">
        <v>534.07500000000005</v>
      </c>
      <c r="M16" s="11">
        <f t="shared" si="0"/>
        <v>3.3873658580575289E-3</v>
      </c>
      <c r="O16" s="12">
        <v>331127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128.977</v>
      </c>
      <c r="J17" s="424">
        <v>129.54</v>
      </c>
      <c r="M17" s="11">
        <f t="shared" si="0"/>
        <v>4.365119362366842E-3</v>
      </c>
      <c r="O17" s="12">
        <v>490051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125.032</v>
      </c>
      <c r="J18" s="424">
        <v>125.155</v>
      </c>
      <c r="K18" s="1"/>
      <c r="L18" s="1"/>
      <c r="M18" s="11">
        <f t="shared" si="0"/>
        <v>9.8374816047095684E-4</v>
      </c>
      <c r="N18" s="1"/>
      <c r="O18" s="51">
        <v>934782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114.10899999999999</v>
      </c>
      <c r="J19" s="424">
        <v>114.181</v>
      </c>
      <c r="M19" s="11">
        <f t="shared" si="0"/>
        <v>6.3097564609279492E-4</v>
      </c>
      <c r="O19" s="12">
        <v>1840716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112.08799999999999</v>
      </c>
      <c r="J20" s="424">
        <v>112.19</v>
      </c>
      <c r="M20" s="11">
        <f t="shared" si="0"/>
        <v>9.0999928627510409E-4</v>
      </c>
      <c r="O20" s="12">
        <v>1583005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93.518000000000001</v>
      </c>
      <c r="J21" s="424">
        <v>93.656000000000006</v>
      </c>
      <c r="M21" s="11">
        <f t="shared" si="0"/>
        <v>1.4756517461879555E-3</v>
      </c>
      <c r="O21" s="12">
        <v>280499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154.15</v>
      </c>
      <c r="J22" s="424">
        <v>154.28299999999999</v>
      </c>
      <c r="M22" s="11">
        <f t="shared" si="0"/>
        <v>8.627959779434405E-4</v>
      </c>
      <c r="O22" s="12">
        <v>3561948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97.69</v>
      </c>
      <c r="J23" s="424">
        <v>97.936999999999998</v>
      </c>
      <c r="M23" s="11">
        <f t="shared" si="0"/>
        <v>2.5284061828232153E-3</v>
      </c>
      <c r="O23" s="12">
        <v>1590406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101.441</v>
      </c>
      <c r="J24" s="58">
        <v>101.48</v>
      </c>
      <c r="M24" s="11">
        <f t="shared" si="0"/>
        <v>3.8445993237449827E-4</v>
      </c>
      <c r="O24" s="12">
        <v>15413895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1280.9760000000001</v>
      </c>
      <c r="J26" s="455">
        <v>1275.4770000000001</v>
      </c>
      <c r="K26" s="63" t="s">
        <v>42</v>
      </c>
      <c r="M26" s="11">
        <f t="shared" si="0"/>
        <v>-4.292820474388297E-3</v>
      </c>
      <c r="O26" s="64">
        <v>51019101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2191.0590000000002</v>
      </c>
      <c r="J27" s="455">
        <v>2180.886</v>
      </c>
      <c r="K27" s="68" t="s">
        <v>44</v>
      </c>
      <c r="M27" s="11">
        <f t="shared" si="0"/>
        <v>-4.6429603219266249E-3</v>
      </c>
      <c r="O27" s="64">
        <v>15636959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107.14700000000001</v>
      </c>
      <c r="J28" s="519">
        <v>107.3</v>
      </c>
      <c r="K28" s="74" t="s">
        <v>46</v>
      </c>
      <c r="M28" s="11">
        <f t="shared" si="0"/>
        <v>1.4279447861348575E-3</v>
      </c>
      <c r="O28" s="64">
        <v>1057018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112.093</v>
      </c>
      <c r="J29" s="424">
        <v>111.15600000000001</v>
      </c>
      <c r="K29" s="63" t="s">
        <v>42</v>
      </c>
      <c r="M29" s="11">
        <f t="shared" si="0"/>
        <v>-8.3591303649647852E-3</v>
      </c>
      <c r="O29" s="64">
        <v>56577853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120.589</v>
      </c>
      <c r="J30" s="424">
        <v>120.05500000000001</v>
      </c>
      <c r="K30" s="63" t="s">
        <v>42</v>
      </c>
      <c r="M30" s="11">
        <f t="shared" si="0"/>
        <v>-4.4282646012488019E-3</v>
      </c>
      <c r="O30" s="64">
        <v>60027775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1171.0889999999999</v>
      </c>
      <c r="J31" s="455">
        <v>1175.7460000000001</v>
      </c>
      <c r="K31" s="20" t="s">
        <v>19</v>
      </c>
      <c r="M31" s="11">
        <f t="shared" si="0"/>
        <v>3.9766405456802623E-3</v>
      </c>
      <c r="O31" s="64">
        <v>772465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122.70399999999999</v>
      </c>
      <c r="J32" s="424">
        <v>121.208</v>
      </c>
      <c r="K32" s="63" t="s">
        <v>42</v>
      </c>
      <c r="M32" s="11">
        <f t="shared" si="0"/>
        <v>-1.2191941582996441E-2</v>
      </c>
      <c r="O32" s="64">
        <v>272112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14.632999999999999</v>
      </c>
      <c r="J33" s="424">
        <v>14.407</v>
      </c>
      <c r="K33" s="63" t="s">
        <v>42</v>
      </c>
      <c r="M33" s="11">
        <f t="shared" si="0"/>
        <v>-1.5444543155880482E-2</v>
      </c>
      <c r="O33" s="64">
        <v>11392685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5752.4369999999999</v>
      </c>
      <c r="J34" s="455">
        <v>5716.38</v>
      </c>
      <c r="K34" s="63" t="s">
        <v>42</v>
      </c>
      <c r="M34" s="11">
        <f t="shared" si="0"/>
        <v>-6.2681260133748166E-3</v>
      </c>
      <c r="O34" s="64">
        <v>18383877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6632.8180000000002</v>
      </c>
      <c r="J35" s="455">
        <v>6609.107</v>
      </c>
      <c r="K35" s="63" t="s">
        <v>42</v>
      </c>
      <c r="M35" s="11">
        <f t="shared" si="0"/>
        <v>-3.5748003337345061E-3</v>
      </c>
      <c r="O35" s="64">
        <v>6212560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2.202</v>
      </c>
      <c r="J36" s="424">
        <v>2.1819999999999999</v>
      </c>
      <c r="K36" s="20" t="s">
        <v>19</v>
      </c>
      <c r="M36" s="11">
        <f t="shared" si="0"/>
        <v>-9.0826521344232591E-3</v>
      </c>
      <c r="O36" s="64">
        <v>6745911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1.83</v>
      </c>
      <c r="J37" s="424">
        <v>1.8160000000000001</v>
      </c>
      <c r="K37" s="20" t="s">
        <v>19</v>
      </c>
      <c r="M37" s="11">
        <f t="shared" si="0"/>
        <v>-7.6502732240437219E-3</v>
      </c>
      <c r="O37" s="64">
        <v>2940139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1.1020000000000001</v>
      </c>
      <c r="J38" s="58">
        <v>1.121</v>
      </c>
      <c r="K38" s="74" t="s">
        <v>46</v>
      </c>
      <c r="M38" s="11">
        <f t="shared" si="0"/>
        <v>1.7241379310344741E-2</v>
      </c>
      <c r="O38" s="64">
        <v>1133613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107.066</v>
      </c>
      <c r="J44" s="584">
        <v>107.07599999999999</v>
      </c>
      <c r="M44" s="11">
        <f t="shared" si="0"/>
        <v>9.3400332505098765E-5</v>
      </c>
      <c r="O44" s="12">
        <v>300833182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103.66200000000001</v>
      </c>
      <c r="J45" s="424">
        <v>103.673</v>
      </c>
      <c r="M45" s="11">
        <f t="shared" si="0"/>
        <v>1.0611410159938724E-4</v>
      </c>
      <c r="O45" s="12">
        <v>273134843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104.492</v>
      </c>
      <c r="J46" s="424">
        <v>104.503</v>
      </c>
      <c r="M46" s="11">
        <f t="shared" si="0"/>
        <v>1.0527121693522642E-4</v>
      </c>
      <c r="O46" s="12">
        <v>47843537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102.348</v>
      </c>
      <c r="J47" s="424">
        <v>102.378</v>
      </c>
      <c r="M47" s="11">
        <f t="shared" si="0"/>
        <v>2.931175987806419E-4</v>
      </c>
      <c r="O47" s="12">
        <v>180950174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102.54</v>
      </c>
      <c r="J48" s="424">
        <v>102.55</v>
      </c>
      <c r="M48" s="11">
        <f t="shared" si="0"/>
        <v>9.7522917885614431E-5</v>
      </c>
      <c r="O48" s="12">
        <v>62041896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106.54900000000001</v>
      </c>
      <c r="J49" s="424">
        <v>106.563</v>
      </c>
      <c r="M49" s="11">
        <f t="shared" si="0"/>
        <v>1.3139494504871743E-4</v>
      </c>
      <c r="O49" s="12">
        <v>44500295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103.05</v>
      </c>
      <c r="J50" s="424">
        <v>103.06100000000001</v>
      </c>
      <c r="M50" s="11">
        <f t="shared" si="0"/>
        <v>1.0674429888413286E-4</v>
      </c>
      <c r="O50" s="12">
        <v>508135919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103.179</v>
      </c>
      <c r="J51" s="424">
        <v>103.18899999999999</v>
      </c>
      <c r="M51" s="11">
        <f t="shared" si="0"/>
        <v>9.6918946684799274E-5</v>
      </c>
      <c r="O51" s="12">
        <v>858009000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103.32599999999999</v>
      </c>
      <c r="J52" s="424">
        <v>103.336</v>
      </c>
      <c r="M52" s="11">
        <f t="shared" si="0"/>
        <v>9.6781061881860483E-5</v>
      </c>
      <c r="O52" s="12">
        <v>16589365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104.886</v>
      </c>
      <c r="J53" s="424">
        <v>104.892</v>
      </c>
      <c r="M53" s="11">
        <f t="shared" si="0"/>
        <v>5.7204965390998109E-5</v>
      </c>
      <c r="O53" s="12">
        <v>16233693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101.874</v>
      </c>
      <c r="J54" s="424">
        <v>101.88500000000001</v>
      </c>
      <c r="M54" s="11">
        <f t="shared" si="0"/>
        <v>1.0797652001501748E-4</v>
      </c>
      <c r="O54" s="12">
        <v>16411710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103.42700000000001</v>
      </c>
      <c r="J55" s="424">
        <v>103.437</v>
      </c>
      <c r="M55" s="11">
        <f t="shared" si="0"/>
        <v>9.6686551867412814E-5</v>
      </c>
      <c r="O55" s="12">
        <v>30867704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103.256</v>
      </c>
      <c r="J56" s="424">
        <v>103.265</v>
      </c>
      <c r="M56" s="11">
        <f t="shared" si="0"/>
        <v>8.7162005113507602E-5</v>
      </c>
      <c r="O56" s="12">
        <v>6814251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105.848</v>
      </c>
      <c r="J57" s="424">
        <v>105.858</v>
      </c>
      <c r="M57" s="11">
        <f t="shared" si="0"/>
        <v>9.4475096364646629E-5</v>
      </c>
      <c r="O57" s="12">
        <v>55264463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105.16200000000001</v>
      </c>
      <c r="J58" s="424">
        <v>105.17</v>
      </c>
      <c r="M58" s="11">
        <f t="shared" si="0"/>
        <v>7.6073106255068995E-5</v>
      </c>
      <c r="O58" s="12">
        <v>268819943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102.32599999999999</v>
      </c>
      <c r="J59" s="424">
        <v>102.334</v>
      </c>
      <c r="M59" s="11">
        <f t="shared" si="0"/>
        <v>7.8181498348511399E-5</v>
      </c>
      <c r="O59" s="12">
        <v>3165296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102.11799999999999</v>
      </c>
      <c r="J60" s="424">
        <v>102.127</v>
      </c>
      <c r="M60" s="11">
        <f t="shared" si="0"/>
        <v>8.8133335944694783E-5</v>
      </c>
      <c r="O60" s="12">
        <v>527659273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103.532</v>
      </c>
      <c r="J61" s="424">
        <v>103.539</v>
      </c>
      <c r="M61" s="11">
        <f t="shared" si="0"/>
        <v>6.7611946065033063E-5</v>
      </c>
      <c r="O61" s="12">
        <v>54229923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101.66200000000001</v>
      </c>
      <c r="J62" s="424">
        <v>101.672</v>
      </c>
      <c r="M62" s="11">
        <f t="shared" si="0"/>
        <v>9.8365170860212315E-5</v>
      </c>
      <c r="O62" s="12">
        <v>127319335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102.61799999999999</v>
      </c>
      <c r="J63" s="58">
        <v>102.63</v>
      </c>
      <c r="M63" s="11">
        <f t="shared" si="0"/>
        <v>1.1693854879261392E-4</v>
      </c>
      <c r="O63" s="12">
        <v>37987532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103.18</v>
      </c>
      <c r="J67" s="584">
        <v>103.18899999999999</v>
      </c>
      <c r="M67" s="11">
        <f t="shared" si="0"/>
        <v>8.722620662905727E-5</v>
      </c>
      <c r="O67" s="12">
        <v>8320651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101.815</v>
      </c>
      <c r="J68" s="336">
        <v>101.825</v>
      </c>
      <c r="M68" s="11">
        <f t="shared" si="0"/>
        <v>9.8217355006679921E-5</v>
      </c>
      <c r="O68" s="12">
        <v>516070550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103.55</v>
      </c>
      <c r="J69" s="424">
        <v>103.56</v>
      </c>
      <c r="M69" s="11">
        <f t="shared" si="0"/>
        <v>9.657170449063367E-5</v>
      </c>
      <c r="O69" s="12">
        <v>27652202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104.018</v>
      </c>
      <c r="J70" s="424">
        <v>104.027</v>
      </c>
      <c r="M70" s="11">
        <f t="shared" si="0"/>
        <v>8.6523486319678712E-5</v>
      </c>
      <c r="O70" s="12">
        <v>44911229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101.35899999999999</v>
      </c>
      <c r="J71" s="58">
        <v>101.36799999999999</v>
      </c>
      <c r="M71" s="11">
        <f t="shared" si="0"/>
        <v>8.8793299065700551E-5</v>
      </c>
      <c r="O71" s="12">
        <v>195642440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10.446999999999999</v>
      </c>
      <c r="J73" s="584">
        <v>10.448</v>
      </c>
      <c r="M73" s="11">
        <f t="shared" si="0"/>
        <v>9.5721259691894535E-5</v>
      </c>
      <c r="O73" s="12">
        <v>11848204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102.917</v>
      </c>
      <c r="J74" s="424">
        <v>102.92700000000001</v>
      </c>
      <c r="M74" s="11">
        <f t="shared" ref="M74:M75" si="3">+(J74-I74)/I74</f>
        <v>9.7165677196236921E-5</v>
      </c>
      <c r="O74" s="12">
        <v>6574286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102.021</v>
      </c>
      <c r="J75" s="58">
        <v>102.03400000000001</v>
      </c>
      <c r="M75" s="11">
        <f t="shared" si="3"/>
        <v>1.2742474588570225E-4</v>
      </c>
      <c r="O75" s="12">
        <v>3345715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100.79900000000001</v>
      </c>
      <c r="J77" s="10">
        <v>100.866</v>
      </c>
      <c r="K77" s="63" t="s">
        <v>42</v>
      </c>
      <c r="M77" s="11">
        <f t="shared" ref="M77:M126" si="4">+(J77-I77)/I77</f>
        <v>6.6468913382070321E-4</v>
      </c>
      <c r="O77" s="12">
        <v>12481078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74.771000000000001</v>
      </c>
      <c r="J79" s="584">
        <v>74.789000000000001</v>
      </c>
      <c r="M79" s="11">
        <f t="shared" ref="M79:M93" si="5">+(J79-I79)/I79</f>
        <v>2.4073504433537977E-4</v>
      </c>
      <c r="O79" s="12">
        <v>7367429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145.03700000000001</v>
      </c>
      <c r="J80" s="424">
        <v>145.28299999999999</v>
      </c>
      <c r="M80" s="11">
        <f t="shared" si="5"/>
        <v>1.6961189213785509E-3</v>
      </c>
      <c r="O80" s="12">
        <v>9752716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1439.2570000000001</v>
      </c>
      <c r="J81" s="455">
        <v>1441.548</v>
      </c>
      <c r="M81" s="11">
        <f t="shared" si="5"/>
        <v>1.5917935434741257E-3</v>
      </c>
      <c r="O81" s="12">
        <v>15366901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113.042</v>
      </c>
      <c r="J82" s="424">
        <v>113.18</v>
      </c>
      <c r="M82" s="11">
        <f t="shared" si="5"/>
        <v>1.2207851948833638E-3</v>
      </c>
      <c r="O82" s="12">
        <v>1347644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114.51</v>
      </c>
      <c r="J83" s="424">
        <v>114.64</v>
      </c>
      <c r="M83" s="11">
        <f t="shared" si="5"/>
        <v>1.1352720286437468E-3</v>
      </c>
      <c r="O83" s="12">
        <v>1261271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87</v>
      </c>
      <c r="J84" s="424">
        <v>87.006</v>
      </c>
      <c r="M84" s="11">
        <f t="shared" si="5"/>
        <v>6.8965517241381929E-5</v>
      </c>
      <c r="O84" s="12">
        <v>2320724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16.132000000000001</v>
      </c>
      <c r="J85" s="424">
        <v>16.141999999999999</v>
      </c>
      <c r="M85" s="11">
        <f t="shared" si="5"/>
        <v>6.1988594098673507E-4</v>
      </c>
      <c r="O85" s="12">
        <v>1018630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267.49400000000003</v>
      </c>
      <c r="J86" s="424">
        <v>267.75799999999998</v>
      </c>
      <c r="M86" s="11">
        <f t="shared" si="5"/>
        <v>9.8693802477795066E-4</v>
      </c>
      <c r="O86" s="12">
        <v>14402692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45.622999999999998</v>
      </c>
      <c r="J87" s="424">
        <v>45.685000000000002</v>
      </c>
      <c r="M87" s="11">
        <f t="shared" si="5"/>
        <v>1.3589636805998011E-3</v>
      </c>
      <c r="O87" s="12">
        <v>5242389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2273.2890000000002</v>
      </c>
      <c r="J88" s="455">
        <v>2283.498</v>
      </c>
      <c r="M88" s="11">
        <f t="shared" si="5"/>
        <v>4.4908500415036679E-3</v>
      </c>
      <c r="O88" s="12">
        <v>15852046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77.924000000000007</v>
      </c>
      <c r="J89" s="424">
        <v>77.986000000000004</v>
      </c>
      <c r="M89" s="11">
        <f t="shared" si="5"/>
        <v>7.9564704070629849E-4</v>
      </c>
      <c r="O89" s="12">
        <v>1543267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57.470999999999997</v>
      </c>
      <c r="J90" s="424">
        <v>57.539000000000001</v>
      </c>
      <c r="M90" s="11">
        <f t="shared" si="5"/>
        <v>1.1832054427451228E-3</v>
      </c>
      <c r="O90" s="12">
        <v>1312817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100.804</v>
      </c>
      <c r="J91" s="424">
        <v>100.9</v>
      </c>
      <c r="M91" s="11">
        <f t="shared" si="5"/>
        <v>9.5234316098571122E-4</v>
      </c>
      <c r="O91" s="12">
        <v>2024371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110.005</v>
      </c>
      <c r="J92" s="424">
        <v>110.069</v>
      </c>
      <c r="M92" s="11">
        <f t="shared" si="5"/>
        <v>5.8179173673930423E-4</v>
      </c>
      <c r="O92" s="12">
        <v>3547982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101.86799999999999</v>
      </c>
      <c r="J93" s="58">
        <v>101.896</v>
      </c>
      <c r="M93" s="11">
        <f t="shared" si="5"/>
        <v>2.7486551223157221E-4</v>
      </c>
      <c r="O93" s="12">
        <v>2961931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11.644</v>
      </c>
      <c r="J95" s="584">
        <v>11.648</v>
      </c>
      <c r="M95" s="11">
        <f t="shared" ref="M95:M106" si="7">+(J95-I95)/I95</f>
        <v>3.4352456200614561E-4</v>
      </c>
      <c r="O95" s="12">
        <v>783135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12.584</v>
      </c>
      <c r="J96" s="424">
        <v>12.582000000000001</v>
      </c>
      <c r="M96" s="11">
        <f t="shared" si="7"/>
        <v>-1.5893197711370721E-4</v>
      </c>
      <c r="O96" s="12">
        <v>1034250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16.800999999999998</v>
      </c>
      <c r="J97" s="424">
        <v>16.809999999999999</v>
      </c>
      <c r="M97" s="11">
        <f t="shared" si="7"/>
        <v>5.3568239985717168E-4</v>
      </c>
      <c r="O97" s="12">
        <v>945478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16.724</v>
      </c>
      <c r="J98" s="424">
        <v>16.748000000000001</v>
      </c>
      <c r="M98" s="11">
        <f t="shared" si="7"/>
        <v>1.4350633819660912E-3</v>
      </c>
      <c r="O98" s="12">
        <v>400819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11.7</v>
      </c>
      <c r="J99" s="424">
        <v>11.709</v>
      </c>
      <c r="M99" s="11">
        <f t="shared" si="7"/>
        <v>7.692307692307984E-4</v>
      </c>
      <c r="O99" s="12">
        <v>1817061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123.327</v>
      </c>
      <c r="J100" s="424">
        <v>123.38</v>
      </c>
      <c r="M100" s="11">
        <f t="shared" si="7"/>
        <v>4.2975179806528391E-4</v>
      </c>
      <c r="O100" s="12">
        <v>929181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122.745</v>
      </c>
      <c r="J101" s="424">
        <v>122.755</v>
      </c>
      <c r="M101" s="11">
        <f t="shared" si="7"/>
        <v>8.1469713633882472E-5</v>
      </c>
      <c r="O101" s="12">
        <v>466469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10.159000000000001</v>
      </c>
      <c r="J102" s="424">
        <v>10.164</v>
      </c>
      <c r="M102" s="11">
        <f t="shared" si="7"/>
        <v>4.9217442661669505E-4</v>
      </c>
      <c r="O102" s="12">
        <v>956866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115.80500000000001</v>
      </c>
      <c r="J103" s="424">
        <v>116.182</v>
      </c>
      <c r="M103" s="11">
        <f t="shared" si="7"/>
        <v>3.2554725616337405E-3</v>
      </c>
      <c r="O103" s="12">
        <v>269311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19.305</v>
      </c>
      <c r="J104" s="424">
        <v>19.329999999999998</v>
      </c>
      <c r="M104" s="11">
        <f t="shared" si="7"/>
        <v>1.2950012950012214E-3</v>
      </c>
      <c r="O104" s="12">
        <v>20645105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101.477</v>
      </c>
      <c r="J105" s="424">
        <v>101.801</v>
      </c>
      <c r="M105" s="11">
        <f t="shared" si="7"/>
        <v>3.1928417276821156E-3</v>
      </c>
      <c r="O105" s="12">
        <v>689910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102.863</v>
      </c>
      <c r="J106" s="58">
        <v>103.04</v>
      </c>
      <c r="M106" s="11">
        <f t="shared" si="7"/>
        <v>1.7207353470150269E-3</v>
      </c>
      <c r="O106" s="12">
        <v>267391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98.861000000000004</v>
      </c>
      <c r="J108" s="584">
        <v>98.747</v>
      </c>
      <c r="K108" s="74" t="s">
        <v>46</v>
      </c>
      <c r="M108" s="11">
        <f t="shared" si="4"/>
        <v>-1.1531341985211996E-3</v>
      </c>
      <c r="O108" s="64">
        <v>1132930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107.291</v>
      </c>
      <c r="J109" s="424">
        <v>106.678</v>
      </c>
      <c r="K109" s="74" t="s">
        <v>46</v>
      </c>
      <c r="M109" s="11">
        <f t="shared" si="4"/>
        <v>-5.7134335591988101E-3</v>
      </c>
      <c r="O109" s="64">
        <v>188927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141.79</v>
      </c>
      <c r="J110" s="424">
        <v>140.62200000000001</v>
      </c>
      <c r="K110" s="172" t="s">
        <v>144</v>
      </c>
      <c r="M110" s="11">
        <f t="shared" si="4"/>
        <v>-8.2375343818321314E-3</v>
      </c>
      <c r="O110" s="64">
        <v>1112745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10.273999999999999</v>
      </c>
      <c r="J111" s="424">
        <v>10.23</v>
      </c>
      <c r="K111" s="63" t="s">
        <v>42</v>
      </c>
      <c r="M111" s="11">
        <f t="shared" si="4"/>
        <v>-4.2826552462525511E-3</v>
      </c>
      <c r="O111" s="64">
        <v>218410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112.38500000000001</v>
      </c>
      <c r="J112" s="424">
        <v>111.64400000000001</v>
      </c>
      <c r="K112" s="63" t="s">
        <v>42</v>
      </c>
      <c r="M112" s="11">
        <f t="shared" si="4"/>
        <v>-6.5934065934065899E-3</v>
      </c>
      <c r="O112" s="64">
        <v>928317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113.17</v>
      </c>
      <c r="J113" s="424">
        <v>113.011</v>
      </c>
      <c r="K113" s="63" t="s">
        <v>42</v>
      </c>
      <c r="M113" s="11">
        <f t="shared" si="4"/>
        <v>-1.4049659803835471E-3</v>
      </c>
      <c r="O113" s="64">
        <v>652413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102.169</v>
      </c>
      <c r="J114" s="424">
        <v>101.661</v>
      </c>
      <c r="K114" s="68" t="s">
        <v>44</v>
      </c>
      <c r="M114" s="11">
        <f t="shared" si="4"/>
        <v>-4.9721539801700666E-3</v>
      </c>
      <c r="O114" s="64">
        <v>673810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101.852</v>
      </c>
      <c r="J115" s="424">
        <v>101.11799999999999</v>
      </c>
      <c r="K115" s="68" t="s">
        <v>44</v>
      </c>
      <c r="M115" s="11">
        <f t="shared" si="4"/>
        <v>-7.206534972312854E-3</v>
      </c>
      <c r="O115" s="64">
        <v>1568648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185.23599999999999</v>
      </c>
      <c r="J116" s="424">
        <v>183.23400000000001</v>
      </c>
      <c r="K116" s="63" t="s">
        <v>42</v>
      </c>
      <c r="M116" s="11">
        <f t="shared" si="4"/>
        <v>-1.0807834330259676E-2</v>
      </c>
      <c r="O116" s="64">
        <v>4764264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164.434</v>
      </c>
      <c r="J117" s="424">
        <v>163.322</v>
      </c>
      <c r="K117" s="63" t="s">
        <v>42</v>
      </c>
      <c r="M117" s="11">
        <f t="shared" si="4"/>
        <v>-6.7625916781200654E-3</v>
      </c>
      <c r="O117" s="64">
        <v>4446447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142.011</v>
      </c>
      <c r="J118" s="424">
        <v>141.51400000000001</v>
      </c>
      <c r="K118" s="63" t="s">
        <v>42</v>
      </c>
      <c r="M118" s="11">
        <f t="shared" si="4"/>
        <v>-3.499728894240486E-3</v>
      </c>
      <c r="O118" s="64">
        <v>18691047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10160.957</v>
      </c>
      <c r="J119" s="455">
        <v>10015.221</v>
      </c>
      <c r="K119" s="63" t="s">
        <v>42</v>
      </c>
      <c r="M119" s="11">
        <f t="shared" si="4"/>
        <v>-1.4342743503392524E-2</v>
      </c>
      <c r="O119" s="64">
        <v>3335069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197.59</v>
      </c>
      <c r="J120" s="424">
        <v>195.90100000000001</v>
      </c>
      <c r="K120" s="63" t="s">
        <v>42</v>
      </c>
      <c r="M120" s="11">
        <f t="shared" si="4"/>
        <v>-8.5480034414696735E-3</v>
      </c>
      <c r="O120" s="64">
        <v>2158441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132.16200000000001</v>
      </c>
      <c r="J121" s="424">
        <v>132.64400000000001</v>
      </c>
      <c r="K121" s="63" t="s">
        <v>42</v>
      </c>
      <c r="M121" s="11">
        <f t="shared" si="4"/>
        <v>3.6470392397209431E-3</v>
      </c>
      <c r="O121" s="64">
        <v>236239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1464.4459999999999</v>
      </c>
      <c r="J122" s="455">
        <v>1460.597</v>
      </c>
      <c r="K122" s="63" t="s">
        <v>42</v>
      </c>
      <c r="M122" s="11">
        <f t="shared" si="4"/>
        <v>-2.6282976634167004E-3</v>
      </c>
      <c r="O122" s="64">
        <v>3889571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104.724</v>
      </c>
      <c r="J123" s="424">
        <v>104.157</v>
      </c>
      <c r="K123" s="68" t="s">
        <v>44</v>
      </c>
      <c r="M123" s="11">
        <f t="shared" si="4"/>
        <v>-5.4142316947405301E-3</v>
      </c>
      <c r="O123" s="64">
        <v>220917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97.875</v>
      </c>
      <c r="J124" s="424">
        <v>98.210999999999999</v>
      </c>
      <c r="K124" s="74" t="s">
        <v>46</v>
      </c>
      <c r="M124" s="11">
        <f t="shared" si="4"/>
        <v>3.4329501915708661E-3</v>
      </c>
      <c r="O124" s="64">
        <v>475346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111.729</v>
      </c>
      <c r="J125" s="424">
        <v>111.596</v>
      </c>
      <c r="K125" s="74" t="s">
        <v>46</v>
      </c>
      <c r="M125" s="11">
        <f t="shared" si="4"/>
        <v>-1.1903802951784726E-3</v>
      </c>
      <c r="O125" s="64">
        <v>805167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10170.498</v>
      </c>
      <c r="J126" s="185">
        <v>10097.953</v>
      </c>
      <c r="K126" s="63" t="s">
        <v>42</v>
      </c>
      <c r="M126" s="11">
        <f t="shared" si="4"/>
        <v>-7.1328857249664743E-3</v>
      </c>
      <c r="O126" s="64">
        <v>7603759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A127:J127"/>
    <mergeCell ref="A128:J128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  <mergeCell ref="B107:J107"/>
    <mergeCell ref="E35:F35"/>
    <mergeCell ref="E36:F36"/>
    <mergeCell ref="E37:F37"/>
    <mergeCell ref="E38:F38"/>
    <mergeCell ref="B39:J39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B7:J7"/>
    <mergeCell ref="E8:F8"/>
    <mergeCell ref="G8:H8"/>
    <mergeCell ref="B9:J9"/>
    <mergeCell ref="E10:F10"/>
    <mergeCell ref="G10:H10"/>
    <mergeCell ref="O1:O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55"/>
  <sheetViews>
    <sheetView topLeftCell="A89" zoomScale="96" zoomScaleNormal="96" workbookViewId="0">
      <pane xSplit="7800" topLeftCell="L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138.65299999999999</v>
      </c>
      <c r="J6" s="10">
        <v>138.66300000000001</v>
      </c>
      <c r="M6" s="11">
        <f t="shared" ref="M6:M73" si="0">+(J6-I6)/I6</f>
        <v>7.2122492841981986E-5</v>
      </c>
      <c r="O6" s="12">
        <v>491480746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12.164999999999999</v>
      </c>
      <c r="J8" s="10">
        <v>12.166</v>
      </c>
      <c r="M8" s="11">
        <f t="shared" si="0"/>
        <v>8.2203041512636426E-5</v>
      </c>
      <c r="O8" s="12">
        <v>19060340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1.2450000000000001</v>
      </c>
      <c r="K10" s="20" t="s">
        <v>19</v>
      </c>
      <c r="M10" s="11">
        <f t="shared" si="0"/>
        <v>0</v>
      </c>
      <c r="O10" s="12">
        <v>1338786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33.603999999999999</v>
      </c>
      <c r="J12" s="560">
        <v>33.607999999999997</v>
      </c>
      <c r="M12" s="11">
        <f t="shared" si="0"/>
        <v>1.1903344839893415E-4</v>
      </c>
      <c r="O12" s="12">
        <v>96980284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45.988999999999997</v>
      </c>
      <c r="J13" s="33">
        <v>45.991999999999997</v>
      </c>
      <c r="M13" s="11">
        <f t="shared" si="0"/>
        <v>6.5232990497730197E-5</v>
      </c>
      <c r="O13" s="12">
        <v>3603916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157.90600000000001</v>
      </c>
      <c r="J15" s="528">
        <v>157.53800000000001</v>
      </c>
      <c r="M15" s="11">
        <f t="shared" si="0"/>
        <v>-2.3305004243030347E-3</v>
      </c>
      <c r="O15" s="12">
        <v>6466185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534.07500000000005</v>
      </c>
      <c r="J16" s="424">
        <v>531.78499999999997</v>
      </c>
      <c r="M16" s="11">
        <f t="shared" si="0"/>
        <v>-4.2877872957919339E-3</v>
      </c>
      <c r="O16" s="12">
        <v>329707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129.54</v>
      </c>
      <c r="J17" s="424">
        <v>129.673</v>
      </c>
      <c r="M17" s="11">
        <f t="shared" si="0"/>
        <v>1.0267098965571235E-3</v>
      </c>
      <c r="O17" s="12">
        <v>490555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125.155</v>
      </c>
      <c r="J18" s="424">
        <v>125.226</v>
      </c>
      <c r="K18" s="1"/>
      <c r="L18" s="1"/>
      <c r="M18" s="11">
        <f t="shared" si="0"/>
        <v>5.6729655227516246E-4</v>
      </c>
      <c r="N18" s="1"/>
      <c r="O18" s="51">
        <v>915403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114.181</v>
      </c>
      <c r="J19" s="424">
        <v>114.18</v>
      </c>
      <c r="M19" s="11">
        <f t="shared" si="0"/>
        <v>-8.7580245399021198E-6</v>
      </c>
      <c r="O19" s="12">
        <v>1810663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112.19</v>
      </c>
      <c r="J20" s="424">
        <v>112.22199999999999</v>
      </c>
      <c r="M20" s="11">
        <f t="shared" si="0"/>
        <v>2.8523041269272193E-4</v>
      </c>
      <c r="O20" s="12">
        <v>1552699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93.656000000000006</v>
      </c>
      <c r="J21" s="424">
        <v>93.563000000000002</v>
      </c>
      <c r="M21" s="11">
        <f t="shared" si="0"/>
        <v>-9.9299564363205259E-4</v>
      </c>
      <c r="O21" s="12">
        <v>275825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154.28299999999999</v>
      </c>
      <c r="J22" s="424">
        <v>154.74600000000001</v>
      </c>
      <c r="M22" s="11">
        <f t="shared" si="0"/>
        <v>3.0009787209220869E-3</v>
      </c>
      <c r="O22" s="12">
        <v>3569991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97.936999999999998</v>
      </c>
      <c r="J23" s="424">
        <v>97.656000000000006</v>
      </c>
      <c r="M23" s="11">
        <f t="shared" si="0"/>
        <v>-2.869191418973337E-3</v>
      </c>
      <c r="O23" s="12">
        <v>1585843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101.48</v>
      </c>
      <c r="J24" s="58">
        <v>101.372</v>
      </c>
      <c r="M24" s="11">
        <f t="shared" si="0"/>
        <v>-1.0642491131257793E-3</v>
      </c>
      <c r="O24" s="12">
        <v>15397524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1280.9760000000001</v>
      </c>
      <c r="J26" s="455">
        <v>1275.4770000000001</v>
      </c>
      <c r="K26" s="63" t="s">
        <v>42</v>
      </c>
      <c r="M26" s="11">
        <f t="shared" si="0"/>
        <v>-4.292820474388297E-3</v>
      </c>
      <c r="O26" s="64">
        <v>51019101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2191.0590000000002</v>
      </c>
      <c r="J27" s="455">
        <v>2180.886</v>
      </c>
      <c r="K27" s="68" t="s">
        <v>44</v>
      </c>
      <c r="M27" s="11">
        <f t="shared" si="0"/>
        <v>-4.6429603219266249E-3</v>
      </c>
      <c r="O27" s="64">
        <v>15636959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107.3</v>
      </c>
      <c r="J28" s="519">
        <v>106.965</v>
      </c>
      <c r="K28" s="74" t="s">
        <v>46</v>
      </c>
      <c r="M28" s="11">
        <f t="shared" si="0"/>
        <v>-3.1220876048461675E-3</v>
      </c>
      <c r="O28" s="64">
        <v>1053717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112.093</v>
      </c>
      <c r="J29" s="424">
        <v>111.15600000000001</v>
      </c>
      <c r="K29" s="63" t="s">
        <v>42</v>
      </c>
      <c r="M29" s="11">
        <f t="shared" si="0"/>
        <v>-8.3591303649647852E-3</v>
      </c>
      <c r="O29" s="64">
        <v>56577853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120.589</v>
      </c>
      <c r="J30" s="424">
        <v>120.05500000000001</v>
      </c>
      <c r="K30" s="63" t="s">
        <v>42</v>
      </c>
      <c r="M30" s="11">
        <f t="shared" si="0"/>
        <v>-4.4282646012488019E-3</v>
      </c>
      <c r="O30" s="64">
        <v>60027775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1171.0889999999999</v>
      </c>
      <c r="J31" s="455">
        <v>1175.7460000000001</v>
      </c>
      <c r="K31" s="20" t="s">
        <v>19</v>
      </c>
      <c r="M31" s="11">
        <f t="shared" si="0"/>
        <v>3.9766405456802623E-3</v>
      </c>
      <c r="O31" s="64">
        <v>772465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122.70399999999999</v>
      </c>
      <c r="J32" s="424">
        <v>121.208</v>
      </c>
      <c r="K32" s="63" t="s">
        <v>42</v>
      </c>
      <c r="M32" s="11">
        <f t="shared" si="0"/>
        <v>-1.2191941582996441E-2</v>
      </c>
      <c r="O32" s="64">
        <v>272112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14.632999999999999</v>
      </c>
      <c r="J33" s="424">
        <v>14.407</v>
      </c>
      <c r="K33" s="63" t="s">
        <v>42</v>
      </c>
      <c r="M33" s="11">
        <f t="shared" si="0"/>
        <v>-1.5444543155880482E-2</v>
      </c>
      <c r="O33" s="64">
        <v>11392685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5752.4369999999999</v>
      </c>
      <c r="J34" s="455">
        <v>5716.38</v>
      </c>
      <c r="K34" s="63" t="s">
        <v>42</v>
      </c>
      <c r="M34" s="11">
        <f t="shared" si="0"/>
        <v>-6.2681260133748166E-3</v>
      </c>
      <c r="O34" s="64">
        <v>18383877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6632.8180000000002</v>
      </c>
      <c r="J35" s="455">
        <v>6609.107</v>
      </c>
      <c r="K35" s="63" t="s">
        <v>42</v>
      </c>
      <c r="M35" s="11">
        <f t="shared" si="0"/>
        <v>-3.5748003337345061E-3</v>
      </c>
      <c r="O35" s="64">
        <v>6212560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2.202</v>
      </c>
      <c r="J36" s="424">
        <v>2.1819999999999999</v>
      </c>
      <c r="K36" s="20" t="s">
        <v>19</v>
      </c>
      <c r="M36" s="11">
        <f t="shared" si="0"/>
        <v>-9.0826521344232591E-3</v>
      </c>
      <c r="O36" s="64">
        <v>6745911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1.83</v>
      </c>
      <c r="J37" s="424">
        <v>1.8160000000000001</v>
      </c>
      <c r="K37" s="20" t="s">
        <v>19</v>
      </c>
      <c r="M37" s="11">
        <f t="shared" si="0"/>
        <v>-7.6502732240437219E-3</v>
      </c>
      <c r="O37" s="64">
        <v>2940139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1.121</v>
      </c>
      <c r="J38" s="58">
        <v>1.1120000000000001</v>
      </c>
      <c r="K38" s="74" t="s">
        <v>46</v>
      </c>
      <c r="M38" s="11">
        <f t="shared" si="0"/>
        <v>-8.0285459411239043E-3</v>
      </c>
      <c r="O38" s="64">
        <v>1124537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107.07599999999999</v>
      </c>
      <c r="J44" s="584">
        <v>107.08799999999999</v>
      </c>
      <c r="M44" s="11">
        <f t="shared" si="0"/>
        <v>1.1206993163734595E-4</v>
      </c>
      <c r="O44" s="12">
        <v>301987438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103.673</v>
      </c>
      <c r="J45" s="424">
        <v>103.68300000000001</v>
      </c>
      <c r="M45" s="11">
        <f t="shared" si="0"/>
        <v>9.6457129628785856E-5</v>
      </c>
      <c r="O45" s="12">
        <v>273757172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104.503</v>
      </c>
      <c r="J46" s="424">
        <v>104.514</v>
      </c>
      <c r="M46" s="11">
        <f t="shared" si="0"/>
        <v>1.0526013607260729E-4</v>
      </c>
      <c r="O46" s="12">
        <v>47867609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102.378</v>
      </c>
      <c r="J47" s="424">
        <v>102.38800000000001</v>
      </c>
      <c r="M47" s="11">
        <f t="shared" si="0"/>
        <v>9.7677235343580812E-5</v>
      </c>
      <c r="O47" s="12">
        <v>181290612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102.55</v>
      </c>
      <c r="J48" s="424">
        <v>102.562</v>
      </c>
      <c r="M48" s="11">
        <f t="shared" si="0"/>
        <v>1.1701608971233988E-4</v>
      </c>
      <c r="O48" s="12">
        <v>61511285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106.563</v>
      </c>
      <c r="J49" s="424">
        <v>106.572</v>
      </c>
      <c r="M49" s="11">
        <f t="shared" si="0"/>
        <v>8.4457081726305947E-5</v>
      </c>
      <c r="O49" s="12">
        <v>45101877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103.06100000000001</v>
      </c>
      <c r="J50" s="424">
        <v>103.071</v>
      </c>
      <c r="M50" s="11">
        <f t="shared" si="0"/>
        <v>9.7029914322497402E-5</v>
      </c>
      <c r="O50" s="12">
        <v>520863312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103.18899999999999</v>
      </c>
      <c r="J51" s="424">
        <v>103.2</v>
      </c>
      <c r="M51" s="11">
        <f t="shared" si="0"/>
        <v>1.0660050974435155E-4</v>
      </c>
      <c r="O51" s="12">
        <v>859407259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103.336</v>
      </c>
      <c r="J52" s="424">
        <v>103.34699999999999</v>
      </c>
      <c r="M52" s="11">
        <f t="shared" si="0"/>
        <v>1.0644886583567857E-4</v>
      </c>
      <c r="O52" s="12">
        <v>16591045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104.892</v>
      </c>
      <c r="J53" s="424">
        <v>104.9</v>
      </c>
      <c r="M53" s="11">
        <f t="shared" si="0"/>
        <v>7.6268924226916999E-5</v>
      </c>
      <c r="O53" s="12">
        <v>16437038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101.88500000000001</v>
      </c>
      <c r="J54" s="424">
        <v>101.89400000000001</v>
      </c>
      <c r="M54" s="11">
        <f t="shared" si="0"/>
        <v>8.8334887373021944E-5</v>
      </c>
      <c r="O54" s="12">
        <v>16399506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103.437</v>
      </c>
      <c r="J55" s="424">
        <v>103.44799999999999</v>
      </c>
      <c r="M55" s="11">
        <f t="shared" si="0"/>
        <v>1.0634492493010895E-4</v>
      </c>
      <c r="O55" s="12">
        <v>30987470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103.265</v>
      </c>
      <c r="J56" s="424">
        <v>103.273</v>
      </c>
      <c r="M56" s="11">
        <f t="shared" si="0"/>
        <v>7.7470585387067896E-5</v>
      </c>
      <c r="O56" s="12">
        <v>6792847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105.858</v>
      </c>
      <c r="J57" s="424">
        <v>105.867</v>
      </c>
      <c r="M57" s="11">
        <f t="shared" si="0"/>
        <v>8.5019554497537655E-5</v>
      </c>
      <c r="O57" s="12">
        <v>55343973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105.17</v>
      </c>
      <c r="J58" s="424">
        <v>105.18</v>
      </c>
      <c r="M58" s="11">
        <f t="shared" si="0"/>
        <v>9.5084149472331606E-5</v>
      </c>
      <c r="O58" s="12">
        <v>268939575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102.334</v>
      </c>
      <c r="J59" s="424">
        <v>102.342</v>
      </c>
      <c r="M59" s="11">
        <f t="shared" si="0"/>
        <v>7.8175386479523585E-5</v>
      </c>
      <c r="O59" s="12">
        <v>3142092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102.127</v>
      </c>
      <c r="J60" s="424">
        <v>102.13500000000001</v>
      </c>
      <c r="M60" s="11">
        <f t="shared" si="0"/>
        <v>7.8333839239474163E-5</v>
      </c>
      <c r="O60" s="12">
        <v>524563133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103.539</v>
      </c>
      <c r="J61" s="424">
        <v>103.54900000000001</v>
      </c>
      <c r="M61" s="11">
        <f t="shared" si="0"/>
        <v>9.6581964284039014E-5</v>
      </c>
      <c r="O61" s="12">
        <v>54746083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101.672</v>
      </c>
      <c r="J62" s="424">
        <v>101.682</v>
      </c>
      <c r="M62" s="11">
        <f t="shared" si="0"/>
        <v>9.8355496105172679E-5</v>
      </c>
      <c r="O62" s="12">
        <v>128649830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102.63</v>
      </c>
      <c r="J63" s="58">
        <v>102.639</v>
      </c>
      <c r="M63" s="11">
        <f t="shared" si="0"/>
        <v>8.769365682549295E-5</v>
      </c>
      <c r="O63" s="12">
        <v>37991280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103.18899999999999</v>
      </c>
      <c r="J67" s="584">
        <v>103.197</v>
      </c>
      <c r="M67" s="11">
        <f t="shared" si="0"/>
        <v>7.7527643450462527E-5</v>
      </c>
      <c r="O67" s="12">
        <v>8308311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101.825</v>
      </c>
      <c r="J68" s="336">
        <v>101.83499999999999</v>
      </c>
      <c r="M68" s="11">
        <f t="shared" si="0"/>
        <v>9.8207709305091133E-5</v>
      </c>
      <c r="O68" s="12">
        <v>516635802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103.56</v>
      </c>
      <c r="J69" s="424">
        <v>103.569</v>
      </c>
      <c r="M69" s="11">
        <f t="shared" si="0"/>
        <v>8.6906141367326588E-5</v>
      </c>
      <c r="O69" s="12">
        <v>27434505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104.027</v>
      </c>
      <c r="J70" s="424">
        <v>104.03700000000001</v>
      </c>
      <c r="M70" s="11">
        <f t="shared" si="0"/>
        <v>9.6128889615245238E-5</v>
      </c>
      <c r="O70" s="12">
        <v>43437947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101.36799999999999</v>
      </c>
      <c r="J71" s="58">
        <v>101.377</v>
      </c>
      <c r="M71" s="11">
        <f t="shared" si="0"/>
        <v>8.8785415515747987E-5</v>
      </c>
      <c r="O71" s="12">
        <v>197933917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10.448</v>
      </c>
      <c r="J73" s="584">
        <v>10.449</v>
      </c>
      <c r="M73" s="11">
        <f t="shared" si="0"/>
        <v>9.5712098009135307E-5</v>
      </c>
      <c r="O73" s="12">
        <v>11849212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102.92700000000001</v>
      </c>
      <c r="J74" s="424">
        <v>102.93600000000001</v>
      </c>
      <c r="M74" s="11">
        <f t="shared" ref="M74:M75" si="3">+(J74-I74)/I74</f>
        <v>8.7440613250170903E-5</v>
      </c>
      <c r="O74" s="12">
        <v>7274608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102.03400000000001</v>
      </c>
      <c r="J75" s="58">
        <v>102.04300000000001</v>
      </c>
      <c r="M75" s="11">
        <f t="shared" si="3"/>
        <v>8.8205892153599193E-5</v>
      </c>
      <c r="O75" s="12">
        <v>3346022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100.79900000000001</v>
      </c>
      <c r="J77" s="10">
        <v>100.866</v>
      </c>
      <c r="K77" s="63" t="s">
        <v>42</v>
      </c>
      <c r="M77" s="11">
        <f t="shared" ref="M77:M126" si="4">+(J77-I77)/I77</f>
        <v>6.6468913382070321E-4</v>
      </c>
      <c r="O77" s="12">
        <v>12481078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74.789000000000001</v>
      </c>
      <c r="J79" s="584">
        <v>74.805999999999997</v>
      </c>
      <c r="M79" s="11">
        <f t="shared" ref="M79:M93" si="5">+(J79-I79)/I79</f>
        <v>2.2730615464835614E-4</v>
      </c>
      <c r="O79" s="12">
        <v>7369075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145.28299999999999</v>
      </c>
      <c r="J80" s="424">
        <v>144.66499999999999</v>
      </c>
      <c r="M80" s="11">
        <f t="shared" si="5"/>
        <v>-4.2537667862034443E-3</v>
      </c>
      <c r="O80" s="12">
        <v>9711225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1441.548</v>
      </c>
      <c r="J81" s="455">
        <v>1436.7370000000001</v>
      </c>
      <c r="M81" s="11">
        <f t="shared" si="5"/>
        <v>-3.3373845338482808E-3</v>
      </c>
      <c r="O81" s="12">
        <v>15315616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113.18</v>
      </c>
      <c r="J82" s="424">
        <v>112.83199999999999</v>
      </c>
      <c r="M82" s="11">
        <f t="shared" si="5"/>
        <v>-3.0747481887260395E-3</v>
      </c>
      <c r="O82" s="12">
        <v>1343495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114.64</v>
      </c>
      <c r="J83" s="424">
        <v>114.373</v>
      </c>
      <c r="M83" s="11">
        <f t="shared" si="5"/>
        <v>-2.3290300069783313E-3</v>
      </c>
      <c r="O83" s="12">
        <v>1258335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87.006</v>
      </c>
      <c r="J84" s="424">
        <v>86.837999999999994</v>
      </c>
      <c r="M84" s="11">
        <f t="shared" si="5"/>
        <v>-1.9309013171506144E-3</v>
      </c>
      <c r="O84" s="12">
        <v>2316236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16.141999999999999</v>
      </c>
      <c r="J85" s="424">
        <v>16.132000000000001</v>
      </c>
      <c r="M85" s="11">
        <f t="shared" si="5"/>
        <v>-6.1950192045583021E-4</v>
      </c>
      <c r="O85" s="12">
        <v>1017990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267.75799999999998</v>
      </c>
      <c r="J86" s="424">
        <v>267.91899999999998</v>
      </c>
      <c r="M86" s="11">
        <f t="shared" si="5"/>
        <v>6.0128922385139334E-4</v>
      </c>
      <c r="O86" s="12">
        <v>13875535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45.685000000000002</v>
      </c>
      <c r="J87" s="424">
        <v>45.731000000000002</v>
      </c>
      <c r="M87" s="11">
        <f t="shared" si="5"/>
        <v>1.0068950421363548E-3</v>
      </c>
      <c r="O87" s="12">
        <v>5247670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2283.498</v>
      </c>
      <c r="J88" s="455">
        <v>2285.2370000000001</v>
      </c>
      <c r="M88" s="11">
        <f t="shared" si="5"/>
        <v>7.6155091880966512E-4</v>
      </c>
      <c r="O88" s="12">
        <v>15864118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77.986000000000004</v>
      </c>
      <c r="J89" s="424">
        <v>77.884</v>
      </c>
      <c r="M89" s="11">
        <f t="shared" si="5"/>
        <v>-1.3079270638320193E-3</v>
      </c>
      <c r="O89" s="12">
        <v>1541259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57.539000000000001</v>
      </c>
      <c r="J90" s="424">
        <v>57.503</v>
      </c>
      <c r="M90" s="11">
        <f t="shared" si="5"/>
        <v>-6.2566259406665679E-4</v>
      </c>
      <c r="O90" s="12">
        <v>1312002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100.9</v>
      </c>
      <c r="J91" s="424">
        <v>100.92</v>
      </c>
      <c r="M91" s="11">
        <f t="shared" si="5"/>
        <v>1.9821605550045609E-4</v>
      </c>
      <c r="O91" s="12">
        <v>2024768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110.069</v>
      </c>
      <c r="J92" s="424">
        <v>110.084</v>
      </c>
      <c r="M92" s="11">
        <f t="shared" si="5"/>
        <v>1.3627815279507007E-4</v>
      </c>
      <c r="O92" s="12">
        <v>3531946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101.896</v>
      </c>
      <c r="J93" s="58">
        <v>101.893</v>
      </c>
      <c r="M93" s="11">
        <f t="shared" si="5"/>
        <v>-2.944178377954104E-5</v>
      </c>
      <c r="O93" s="12">
        <v>2961838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11.648</v>
      </c>
      <c r="J95" s="584">
        <v>11.656000000000001</v>
      </c>
      <c r="M95" s="11">
        <f t="shared" ref="M95:M106" si="7">+(J95-I95)/I95</f>
        <v>6.8681318681326374E-4</v>
      </c>
      <c r="O95" s="12">
        <v>783685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12.582000000000001</v>
      </c>
      <c r="J96" s="424">
        <v>12.593999999999999</v>
      </c>
      <c r="M96" s="11">
        <f t="shared" si="7"/>
        <v>9.5374344301372418E-4</v>
      </c>
      <c r="O96" s="12">
        <v>1035185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16.809999999999999</v>
      </c>
      <c r="J97" s="424">
        <v>16.814</v>
      </c>
      <c r="M97" s="11">
        <f t="shared" si="7"/>
        <v>2.379535990482651E-4</v>
      </c>
      <c r="O97" s="12">
        <v>945729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16.748000000000001</v>
      </c>
      <c r="J98" s="424">
        <v>16.757000000000001</v>
      </c>
      <c r="M98" s="11">
        <f t="shared" si="7"/>
        <v>5.3737759732507408E-4</v>
      </c>
      <c r="O98" s="12">
        <v>401039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11.709</v>
      </c>
      <c r="J99" s="424">
        <v>11.680999999999999</v>
      </c>
      <c r="M99" s="11">
        <f t="shared" si="7"/>
        <v>-2.3913229139978197E-3</v>
      </c>
      <c r="O99" s="12">
        <v>1812447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123.38</v>
      </c>
      <c r="J100" s="424">
        <v>123.113</v>
      </c>
      <c r="M100" s="11">
        <f t="shared" si="7"/>
        <v>-2.1640460366347536E-3</v>
      </c>
      <c r="O100" s="12">
        <v>927170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122.755</v>
      </c>
      <c r="J101" s="424">
        <v>122.74299999999999</v>
      </c>
      <c r="M101" s="11">
        <f t="shared" si="7"/>
        <v>-9.7755692232499324E-5</v>
      </c>
      <c r="O101" s="12">
        <v>466426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10.164</v>
      </c>
      <c r="J102" s="424">
        <v>10.146000000000001</v>
      </c>
      <c r="M102" s="11">
        <f t="shared" si="7"/>
        <v>-1.7709563164107543E-3</v>
      </c>
      <c r="O102" s="12">
        <v>955155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116.182</v>
      </c>
      <c r="J103" s="424">
        <v>116.018</v>
      </c>
      <c r="M103" s="11">
        <f t="shared" si="7"/>
        <v>-1.411578385636342E-3</v>
      </c>
      <c r="O103" s="12">
        <v>268930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19.329999999999998</v>
      </c>
      <c r="J104" s="424">
        <v>19.280999999999999</v>
      </c>
      <c r="M104" s="11">
        <f t="shared" si="7"/>
        <v>-2.5349198137609671E-3</v>
      </c>
      <c r="O104" s="12">
        <v>20584798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101.801</v>
      </c>
      <c r="J105" s="424">
        <v>102.059</v>
      </c>
      <c r="M105" s="11">
        <f t="shared" si="7"/>
        <v>2.5343562440447104E-3</v>
      </c>
      <c r="O105" s="12">
        <v>691660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103.04</v>
      </c>
      <c r="J106" s="58">
        <v>103.217</v>
      </c>
      <c r="M106" s="11">
        <f t="shared" si="7"/>
        <v>1.7177795031055171E-3</v>
      </c>
      <c r="O106" s="12">
        <v>278583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98.747</v>
      </c>
      <c r="J108" s="584">
        <v>98.6</v>
      </c>
      <c r="K108" s="74" t="s">
        <v>46</v>
      </c>
      <c r="M108" s="11">
        <f t="shared" si="4"/>
        <v>-1.4886528198325576E-3</v>
      </c>
      <c r="O108" s="64">
        <v>1131248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106.678</v>
      </c>
      <c r="J109" s="424">
        <v>106.07299999999999</v>
      </c>
      <c r="K109" s="74" t="s">
        <v>46</v>
      </c>
      <c r="M109" s="11">
        <f t="shared" si="4"/>
        <v>-5.6712724273046368E-3</v>
      </c>
      <c r="O109" s="64">
        <v>187856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141.79</v>
      </c>
      <c r="J110" s="424">
        <v>140.62200000000001</v>
      </c>
      <c r="K110" s="172" t="s">
        <v>144</v>
      </c>
      <c r="M110" s="11">
        <f t="shared" si="4"/>
        <v>-8.2375343818321314E-3</v>
      </c>
      <c r="O110" s="64">
        <v>1112745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10.273999999999999</v>
      </c>
      <c r="J111" s="424">
        <v>10.23</v>
      </c>
      <c r="K111" s="63" t="s">
        <v>42</v>
      </c>
      <c r="M111" s="11">
        <f t="shared" si="4"/>
        <v>-4.2826552462525511E-3</v>
      </c>
      <c r="O111" s="64">
        <v>218410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112.38500000000001</v>
      </c>
      <c r="J112" s="424">
        <v>111.64400000000001</v>
      </c>
      <c r="K112" s="63" t="s">
        <v>42</v>
      </c>
      <c r="M112" s="11">
        <f t="shared" si="4"/>
        <v>-6.5934065934065899E-3</v>
      </c>
      <c r="O112" s="64">
        <v>928317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113.17</v>
      </c>
      <c r="J113" s="424">
        <v>113.011</v>
      </c>
      <c r="K113" s="63" t="s">
        <v>42</v>
      </c>
      <c r="M113" s="11">
        <f t="shared" si="4"/>
        <v>-1.4049659803835471E-3</v>
      </c>
      <c r="O113" s="64">
        <v>652413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102.169</v>
      </c>
      <c r="J114" s="424">
        <v>101.661</v>
      </c>
      <c r="K114" s="68" t="s">
        <v>44</v>
      </c>
      <c r="M114" s="11">
        <f t="shared" si="4"/>
        <v>-4.9721539801700666E-3</v>
      </c>
      <c r="O114" s="64">
        <v>673810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101.852</v>
      </c>
      <c r="J115" s="424">
        <v>101.11799999999999</v>
      </c>
      <c r="K115" s="68" t="s">
        <v>44</v>
      </c>
      <c r="M115" s="11">
        <f t="shared" si="4"/>
        <v>-7.206534972312854E-3</v>
      </c>
      <c r="O115" s="64">
        <v>1568648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185.23599999999999</v>
      </c>
      <c r="J116" s="424">
        <v>183.23400000000001</v>
      </c>
      <c r="K116" s="63" t="s">
        <v>42</v>
      </c>
      <c r="M116" s="11">
        <f t="shared" si="4"/>
        <v>-1.0807834330259676E-2</v>
      </c>
      <c r="O116" s="64">
        <v>4764264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164.434</v>
      </c>
      <c r="J117" s="424">
        <v>163.322</v>
      </c>
      <c r="K117" s="63" t="s">
        <v>42</v>
      </c>
      <c r="M117" s="11">
        <f t="shared" si="4"/>
        <v>-6.7625916781200654E-3</v>
      </c>
      <c r="O117" s="64">
        <v>4446447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142.011</v>
      </c>
      <c r="J118" s="424">
        <v>141.51400000000001</v>
      </c>
      <c r="K118" s="63" t="s">
        <v>42</v>
      </c>
      <c r="M118" s="11">
        <f t="shared" si="4"/>
        <v>-3.499728894240486E-3</v>
      </c>
      <c r="O118" s="64">
        <v>18691047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10160.957</v>
      </c>
      <c r="J119" s="455">
        <v>10015.221</v>
      </c>
      <c r="K119" s="63" t="s">
        <v>42</v>
      </c>
      <c r="M119" s="11">
        <f t="shared" si="4"/>
        <v>-1.4342743503392524E-2</v>
      </c>
      <c r="O119" s="64">
        <v>3335069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197.59</v>
      </c>
      <c r="J120" s="424">
        <v>195.90100000000001</v>
      </c>
      <c r="K120" s="63" t="s">
        <v>42</v>
      </c>
      <c r="M120" s="11">
        <f t="shared" si="4"/>
        <v>-8.5480034414696735E-3</v>
      </c>
      <c r="O120" s="64">
        <v>2158441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132.16200000000001</v>
      </c>
      <c r="J121" s="424">
        <v>132.64400000000001</v>
      </c>
      <c r="K121" s="63" t="s">
        <v>42</v>
      </c>
      <c r="M121" s="11">
        <f t="shared" si="4"/>
        <v>3.6470392397209431E-3</v>
      </c>
      <c r="O121" s="64">
        <v>236239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1464.4459999999999</v>
      </c>
      <c r="J122" s="455">
        <v>1460.597</v>
      </c>
      <c r="K122" s="63" t="s">
        <v>42</v>
      </c>
      <c r="M122" s="11">
        <f t="shared" si="4"/>
        <v>-2.6282976634167004E-3</v>
      </c>
      <c r="O122" s="64">
        <v>3889571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104.724</v>
      </c>
      <c r="J123" s="424">
        <v>104.157</v>
      </c>
      <c r="K123" s="68" t="s">
        <v>44</v>
      </c>
      <c r="M123" s="11">
        <f t="shared" si="4"/>
        <v>-5.4142316947405301E-3</v>
      </c>
      <c r="O123" s="64">
        <v>220917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98.210999999999999</v>
      </c>
      <c r="J124" s="424">
        <v>97.102000000000004</v>
      </c>
      <c r="K124" s="74" t="s">
        <v>46</v>
      </c>
      <c r="M124" s="11">
        <f t="shared" si="4"/>
        <v>-1.1292014132836389E-2</v>
      </c>
      <c r="O124" s="64">
        <v>469977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111.596</v>
      </c>
      <c r="J125" s="424">
        <v>111.90600000000001</v>
      </c>
      <c r="K125" s="74" t="s">
        <v>46</v>
      </c>
      <c r="M125" s="11">
        <f t="shared" si="4"/>
        <v>2.7778773432739728E-3</v>
      </c>
      <c r="O125" s="64">
        <v>807407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10170.498</v>
      </c>
      <c r="J126" s="185">
        <v>10097.953</v>
      </c>
      <c r="K126" s="63" t="s">
        <v>42</v>
      </c>
      <c r="M126" s="11">
        <f t="shared" si="4"/>
        <v>-7.1328857249664743E-3</v>
      </c>
      <c r="O126" s="64">
        <v>7603759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555"/>
  <sheetViews>
    <sheetView zoomScale="96" zoomScaleNormal="96" workbookViewId="0">
      <pane xSplit="7800" topLeftCell="J1" activePane="topRight"/>
      <selection activeCell="D34" sqref="D34"/>
      <selection pane="topRight" activeCell="D34" sqref="D34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138.66300000000001</v>
      </c>
      <c r="J6" s="10">
        <v>138.673</v>
      </c>
      <c r="M6" s="11">
        <f t="shared" ref="M6:M73" si="0">+(J6-I6)/I6</f>
        <v>7.2117291562932463E-5</v>
      </c>
      <c r="O6" s="12">
        <v>493094575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12.166</v>
      </c>
      <c r="J8" s="10">
        <v>12.167</v>
      </c>
      <c r="M8" s="11">
        <f t="shared" si="0"/>
        <v>8.219628472788474E-5</v>
      </c>
      <c r="O8" s="12">
        <v>19064136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1.246</v>
      </c>
      <c r="K10" s="20" t="s">
        <v>19</v>
      </c>
      <c r="M10" s="11">
        <f t="shared" si="0"/>
        <v>8.0321285140553395E-4</v>
      </c>
      <c r="O10" s="12">
        <v>1339619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33.607999999999997</v>
      </c>
      <c r="J12" s="560">
        <v>33.610999999999997</v>
      </c>
      <c r="M12" s="11">
        <f t="shared" si="0"/>
        <v>8.9264460842659895E-5</v>
      </c>
      <c r="O12" s="12">
        <v>96760343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45.991999999999997</v>
      </c>
      <c r="J13" s="33">
        <v>45.996000000000002</v>
      </c>
      <c r="M13" s="11">
        <f t="shared" si="0"/>
        <v>8.6971647243105077E-5</v>
      </c>
      <c r="O13" s="12">
        <v>3610827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157.53800000000001</v>
      </c>
      <c r="J15" s="528">
        <v>157.42699999999999</v>
      </c>
      <c r="M15" s="11">
        <f t="shared" si="0"/>
        <v>-7.0459190798422228E-4</v>
      </c>
      <c r="O15" s="12">
        <v>6461618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531.78499999999997</v>
      </c>
      <c r="J16" s="424">
        <v>532.76099999999997</v>
      </c>
      <c r="M16" s="11">
        <f t="shared" si="0"/>
        <v>1.8353281871432987E-3</v>
      </c>
      <c r="O16" s="12">
        <v>330312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129.673</v>
      </c>
      <c r="J17" s="424">
        <v>130.73099999999999</v>
      </c>
      <c r="M17" s="11">
        <f t="shared" si="0"/>
        <v>8.1589845226068096E-3</v>
      </c>
      <c r="O17" s="12">
        <v>494556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125.226</v>
      </c>
      <c r="J18" s="424">
        <v>125.306</v>
      </c>
      <c r="K18" s="1"/>
      <c r="L18" s="1"/>
      <c r="M18" s="11">
        <f t="shared" si="0"/>
        <v>6.3884496829730482E-4</v>
      </c>
      <c r="N18" s="1"/>
      <c r="O18" s="51">
        <v>915985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114.18</v>
      </c>
      <c r="J19" s="424">
        <v>114.188</v>
      </c>
      <c r="M19" s="11">
        <f t="shared" si="0"/>
        <v>7.0064809949164174E-5</v>
      </c>
      <c r="O19" s="12">
        <v>1810789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112.22199999999999</v>
      </c>
      <c r="J20" s="424">
        <v>112.259</v>
      </c>
      <c r="M20" s="11">
        <f t="shared" si="0"/>
        <v>3.2970362317554614E-4</v>
      </c>
      <c r="O20" s="12">
        <v>1553222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93.563000000000002</v>
      </c>
      <c r="J21" s="424">
        <v>93.465000000000003</v>
      </c>
      <c r="M21" s="11">
        <f t="shared" si="0"/>
        <v>-1.047422592264025E-3</v>
      </c>
      <c r="O21" s="12">
        <v>275536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154.74600000000001</v>
      </c>
      <c r="J22" s="424">
        <v>154.15299999999999</v>
      </c>
      <c r="M22" s="11">
        <f t="shared" si="0"/>
        <v>-3.8320861282360621E-3</v>
      </c>
      <c r="O22" s="12">
        <v>3534283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97.656000000000006</v>
      </c>
      <c r="J23" s="424">
        <v>98.075999999999993</v>
      </c>
      <c r="M23" s="11">
        <f t="shared" si="0"/>
        <v>4.300811010076057E-3</v>
      </c>
      <c r="O23" s="12">
        <v>1592651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101.48</v>
      </c>
      <c r="J24" s="58">
        <v>101.41800000000001</v>
      </c>
      <c r="M24" s="11">
        <f t="shared" si="0"/>
        <v>-6.1095782420178958E-4</v>
      </c>
      <c r="O24" s="12">
        <v>15404449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1280.9760000000001</v>
      </c>
      <c r="J26" s="455">
        <v>1275.4770000000001</v>
      </c>
      <c r="K26" s="63" t="s">
        <v>42</v>
      </c>
      <c r="M26" s="11">
        <f t="shared" si="0"/>
        <v>-4.292820474388297E-3</v>
      </c>
      <c r="O26" s="64">
        <v>51019101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2191.0590000000002</v>
      </c>
      <c r="J27" s="455">
        <v>2180.886</v>
      </c>
      <c r="K27" s="68" t="s">
        <v>44</v>
      </c>
      <c r="M27" s="11">
        <f t="shared" si="0"/>
        <v>-4.6429603219266249E-3</v>
      </c>
      <c r="O27" s="64">
        <v>15636959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107.3</v>
      </c>
      <c r="J28" s="519">
        <v>106.965</v>
      </c>
      <c r="K28" s="74" t="s">
        <v>46</v>
      </c>
      <c r="M28" s="11">
        <f t="shared" si="0"/>
        <v>-3.1220876048461675E-3</v>
      </c>
      <c r="O28" s="64">
        <v>1053717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112.093</v>
      </c>
      <c r="J29" s="424">
        <v>111.15600000000001</v>
      </c>
      <c r="K29" s="63" t="s">
        <v>42</v>
      </c>
      <c r="M29" s="11">
        <f t="shared" si="0"/>
        <v>-8.3591303649647852E-3</v>
      </c>
      <c r="O29" s="64">
        <v>56577853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120.589</v>
      </c>
      <c r="J30" s="424">
        <v>120.05500000000001</v>
      </c>
      <c r="K30" s="63" t="s">
        <v>42</v>
      </c>
      <c r="M30" s="11">
        <f t="shared" si="0"/>
        <v>-4.4282646012488019E-3</v>
      </c>
      <c r="O30" s="64">
        <v>60027775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1175.7460000000001</v>
      </c>
      <c r="J31" s="455">
        <v>1176.643</v>
      </c>
      <c r="K31" s="20" t="s">
        <v>19</v>
      </c>
      <c r="M31" s="11">
        <f t="shared" si="0"/>
        <v>7.6291988235548699E-4</v>
      </c>
      <c r="O31" s="64">
        <v>773055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122.70399999999999</v>
      </c>
      <c r="J32" s="424">
        <v>121.208</v>
      </c>
      <c r="K32" s="63" t="s">
        <v>42</v>
      </c>
      <c r="M32" s="11">
        <f t="shared" si="0"/>
        <v>-1.2191941582996441E-2</v>
      </c>
      <c r="O32" s="64">
        <v>272112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14.632999999999999</v>
      </c>
      <c r="J33" s="424">
        <v>14.407</v>
      </c>
      <c r="K33" s="63" t="s">
        <v>42</v>
      </c>
      <c r="M33" s="11">
        <f t="shared" si="0"/>
        <v>-1.5444543155880482E-2</v>
      </c>
      <c r="O33" s="64">
        <v>11392685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5752.4369999999999</v>
      </c>
      <c r="J34" s="455">
        <v>5716.38</v>
      </c>
      <c r="K34" s="63" t="s">
        <v>42</v>
      </c>
      <c r="M34" s="11">
        <f t="shared" si="0"/>
        <v>-6.2681260133748166E-3</v>
      </c>
      <c r="O34" s="64">
        <v>18383877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6632.8180000000002</v>
      </c>
      <c r="J35" s="455">
        <v>6609.107</v>
      </c>
      <c r="K35" s="63" t="s">
        <v>42</v>
      </c>
      <c r="M35" s="11">
        <f t="shared" si="0"/>
        <v>-3.5748003337345061E-3</v>
      </c>
      <c r="O35" s="64">
        <v>6212560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2.1819999999999999</v>
      </c>
      <c r="J36" s="424">
        <v>2.1930000000000001</v>
      </c>
      <c r="K36" s="20" t="s">
        <v>19</v>
      </c>
      <c r="M36" s="11">
        <f t="shared" si="0"/>
        <v>5.0412465627864902E-3</v>
      </c>
      <c r="O36" s="64">
        <v>6781051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1.8160000000000001</v>
      </c>
      <c r="J37" s="424">
        <v>1.8220000000000001</v>
      </c>
      <c r="K37" s="20" t="s">
        <v>19</v>
      </c>
      <c r="M37" s="11">
        <f t="shared" si="0"/>
        <v>3.3039647577092538E-3</v>
      </c>
      <c r="O37" s="64">
        <v>2949885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1.121</v>
      </c>
      <c r="J38" s="58">
        <v>1.1120000000000001</v>
      </c>
      <c r="K38" s="74" t="s">
        <v>46</v>
      </c>
      <c r="M38" s="11">
        <f t="shared" si="0"/>
        <v>-8.0285459411239043E-3</v>
      </c>
      <c r="O38" s="64">
        <v>1124537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107.08799999999999</v>
      </c>
      <c r="J44" s="584">
        <v>107.098</v>
      </c>
      <c r="M44" s="11">
        <f t="shared" si="0"/>
        <v>9.3381144479354512E-5</v>
      </c>
      <c r="O44" s="12">
        <v>302339369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103.68300000000001</v>
      </c>
      <c r="J45" s="424">
        <v>103.694</v>
      </c>
      <c r="M45" s="11">
        <f t="shared" si="0"/>
        <v>1.0609260920300994E-4</v>
      </c>
      <c r="O45" s="12">
        <v>274298828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104.514</v>
      </c>
      <c r="J46" s="424">
        <v>104.524</v>
      </c>
      <c r="M46" s="11">
        <f t="shared" si="0"/>
        <v>9.5680961402349121E-5</v>
      </c>
      <c r="O46" s="12">
        <v>47988362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102.38800000000001</v>
      </c>
      <c r="J47" s="424">
        <v>102.398</v>
      </c>
      <c r="M47" s="11">
        <f t="shared" si="0"/>
        <v>9.7667695432969727E-5</v>
      </c>
      <c r="O47" s="12">
        <v>181245782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102.562</v>
      </c>
      <c r="J48" s="424">
        <v>102.57299999999999</v>
      </c>
      <c r="M48" s="11">
        <f t="shared" si="0"/>
        <v>1.0725219867003062E-4</v>
      </c>
      <c r="O48" s="12">
        <v>61417569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106.572</v>
      </c>
      <c r="J49" s="424">
        <v>106.581</v>
      </c>
      <c r="M49" s="11">
        <f t="shared" si="0"/>
        <v>8.4449949330033601E-5</v>
      </c>
      <c r="O49" s="12">
        <v>45100908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103.071</v>
      </c>
      <c r="J50" s="424">
        <v>103.081</v>
      </c>
      <c r="M50" s="11">
        <f t="shared" si="0"/>
        <v>9.7020500431790858E-5</v>
      </c>
      <c r="O50" s="12">
        <v>522134966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103.2</v>
      </c>
      <c r="J51" s="424">
        <v>103.21</v>
      </c>
      <c r="M51" s="11">
        <f t="shared" si="0"/>
        <v>9.6899224806113417E-5</v>
      </c>
      <c r="O51" s="12">
        <v>860231109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103.34699999999999</v>
      </c>
      <c r="J52" s="424">
        <v>103.357</v>
      </c>
      <c r="M52" s="11">
        <f t="shared" si="0"/>
        <v>9.6761396073472052E-5</v>
      </c>
      <c r="O52" s="12">
        <v>16590040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104.9</v>
      </c>
      <c r="J53" s="424">
        <v>104.91</v>
      </c>
      <c r="M53" s="11">
        <f t="shared" si="0"/>
        <v>9.532888465196287E-5</v>
      </c>
      <c r="O53" s="12">
        <v>16588640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101.89400000000001</v>
      </c>
      <c r="J54" s="424">
        <v>101.904</v>
      </c>
      <c r="M54" s="11">
        <f t="shared" si="0"/>
        <v>9.8141205566479916E-5</v>
      </c>
      <c r="O54" s="12">
        <v>16412989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103.44799999999999</v>
      </c>
      <c r="J55" s="424">
        <v>103.458</v>
      </c>
      <c r="M55" s="11">
        <f t="shared" si="0"/>
        <v>9.666692444518132E-5</v>
      </c>
      <c r="O55" s="12">
        <v>30725315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103.273</v>
      </c>
      <c r="J56" s="424">
        <v>103.282</v>
      </c>
      <c r="M56" s="11">
        <f t="shared" si="0"/>
        <v>8.7147657180486107E-5</v>
      </c>
      <c r="O56" s="12">
        <v>6568839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105.867</v>
      </c>
      <c r="J57" s="424">
        <v>105.877</v>
      </c>
      <c r="M57" s="11">
        <f t="shared" si="0"/>
        <v>9.4458140874785384E-5</v>
      </c>
      <c r="O57" s="12">
        <v>55307476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105.18</v>
      </c>
      <c r="J58" s="424">
        <v>105.18899999999999</v>
      </c>
      <c r="M58" s="11">
        <f t="shared" si="0"/>
        <v>8.5567598402606291E-5</v>
      </c>
      <c r="O58" s="12">
        <v>269760483</v>
      </c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102.342</v>
      </c>
      <c r="J59" s="424">
        <v>102.349</v>
      </c>
      <c r="M59" s="11">
        <f t="shared" si="0"/>
        <v>6.8398116120507732E-5</v>
      </c>
      <c r="O59" s="12">
        <v>3240476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102.13500000000001</v>
      </c>
      <c r="J60" s="424">
        <v>102.14400000000001</v>
      </c>
      <c r="M60" s="11">
        <f t="shared" si="0"/>
        <v>8.8118666470850742E-5</v>
      </c>
      <c r="O60" s="12">
        <v>525120728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103.54900000000001</v>
      </c>
      <c r="J61" s="424">
        <v>103.559</v>
      </c>
      <c r="M61" s="11">
        <f t="shared" si="0"/>
        <v>9.6572637108913691E-5</v>
      </c>
      <c r="O61" s="12">
        <v>54662530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101.682</v>
      </c>
      <c r="J62" s="424">
        <v>101.693</v>
      </c>
      <c r="M62" s="11">
        <f t="shared" si="0"/>
        <v>1.081804055781326E-4</v>
      </c>
      <c r="O62" s="12">
        <v>129023936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102.639</v>
      </c>
      <c r="J63" s="58">
        <v>102.648</v>
      </c>
      <c r="M63" s="11">
        <f t="shared" si="0"/>
        <v>8.7685967322366167E-5</v>
      </c>
      <c r="O63" s="12">
        <v>38031155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103.197</v>
      </c>
      <c r="J67" s="584">
        <v>103.206</v>
      </c>
      <c r="M67" s="11">
        <f t="shared" si="0"/>
        <v>8.7211837553420555E-5</v>
      </c>
      <c r="O67" s="12">
        <v>8259748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101.83499999999999</v>
      </c>
      <c r="J68" s="336">
        <v>101.845</v>
      </c>
      <c r="M68" s="11">
        <f t="shared" si="0"/>
        <v>9.8198065498159926E-5</v>
      </c>
      <c r="O68" s="12">
        <v>516650778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103.569</v>
      </c>
      <c r="J69" s="424">
        <v>103.578</v>
      </c>
      <c r="M69" s="11">
        <f t="shared" si="0"/>
        <v>8.6898589346236235E-5</v>
      </c>
      <c r="O69" s="12">
        <v>27212571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104.03700000000001</v>
      </c>
      <c r="J70" s="424">
        <v>104.045</v>
      </c>
      <c r="M70" s="11">
        <f t="shared" si="0"/>
        <v>7.6895719791954462E-5</v>
      </c>
      <c r="O70" s="12">
        <v>43484171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101.377</v>
      </c>
      <c r="J71" s="58">
        <v>101.386</v>
      </c>
      <c r="M71" s="11">
        <f t="shared" si="0"/>
        <v>8.8777533365559652E-5</v>
      </c>
      <c r="O71" s="12">
        <v>198229322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10.449</v>
      </c>
      <c r="J73" s="584">
        <v>10.45</v>
      </c>
      <c r="M73" s="11">
        <f t="shared" si="0"/>
        <v>9.5702938080146019E-5</v>
      </c>
      <c r="O73" s="12">
        <v>11850220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102.93600000000001</v>
      </c>
      <c r="J74" s="424">
        <v>102.94499999999999</v>
      </c>
      <c r="M74" s="11">
        <f t="shared" ref="M74:M75" si="3">+(J74-I74)/I74</f>
        <v>8.7432968057687586E-5</v>
      </c>
      <c r="O74" s="12">
        <v>7197001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102.04300000000001</v>
      </c>
      <c r="J75" s="58">
        <v>102.053</v>
      </c>
      <c r="M75" s="11">
        <f t="shared" si="3"/>
        <v>9.7997902844789981E-5</v>
      </c>
      <c r="O75" s="12">
        <v>3396233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100.79900000000001</v>
      </c>
      <c r="J77" s="10">
        <v>100.866</v>
      </c>
      <c r="K77" s="63" t="s">
        <v>42</v>
      </c>
      <c r="M77" s="11">
        <f t="shared" ref="M77:M126" si="4">+(J77-I77)/I77</f>
        <v>6.6468913382070321E-4</v>
      </c>
      <c r="O77" s="12">
        <v>12481078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74.805999999999997</v>
      </c>
      <c r="J79" s="584">
        <v>75.037999999999997</v>
      </c>
      <c r="M79" s="11">
        <f t="shared" ref="M79:M93" si="5">+(J79-I79)/I79</f>
        <v>3.1013555062428056E-3</v>
      </c>
      <c r="O79" s="12">
        <v>7391876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144.66499999999999</v>
      </c>
      <c r="J80" s="424">
        <v>144.608</v>
      </c>
      <c r="M80" s="11">
        <f t="shared" si="5"/>
        <v>-3.940137559187637E-4</v>
      </c>
      <c r="O80" s="12">
        <v>9707407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1436.7370000000001</v>
      </c>
      <c r="J81" s="455">
        <v>1435.8630000000001</v>
      </c>
      <c r="M81" s="11">
        <f t="shared" si="5"/>
        <v>-6.083228872090185E-4</v>
      </c>
      <c r="O81" s="12">
        <v>15306297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112.83199999999999</v>
      </c>
      <c r="J82" s="424">
        <v>112.932</v>
      </c>
      <c r="M82" s="11">
        <f t="shared" si="5"/>
        <v>8.8627339761777272E-4</v>
      </c>
      <c r="O82" s="12">
        <v>1344684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114.373</v>
      </c>
      <c r="J83" s="424">
        <v>114.377</v>
      </c>
      <c r="M83" s="11">
        <f t="shared" si="5"/>
        <v>3.4973289150329865E-5</v>
      </c>
      <c r="O83" s="12">
        <v>1258277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86.837999999999994</v>
      </c>
      <c r="J84" s="424">
        <v>87.841999999999999</v>
      </c>
      <c r="M84" s="11">
        <f t="shared" si="5"/>
        <v>1.1561758677076912E-2</v>
      </c>
      <c r="O84" s="12">
        <v>2343014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16.132000000000001</v>
      </c>
      <c r="J85" s="424">
        <v>16.123000000000001</v>
      </c>
      <c r="M85" s="11">
        <f t="shared" si="5"/>
        <v>-5.5789734688819364E-4</v>
      </c>
      <c r="O85" s="12">
        <v>1017457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267.91899999999998</v>
      </c>
      <c r="J86" s="424">
        <v>267.089</v>
      </c>
      <c r="M86" s="11">
        <f t="shared" si="5"/>
        <v>-3.0979512464587586E-3</v>
      </c>
      <c r="O86" s="12">
        <v>14046236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45.731000000000002</v>
      </c>
      <c r="J87" s="424">
        <v>45.813000000000002</v>
      </c>
      <c r="M87" s="11">
        <f t="shared" si="5"/>
        <v>1.7930943998600672E-3</v>
      </c>
      <c r="O87" s="12">
        <v>5257072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2285.2370000000001</v>
      </c>
      <c r="J88" s="455">
        <v>2294.6469999999999</v>
      </c>
      <c r="M88" s="11">
        <f t="shared" si="5"/>
        <v>4.1177348345050662E-3</v>
      </c>
      <c r="O88" s="12">
        <v>15929440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77.884</v>
      </c>
      <c r="J89" s="424">
        <v>78.116</v>
      </c>
      <c r="M89" s="11">
        <f t="shared" si="5"/>
        <v>2.9787889682091227E-3</v>
      </c>
      <c r="O89" s="12">
        <v>1545840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57.503</v>
      </c>
      <c r="J90" s="424">
        <v>57.649000000000001</v>
      </c>
      <c r="M90" s="11">
        <f t="shared" si="5"/>
        <v>2.5389979653235623E-3</v>
      </c>
      <c r="O90" s="12">
        <v>1315330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100.92</v>
      </c>
      <c r="J91" s="424">
        <v>100.9</v>
      </c>
      <c r="M91" s="11">
        <f t="shared" si="5"/>
        <v>-1.9817677368208503E-4</v>
      </c>
      <c r="O91" s="12">
        <v>2024372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110.084</v>
      </c>
      <c r="J92" s="424">
        <v>109.97</v>
      </c>
      <c r="M92" s="11">
        <f t="shared" si="5"/>
        <v>-1.0355728352894546E-3</v>
      </c>
      <c r="O92" s="12">
        <v>3528282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101.893</v>
      </c>
      <c r="J93" s="58">
        <v>101.515</v>
      </c>
      <c r="M93" s="11">
        <f t="shared" si="5"/>
        <v>-3.7097739785853798E-3</v>
      </c>
      <c r="O93" s="12">
        <v>2955914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11.656000000000001</v>
      </c>
      <c r="J95" s="584">
        <v>11.664</v>
      </c>
      <c r="M95" s="11">
        <f t="shared" ref="M95:M106" si="7">+(J95-I95)/I95</f>
        <v>6.8634179821543573E-4</v>
      </c>
      <c r="O95" s="12">
        <v>784178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12.593999999999999</v>
      </c>
      <c r="J96" s="424">
        <v>12.61</v>
      </c>
      <c r="M96" s="11">
        <f t="shared" si="7"/>
        <v>1.2704462442432916E-3</v>
      </c>
      <c r="O96" s="12">
        <v>1036545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16.814</v>
      </c>
      <c r="J97" s="424">
        <v>16.861000000000001</v>
      </c>
      <c r="M97" s="11">
        <f t="shared" si="7"/>
        <v>2.7952896395860949E-3</v>
      </c>
      <c r="O97" s="12">
        <v>948357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16.757000000000001</v>
      </c>
      <c r="J98" s="424">
        <v>16.786000000000001</v>
      </c>
      <c r="M98" s="11">
        <f t="shared" si="7"/>
        <v>1.7306200393865199E-3</v>
      </c>
      <c r="O98" s="12">
        <v>401733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11.680999999999999</v>
      </c>
      <c r="J99" s="424">
        <v>11.695</v>
      </c>
      <c r="M99" s="11">
        <f t="shared" si="7"/>
        <v>1.1985275233285784E-3</v>
      </c>
      <c r="O99" s="12">
        <v>1814625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123.113</v>
      </c>
      <c r="J100" s="424">
        <v>123.292</v>
      </c>
      <c r="M100" s="11">
        <f t="shared" si="7"/>
        <v>1.4539488112547175E-3</v>
      </c>
      <c r="O100" s="12">
        <v>928515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122.74299999999999</v>
      </c>
      <c r="J101" s="424">
        <v>122.77200000000001</v>
      </c>
      <c r="M101" s="11">
        <f t="shared" si="7"/>
        <v>2.3626601924354605E-4</v>
      </c>
      <c r="O101" s="12">
        <v>466534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10.146000000000001</v>
      </c>
      <c r="J102" s="424">
        <v>10.163</v>
      </c>
      <c r="M102" s="11">
        <f t="shared" si="7"/>
        <v>1.6755371575004395E-3</v>
      </c>
      <c r="O102" s="12">
        <v>956762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116.018</v>
      </c>
      <c r="J103" s="424">
        <v>116.238</v>
      </c>
      <c r="M103" s="11">
        <f t="shared" si="7"/>
        <v>1.8962574772879973E-3</v>
      </c>
      <c r="O103" s="12">
        <v>269440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19.280999999999999</v>
      </c>
      <c r="J104" s="424">
        <v>19.294</v>
      </c>
      <c r="M104" s="11">
        <f t="shared" si="7"/>
        <v>6.7423888802456704E-4</v>
      </c>
      <c r="O104" s="12">
        <v>20647392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102.059</v>
      </c>
      <c r="J105" s="424">
        <v>101.71599999999999</v>
      </c>
      <c r="M105" s="11">
        <f t="shared" si="7"/>
        <v>-3.3608011052430804E-3</v>
      </c>
      <c r="O105" s="12">
        <v>689332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103.217</v>
      </c>
      <c r="J106" s="58">
        <v>102.941</v>
      </c>
      <c r="M106" s="11">
        <f t="shared" si="7"/>
        <v>-2.673978123758647E-3</v>
      </c>
      <c r="O106" s="12">
        <v>277840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98.747</v>
      </c>
      <c r="J108" s="584">
        <v>98.6</v>
      </c>
      <c r="K108" s="74" t="s">
        <v>46</v>
      </c>
      <c r="M108" s="11">
        <f t="shared" si="4"/>
        <v>-1.4886528198325576E-3</v>
      </c>
      <c r="O108" s="64">
        <v>1131248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106.678</v>
      </c>
      <c r="J109" s="424">
        <v>106.07299999999999</v>
      </c>
      <c r="K109" s="74" t="s">
        <v>46</v>
      </c>
      <c r="M109" s="11">
        <f t="shared" si="4"/>
        <v>-5.6712724273046368E-3</v>
      </c>
      <c r="O109" s="64">
        <v>187856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141.79</v>
      </c>
      <c r="J110" s="424">
        <v>140.62200000000001</v>
      </c>
      <c r="K110" s="172" t="s">
        <v>144</v>
      </c>
      <c r="M110" s="11">
        <f t="shared" si="4"/>
        <v>-8.2375343818321314E-3</v>
      </c>
      <c r="O110" s="64">
        <v>1112745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10.273999999999999</v>
      </c>
      <c r="J111" s="424">
        <v>10.23</v>
      </c>
      <c r="K111" s="63" t="s">
        <v>42</v>
      </c>
      <c r="M111" s="11">
        <f t="shared" si="4"/>
        <v>-4.2826552462525511E-3</v>
      </c>
      <c r="O111" s="64">
        <v>218410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112.38500000000001</v>
      </c>
      <c r="J112" s="424">
        <v>111.64400000000001</v>
      </c>
      <c r="K112" s="63" t="s">
        <v>42</v>
      </c>
      <c r="M112" s="11">
        <f t="shared" si="4"/>
        <v>-6.5934065934065899E-3</v>
      </c>
      <c r="O112" s="64">
        <v>928317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113.17</v>
      </c>
      <c r="J113" s="424">
        <v>113.011</v>
      </c>
      <c r="K113" s="63" t="s">
        <v>42</v>
      </c>
      <c r="M113" s="11">
        <f t="shared" si="4"/>
        <v>-1.4049659803835471E-3</v>
      </c>
      <c r="O113" s="64">
        <v>652413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102.169</v>
      </c>
      <c r="J114" s="424">
        <v>101.661</v>
      </c>
      <c r="K114" s="68" t="s">
        <v>44</v>
      </c>
      <c r="M114" s="11">
        <f t="shared" si="4"/>
        <v>-4.9721539801700666E-3</v>
      </c>
      <c r="O114" s="64">
        <v>673810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101.852</v>
      </c>
      <c r="J115" s="424">
        <v>101.11799999999999</v>
      </c>
      <c r="K115" s="68" t="s">
        <v>44</v>
      </c>
      <c r="M115" s="11">
        <f t="shared" si="4"/>
        <v>-7.206534972312854E-3</v>
      </c>
      <c r="O115" s="64">
        <v>1568648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185.23599999999999</v>
      </c>
      <c r="J116" s="424">
        <v>183.23400000000001</v>
      </c>
      <c r="K116" s="63" t="s">
        <v>42</v>
      </c>
      <c r="M116" s="11">
        <f t="shared" si="4"/>
        <v>-1.0807834330259676E-2</v>
      </c>
      <c r="O116" s="64">
        <v>4764264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164.434</v>
      </c>
      <c r="J117" s="424">
        <v>163.322</v>
      </c>
      <c r="K117" s="63" t="s">
        <v>42</v>
      </c>
      <c r="M117" s="11">
        <f t="shared" si="4"/>
        <v>-6.7625916781200654E-3</v>
      </c>
      <c r="O117" s="64">
        <v>4446447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142.011</v>
      </c>
      <c r="J118" s="424">
        <v>141.51400000000001</v>
      </c>
      <c r="K118" s="63" t="s">
        <v>42</v>
      </c>
      <c r="M118" s="11">
        <f t="shared" si="4"/>
        <v>-3.499728894240486E-3</v>
      </c>
      <c r="O118" s="64">
        <v>18691047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10160.957</v>
      </c>
      <c r="J119" s="455">
        <v>10015.221</v>
      </c>
      <c r="K119" s="63" t="s">
        <v>42</v>
      </c>
      <c r="M119" s="11">
        <f t="shared" si="4"/>
        <v>-1.4342743503392524E-2</v>
      </c>
      <c r="O119" s="64">
        <v>3335069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197.59</v>
      </c>
      <c r="J120" s="424">
        <v>195.90100000000001</v>
      </c>
      <c r="K120" s="63" t="s">
        <v>42</v>
      </c>
      <c r="M120" s="11">
        <f t="shared" si="4"/>
        <v>-8.5480034414696735E-3</v>
      </c>
      <c r="O120" s="64">
        <v>2158441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132.16200000000001</v>
      </c>
      <c r="J121" s="424">
        <v>132.64400000000001</v>
      </c>
      <c r="K121" s="63" t="s">
        <v>42</v>
      </c>
      <c r="M121" s="11">
        <f t="shared" si="4"/>
        <v>3.6470392397209431E-3</v>
      </c>
      <c r="O121" s="64">
        <v>236239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1464.4459999999999</v>
      </c>
      <c r="J122" s="455">
        <v>1460.597</v>
      </c>
      <c r="K122" s="63" t="s">
        <v>42</v>
      </c>
      <c r="M122" s="11">
        <f t="shared" si="4"/>
        <v>-2.6282976634167004E-3</v>
      </c>
      <c r="O122" s="64">
        <v>3889571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104.724</v>
      </c>
      <c r="J123" s="424">
        <v>104.157</v>
      </c>
      <c r="K123" s="68" t="s">
        <v>44</v>
      </c>
      <c r="M123" s="11">
        <f t="shared" si="4"/>
        <v>-5.4142316947405301E-3</v>
      </c>
      <c r="O123" s="64">
        <v>220917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98.210999999999999</v>
      </c>
      <c r="J124" s="424">
        <v>97.102000000000004</v>
      </c>
      <c r="K124" s="74" t="s">
        <v>46</v>
      </c>
      <c r="M124" s="11">
        <f t="shared" si="4"/>
        <v>-1.1292014132836389E-2</v>
      </c>
      <c r="O124" s="64">
        <v>469977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111.596</v>
      </c>
      <c r="J125" s="424">
        <v>111.90600000000001</v>
      </c>
      <c r="K125" s="74" t="s">
        <v>46</v>
      </c>
      <c r="M125" s="11">
        <f t="shared" si="4"/>
        <v>2.7778773432739728E-3</v>
      </c>
      <c r="O125" s="64">
        <v>807407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10170.498</v>
      </c>
      <c r="J126" s="185">
        <v>10097.953</v>
      </c>
      <c r="K126" s="63" t="s">
        <v>42</v>
      </c>
      <c r="M126" s="11">
        <f t="shared" si="4"/>
        <v>-7.1328857249664743E-3</v>
      </c>
      <c r="O126" s="64">
        <v>7603759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555"/>
  <sheetViews>
    <sheetView topLeftCell="A89" zoomScale="96" zoomScaleNormal="96" workbookViewId="0">
      <pane xSplit="7800" topLeftCell="I1" activePane="topRight"/>
      <selection activeCell="D34" sqref="D34"/>
      <selection pane="topRight" activeCell="J108" activeCellId="12" sqref="J6 J8 J10 J12:J13 J15:J24 J26:J38 J44:J63 J67:J71 J73:J75 J77 J79:J93 J95:J106 J108:J126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/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29" t="s">
        <v>6</v>
      </c>
      <c r="C4" s="1330"/>
      <c r="D4" s="1330"/>
      <c r="E4" s="1330"/>
      <c r="F4" s="1330"/>
      <c r="G4" s="1330"/>
      <c r="H4" s="1330"/>
      <c r="I4" s="1330"/>
      <c r="J4" s="1331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282" t="s">
        <v>10</v>
      </c>
      <c r="C5" s="1330"/>
      <c r="D5" s="1330"/>
      <c r="E5" s="1330"/>
      <c r="F5" s="1330"/>
      <c r="G5" s="1133"/>
      <c r="H5" s="1133"/>
      <c r="I5" s="1133"/>
      <c r="J5" s="552"/>
      <c r="P5" s="3"/>
      <c r="Q5" s="3"/>
    </row>
    <row r="6" spans="2:17" ht="16.5" thickTop="1" thickBot="1">
      <c r="B6" s="553">
        <v>1</v>
      </c>
      <c r="C6" s="554" t="s">
        <v>11</v>
      </c>
      <c r="D6" s="555" t="s">
        <v>12</v>
      </c>
      <c r="E6" s="1332">
        <v>33805</v>
      </c>
      <c r="F6" s="1333"/>
      <c r="G6" s="1334">
        <v>135.352</v>
      </c>
      <c r="H6" s="1335"/>
      <c r="I6" s="10">
        <v>138.673</v>
      </c>
      <c r="J6" s="10">
        <v>138.68299999999999</v>
      </c>
      <c r="M6" s="11">
        <f t="shared" ref="M6:M73" si="0">+(J6-I6)/I6</f>
        <v>7.2112091034238135E-5</v>
      </c>
      <c r="O6" s="12">
        <v>492604169</v>
      </c>
      <c r="P6" s="3"/>
      <c r="Q6" s="3"/>
    </row>
    <row r="7" spans="2:17" ht="18" customHeight="1" thickTop="1" thickBot="1">
      <c r="B7" s="1282" t="s">
        <v>13</v>
      </c>
      <c r="C7" s="1285"/>
      <c r="D7" s="1285"/>
      <c r="E7" s="1285"/>
      <c r="F7" s="1285"/>
      <c r="G7" s="1285"/>
      <c r="H7" s="1285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12.167</v>
      </c>
      <c r="J8" s="10">
        <v>12.167999999999999</v>
      </c>
      <c r="M8" s="11">
        <f t="shared" si="0"/>
        <v>8.2189529053952972E-5</v>
      </c>
      <c r="O8" s="12">
        <v>19065775</v>
      </c>
      <c r="P8" s="3"/>
      <c r="Q8" s="3"/>
    </row>
    <row r="9" spans="2:17" ht="18" customHeight="1" thickTop="1" thickBot="1">
      <c r="B9" s="1282" t="s">
        <v>16</v>
      </c>
      <c r="C9" s="1285"/>
      <c r="D9" s="1285"/>
      <c r="E9" s="1285"/>
      <c r="F9" s="1285"/>
      <c r="G9" s="1285"/>
      <c r="H9" s="1285"/>
      <c r="I9" s="1095"/>
      <c r="J9" s="1096"/>
      <c r="O9" s="444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26">
        <v>1.214</v>
      </c>
      <c r="H10" s="1327"/>
      <c r="I10" s="10">
        <v>1.2450000000000001</v>
      </c>
      <c r="J10" s="10">
        <v>1.246</v>
      </c>
      <c r="K10" s="20" t="s">
        <v>19</v>
      </c>
      <c r="M10" s="11">
        <f t="shared" si="0"/>
        <v>8.0321285140553395E-4</v>
      </c>
      <c r="O10" s="12">
        <v>1339619</v>
      </c>
      <c r="P10" s="20" t="s">
        <v>19</v>
      </c>
      <c r="Q10" s="3"/>
    </row>
    <row r="11" spans="2:17" ht="18" customHeight="1" thickTop="1" thickBot="1">
      <c r="B11" s="1282" t="s">
        <v>20</v>
      </c>
      <c r="C11" s="1285"/>
      <c r="D11" s="1285"/>
      <c r="E11" s="1285"/>
      <c r="F11" s="1285"/>
      <c r="G11" s="1285"/>
      <c r="H11" s="1285"/>
      <c r="I11" s="1095"/>
      <c r="J11" s="1096"/>
      <c r="M11" s="21"/>
      <c r="O11" s="444"/>
      <c r="P11" s="3"/>
      <c r="Q11" s="3"/>
    </row>
    <row r="12" spans="2:17" ht="16.5" thickTop="1" thickBot="1">
      <c r="B12" s="22">
        <v>4</v>
      </c>
      <c r="C12" s="556" t="s">
        <v>21</v>
      </c>
      <c r="D12" s="557" t="s">
        <v>22</v>
      </c>
      <c r="E12" s="1112">
        <v>33878</v>
      </c>
      <c r="F12" s="1113"/>
      <c r="G12" s="558"/>
      <c r="H12" s="559">
        <v>32.630000000000003</v>
      </c>
      <c r="I12" s="560">
        <v>33.610999999999997</v>
      </c>
      <c r="J12" s="560">
        <v>33.613999999999997</v>
      </c>
      <c r="M12" s="11">
        <f t="shared" si="0"/>
        <v>8.9256493409898958E-5</v>
      </c>
      <c r="O12" s="12">
        <v>97359140</v>
      </c>
      <c r="P12" s="3"/>
      <c r="Q12" s="3"/>
    </row>
    <row r="13" spans="2:17" ht="16.5" thickTop="1" thickBot="1">
      <c r="B13" s="491">
        <f>B12+1</f>
        <v>5</v>
      </c>
      <c r="C13" s="492" t="s">
        <v>23</v>
      </c>
      <c r="D13" s="493" t="s">
        <v>12</v>
      </c>
      <c r="E13" s="1294">
        <v>34106</v>
      </c>
      <c r="F13" s="1295"/>
      <c r="G13" s="494"/>
      <c r="H13" s="495">
        <v>44.802</v>
      </c>
      <c r="I13" s="33">
        <v>45.996000000000002</v>
      </c>
      <c r="J13" s="33">
        <v>46</v>
      </c>
      <c r="M13" s="11">
        <f t="shared" si="0"/>
        <v>8.6964083833328615E-5</v>
      </c>
      <c r="O13" s="12">
        <v>3606380</v>
      </c>
      <c r="P13" s="3"/>
      <c r="Q13" s="3"/>
    </row>
    <row r="14" spans="2:17" ht="16.5" thickTop="1" thickBot="1">
      <c r="B14" s="1282" t="s">
        <v>24</v>
      </c>
      <c r="C14" s="1285"/>
      <c r="D14" s="1285"/>
      <c r="E14" s="1285"/>
      <c r="F14" s="1285"/>
      <c r="G14" s="1285"/>
      <c r="H14" s="1285"/>
      <c r="I14" s="1095"/>
      <c r="J14" s="1096"/>
      <c r="M14" s="21"/>
      <c r="O14" s="444"/>
      <c r="P14" s="3"/>
      <c r="Q14" s="3"/>
    </row>
    <row r="15" spans="2:17" ht="16.5" thickTop="1" thickBot="1">
      <c r="B15" s="22">
        <v>6</v>
      </c>
      <c r="C15" s="561" t="s">
        <v>25</v>
      </c>
      <c r="D15" s="562" t="s">
        <v>26</v>
      </c>
      <c r="E15" s="1112">
        <v>39535</v>
      </c>
      <c r="F15" s="1113"/>
      <c r="G15" s="563"/>
      <c r="H15" s="564">
        <v>163.77500000000001</v>
      </c>
      <c r="I15" s="528">
        <v>157.42699999999999</v>
      </c>
      <c r="J15" s="528">
        <v>157.76900000000001</v>
      </c>
      <c r="M15" s="11">
        <f t="shared" si="0"/>
        <v>2.1724354780311697E-3</v>
      </c>
      <c r="O15" s="12">
        <v>6457497</v>
      </c>
      <c r="P15" s="3"/>
      <c r="Q15" s="3"/>
    </row>
    <row r="16" spans="2:17" ht="16.5" thickTop="1" thickBot="1">
      <c r="B16" s="500">
        <v>7</v>
      </c>
      <c r="C16" s="565" t="s">
        <v>27</v>
      </c>
      <c r="D16" s="562" t="s">
        <v>26</v>
      </c>
      <c r="E16" s="1315">
        <v>39535</v>
      </c>
      <c r="F16" s="1290"/>
      <c r="G16" s="558"/>
      <c r="H16" s="559">
        <v>669.08</v>
      </c>
      <c r="I16" s="424">
        <v>532.76099999999997</v>
      </c>
      <c r="J16" s="424">
        <v>535.255</v>
      </c>
      <c r="M16" s="11">
        <f t="shared" si="0"/>
        <v>4.681273591723171E-3</v>
      </c>
      <c r="O16" s="12">
        <v>331858</v>
      </c>
      <c r="P16" s="3"/>
      <c r="Q16" s="3"/>
    </row>
    <row r="17" spans="2:17" ht="16.5" thickTop="1" thickBot="1">
      <c r="B17" s="500">
        <v>8</v>
      </c>
      <c r="C17" s="566" t="s">
        <v>28</v>
      </c>
      <c r="D17" s="567" t="s">
        <v>29</v>
      </c>
      <c r="E17" s="1315">
        <v>39736</v>
      </c>
      <c r="F17" s="1290"/>
      <c r="G17" s="568"/>
      <c r="H17" s="505">
        <v>140.43100000000001</v>
      </c>
      <c r="I17" s="424">
        <v>130.73099999999999</v>
      </c>
      <c r="J17" s="424">
        <v>130.57</v>
      </c>
      <c r="M17" s="11">
        <f t="shared" si="0"/>
        <v>-1.2315365139102536E-3</v>
      </c>
      <c r="O17" s="12">
        <v>493946</v>
      </c>
      <c r="P17" s="3"/>
      <c r="Q17" s="3"/>
    </row>
    <row r="18" spans="2:17" s="50" customFormat="1" ht="16.5" thickTop="1" thickBot="1">
      <c r="B18" s="506">
        <f>B17+1</f>
        <v>9</v>
      </c>
      <c r="C18" s="566" t="s">
        <v>30</v>
      </c>
      <c r="D18" s="569" t="s">
        <v>29</v>
      </c>
      <c r="E18" s="1328">
        <v>39736</v>
      </c>
      <c r="F18" s="1297"/>
      <c r="G18" s="570"/>
      <c r="H18" s="509">
        <v>130.84100000000001</v>
      </c>
      <c r="I18" s="424">
        <v>125.306</v>
      </c>
      <c r="J18" s="424">
        <v>125.21299999999999</v>
      </c>
      <c r="K18" s="1"/>
      <c r="L18" s="1"/>
      <c r="M18" s="11">
        <f t="shared" si="0"/>
        <v>-7.4218313568387407E-4</v>
      </c>
      <c r="N18" s="1"/>
      <c r="O18" s="51">
        <v>915306</v>
      </c>
      <c r="P18" s="52"/>
      <c r="Q18" s="3"/>
    </row>
    <row r="19" spans="2:17" ht="16.5" thickTop="1" thickBot="1">
      <c r="B19" s="491">
        <f>B18+1</f>
        <v>10</v>
      </c>
      <c r="C19" s="510" t="s">
        <v>31</v>
      </c>
      <c r="D19" s="493" t="s">
        <v>29</v>
      </c>
      <c r="E19" s="1315">
        <v>39736</v>
      </c>
      <c r="F19" s="1290"/>
      <c r="G19" s="568"/>
      <c r="H19" s="505">
        <v>116.956</v>
      </c>
      <c r="I19" s="424">
        <v>114.188</v>
      </c>
      <c r="J19" s="424">
        <v>114.236</v>
      </c>
      <c r="M19" s="11">
        <f t="shared" si="0"/>
        <v>4.2035940729325162E-4</v>
      </c>
      <c r="O19" s="12">
        <v>1811547</v>
      </c>
      <c r="P19" s="3"/>
      <c r="Q19" s="3"/>
    </row>
    <row r="20" spans="2:17" ht="16.5" thickTop="1" thickBot="1">
      <c r="B20" s="462">
        <f>B19+1</f>
        <v>11</v>
      </c>
      <c r="C20" s="511" t="s">
        <v>32</v>
      </c>
      <c r="D20" s="421" t="s">
        <v>29</v>
      </c>
      <c r="E20" s="1315">
        <v>39951</v>
      </c>
      <c r="F20" s="1290" t="s">
        <v>33</v>
      </c>
      <c r="G20" s="568"/>
      <c r="H20" s="505">
        <v>115.164</v>
      </c>
      <c r="I20" s="424">
        <v>112.259</v>
      </c>
      <c r="J20" s="424">
        <v>112.337</v>
      </c>
      <c r="M20" s="11">
        <f t="shared" si="0"/>
        <v>6.9482179602528928E-4</v>
      </c>
      <c r="O20" s="12">
        <v>1554298</v>
      </c>
      <c r="P20" s="3"/>
      <c r="Q20" s="3"/>
    </row>
    <row r="21" spans="2:17" ht="16.5" thickTop="1" thickBot="1">
      <c r="B21" s="500">
        <v>12</v>
      </c>
      <c r="C21" s="565" t="s">
        <v>34</v>
      </c>
      <c r="D21" s="567" t="s">
        <v>29</v>
      </c>
      <c r="E21" s="1315">
        <v>40109</v>
      </c>
      <c r="F21" s="1290"/>
      <c r="G21" s="568"/>
      <c r="H21" s="505">
        <v>109.19499999999999</v>
      </c>
      <c r="I21" s="424">
        <v>93.465000000000003</v>
      </c>
      <c r="J21" s="424">
        <v>93.66</v>
      </c>
      <c r="M21" s="11">
        <f t="shared" si="0"/>
        <v>2.0863424811426007E-3</v>
      </c>
      <c r="O21" s="12">
        <v>276110</v>
      </c>
      <c r="P21" s="3"/>
      <c r="Q21" s="3"/>
    </row>
    <row r="22" spans="2:17" ht="16.5" thickTop="1" thickBot="1">
      <c r="B22" s="22">
        <v>13</v>
      </c>
      <c r="C22" s="565" t="s">
        <v>35</v>
      </c>
      <c r="D22" s="567" t="s">
        <v>36</v>
      </c>
      <c r="E22" s="1315">
        <v>39657</v>
      </c>
      <c r="F22" s="1290"/>
      <c r="G22" s="568"/>
      <c r="H22" s="505">
        <v>165.054</v>
      </c>
      <c r="I22" s="424">
        <v>154.15299999999999</v>
      </c>
      <c r="J22" s="424">
        <v>154.95099999999999</v>
      </c>
      <c r="M22" s="11">
        <f t="shared" si="0"/>
        <v>5.1766751214702396E-3</v>
      </c>
      <c r="O22" s="12">
        <v>3548544</v>
      </c>
      <c r="P22" s="3"/>
      <c r="Q22" s="3"/>
    </row>
    <row r="23" spans="2:17" ht="16.5" thickTop="1" thickBot="1">
      <c r="B23" s="500">
        <v>14</v>
      </c>
      <c r="C23" s="565" t="s">
        <v>37</v>
      </c>
      <c r="D23" s="567" t="s">
        <v>12</v>
      </c>
      <c r="E23" s="1315">
        <v>40427</v>
      </c>
      <c r="F23" s="1290"/>
      <c r="G23" s="494"/>
      <c r="H23" s="495">
        <v>95.367999999999995</v>
      </c>
      <c r="I23" s="424">
        <v>98.075999999999993</v>
      </c>
      <c r="J23" s="424">
        <v>98.070999999999998</v>
      </c>
      <c r="M23" s="11">
        <f t="shared" si="0"/>
        <v>-5.0980871976787931E-5</v>
      </c>
      <c r="O23" s="12">
        <v>1592574</v>
      </c>
      <c r="P23" s="3"/>
      <c r="Q23" s="3"/>
    </row>
    <row r="24" spans="2:17" ht="15" customHeight="1" thickTop="1" thickBot="1">
      <c r="B24" s="491">
        <v>15</v>
      </c>
      <c r="C24" s="565" t="s">
        <v>38</v>
      </c>
      <c r="D24" s="493" t="s">
        <v>12</v>
      </c>
      <c r="E24" s="1112">
        <v>40672</v>
      </c>
      <c r="F24" s="1113"/>
      <c r="G24" s="494"/>
      <c r="H24" s="512" t="s">
        <v>33</v>
      </c>
      <c r="I24" s="58">
        <v>101.41800000000001</v>
      </c>
      <c r="J24" s="58">
        <v>101.505</v>
      </c>
      <c r="M24" s="11">
        <f t="shared" si="0"/>
        <v>8.5783588712052183E-4</v>
      </c>
      <c r="O24" s="12">
        <v>15417744</v>
      </c>
      <c r="P24" s="3"/>
      <c r="Q24" s="3"/>
    </row>
    <row r="25" spans="2:17" ht="18" customHeight="1" thickTop="1" thickBot="1">
      <c r="B25" s="1282" t="s">
        <v>39</v>
      </c>
      <c r="C25" s="1285"/>
      <c r="D25" s="1285"/>
      <c r="E25" s="1285"/>
      <c r="F25" s="1285"/>
      <c r="G25" s="1285"/>
      <c r="H25" s="1285"/>
      <c r="I25" s="1095"/>
      <c r="J25" s="1096"/>
      <c r="M25" s="21"/>
      <c r="O25" s="444"/>
      <c r="P25" s="3"/>
      <c r="Q25" s="3"/>
    </row>
    <row r="26" spans="2:17" ht="16.5" customHeight="1" thickTop="1" thickBot="1">
      <c r="B26" s="22">
        <v>16</v>
      </c>
      <c r="C26" s="561" t="s">
        <v>40</v>
      </c>
      <c r="D26" s="571" t="s">
        <v>41</v>
      </c>
      <c r="E26" s="1324">
        <v>39171</v>
      </c>
      <c r="F26" s="1325"/>
      <c r="G26" s="572"/>
      <c r="H26" s="573">
        <v>1279.5060000000001</v>
      </c>
      <c r="I26" s="455">
        <v>1280.9760000000001</v>
      </c>
      <c r="J26" s="455">
        <v>1275.4770000000001</v>
      </c>
      <c r="K26" s="63" t="s">
        <v>42</v>
      </c>
      <c r="M26" s="11">
        <f t="shared" si="0"/>
        <v>-4.292820474388297E-3</v>
      </c>
      <c r="O26" s="64">
        <v>51019101</v>
      </c>
      <c r="P26" s="63" t="s">
        <v>42</v>
      </c>
      <c r="Q26" s="3"/>
    </row>
    <row r="27" spans="2:17" ht="16.5" thickTop="1" thickBot="1">
      <c r="B27" s="22">
        <f>+B26+1</f>
        <v>17</v>
      </c>
      <c r="C27" s="574" t="s">
        <v>43</v>
      </c>
      <c r="D27" s="562" t="s">
        <v>26</v>
      </c>
      <c r="E27" s="1315">
        <v>38022</v>
      </c>
      <c r="F27" s="1290"/>
      <c r="G27" s="517"/>
      <c r="H27" s="518">
        <v>2218.9859999999999</v>
      </c>
      <c r="I27" s="455">
        <v>2180.886</v>
      </c>
      <c r="J27" s="455">
        <v>2175.86</v>
      </c>
      <c r="K27" s="68" t="s">
        <v>44</v>
      </c>
      <c r="M27" s="11">
        <f t="shared" si="0"/>
        <v>-2.3045679599941675E-3</v>
      </c>
      <c r="O27" s="64">
        <v>15413792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15">
        <v>40210</v>
      </c>
      <c r="F28" s="1290" t="s">
        <v>33</v>
      </c>
      <c r="G28" s="468"/>
      <c r="H28" s="577">
        <v>107.36799999999999</v>
      </c>
      <c r="I28" s="519">
        <v>107.3</v>
      </c>
      <c r="J28" s="519">
        <v>106.965</v>
      </c>
      <c r="K28" s="74" t="s">
        <v>46</v>
      </c>
      <c r="M28" s="11">
        <f t="shared" si="0"/>
        <v>-3.1220876048461675E-3</v>
      </c>
      <c r="O28" s="64">
        <v>1053717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565" t="s">
        <v>47</v>
      </c>
      <c r="D29" s="567" t="s">
        <v>48</v>
      </c>
      <c r="E29" s="1315">
        <v>39745</v>
      </c>
      <c r="F29" s="1290"/>
      <c r="G29" s="578"/>
      <c r="H29" s="521">
        <v>122.479</v>
      </c>
      <c r="I29" s="424">
        <v>112.093</v>
      </c>
      <c r="J29" s="424">
        <v>111.15600000000001</v>
      </c>
      <c r="K29" s="63" t="s">
        <v>42</v>
      </c>
      <c r="M29" s="11">
        <f t="shared" si="0"/>
        <v>-8.3591303649647852E-3</v>
      </c>
      <c r="O29" s="64">
        <v>56577853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565" t="s">
        <v>49</v>
      </c>
      <c r="D30" s="567" t="s">
        <v>48</v>
      </c>
      <c r="E30" s="1315">
        <v>39748</v>
      </c>
      <c r="F30" s="1290"/>
      <c r="G30" s="517"/>
      <c r="H30" s="518">
        <v>122.90600000000001</v>
      </c>
      <c r="I30" s="424">
        <v>120.589</v>
      </c>
      <c r="J30" s="424">
        <v>120.05500000000001</v>
      </c>
      <c r="K30" s="63" t="s">
        <v>42</v>
      </c>
      <c r="M30" s="11">
        <f t="shared" si="0"/>
        <v>-4.4282646012488019E-3</v>
      </c>
      <c r="O30" s="64">
        <v>60027775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565" t="s">
        <v>50</v>
      </c>
      <c r="D31" s="579" t="s">
        <v>51</v>
      </c>
      <c r="E31" s="1315">
        <v>39535</v>
      </c>
      <c r="F31" s="1290"/>
      <c r="G31" s="517"/>
      <c r="H31" s="518">
        <v>1153.1320000000001</v>
      </c>
      <c r="I31" s="455">
        <v>1175.7460000000001</v>
      </c>
      <c r="J31" s="455">
        <v>1176.643</v>
      </c>
      <c r="K31" s="20" t="s">
        <v>19</v>
      </c>
      <c r="M31" s="11">
        <f t="shared" si="0"/>
        <v>7.6291988235548699E-4</v>
      </c>
      <c r="O31" s="64">
        <v>773055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565" t="s">
        <v>52</v>
      </c>
      <c r="D32" s="567" t="s">
        <v>29</v>
      </c>
      <c r="E32" s="1315">
        <v>39937</v>
      </c>
      <c r="F32" s="1290"/>
      <c r="G32" s="517"/>
      <c r="H32" s="518">
        <v>129.27199999999999</v>
      </c>
      <c r="I32" s="424">
        <v>122.70399999999999</v>
      </c>
      <c r="J32" s="424">
        <v>121.208</v>
      </c>
      <c r="K32" s="63" t="s">
        <v>42</v>
      </c>
      <c r="M32" s="11">
        <f t="shared" si="0"/>
        <v>-1.2191941582996441E-2</v>
      </c>
      <c r="O32" s="64">
        <v>272112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565" t="s">
        <v>53</v>
      </c>
      <c r="D33" s="567" t="s">
        <v>12</v>
      </c>
      <c r="E33" s="1315">
        <v>39888</v>
      </c>
      <c r="F33" s="1290"/>
      <c r="G33" s="517"/>
      <c r="H33" s="518">
        <v>14.956</v>
      </c>
      <c r="I33" s="424">
        <v>14.632999999999999</v>
      </c>
      <c r="J33" s="424">
        <v>14.407</v>
      </c>
      <c r="K33" s="63" t="s">
        <v>42</v>
      </c>
      <c r="M33" s="11">
        <f t="shared" si="0"/>
        <v>-1.5444543155880482E-2</v>
      </c>
      <c r="O33" s="64">
        <v>11392685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565" t="s">
        <v>54</v>
      </c>
      <c r="D34" s="567" t="s">
        <v>12</v>
      </c>
      <c r="E34" s="1315">
        <v>39895</v>
      </c>
      <c r="F34" s="1290"/>
      <c r="G34" s="517"/>
      <c r="H34" s="518">
        <v>5844.8149999999996</v>
      </c>
      <c r="I34" s="455">
        <v>5752.4369999999999</v>
      </c>
      <c r="J34" s="455">
        <v>5716.38</v>
      </c>
      <c r="K34" s="63" t="s">
        <v>42</v>
      </c>
      <c r="M34" s="11">
        <f t="shared" si="0"/>
        <v>-6.2681260133748166E-3</v>
      </c>
      <c r="O34" s="64">
        <v>18383877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565" t="s">
        <v>55</v>
      </c>
      <c r="D35" s="567" t="s">
        <v>12</v>
      </c>
      <c r="E35" s="1315">
        <v>39462</v>
      </c>
      <c r="F35" s="1290"/>
      <c r="G35" s="517"/>
      <c r="H35" s="518">
        <v>6613.95</v>
      </c>
      <c r="I35" s="455">
        <v>6632.8180000000002</v>
      </c>
      <c r="J35" s="455">
        <v>6609.107</v>
      </c>
      <c r="K35" s="63" t="s">
        <v>42</v>
      </c>
      <c r="M35" s="11">
        <f t="shared" si="0"/>
        <v>-3.5748003337345061E-3</v>
      </c>
      <c r="O35" s="64">
        <v>6212560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580" t="s">
        <v>56</v>
      </c>
      <c r="D36" s="567" t="s">
        <v>18</v>
      </c>
      <c r="E36" s="1315">
        <v>38740</v>
      </c>
      <c r="F36" s="1290"/>
      <c r="G36" s="517"/>
      <c r="H36" s="524">
        <v>2.2930000000000001</v>
      </c>
      <c r="I36" s="424">
        <v>2.1819999999999999</v>
      </c>
      <c r="J36" s="424">
        <v>2.1930000000000001</v>
      </c>
      <c r="K36" s="20" t="s">
        <v>19</v>
      </c>
      <c r="M36" s="11">
        <f t="shared" si="0"/>
        <v>5.0412465627864902E-3</v>
      </c>
      <c r="O36" s="64">
        <v>6781051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580" t="s">
        <v>57</v>
      </c>
      <c r="D37" s="567" t="s">
        <v>18</v>
      </c>
      <c r="E37" s="1315">
        <v>38740</v>
      </c>
      <c r="F37" s="1290"/>
      <c r="G37" s="517"/>
      <c r="H37" s="518">
        <v>1.8460000000000001</v>
      </c>
      <c r="I37" s="424">
        <v>1.8160000000000001</v>
      </c>
      <c r="J37" s="424">
        <v>1.8220000000000001</v>
      </c>
      <c r="K37" s="20" t="s">
        <v>19</v>
      </c>
      <c r="M37" s="11">
        <f t="shared" si="0"/>
        <v>3.3039647577092538E-3</v>
      </c>
      <c r="O37" s="64">
        <v>2949885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511" t="s">
        <v>58</v>
      </c>
      <c r="D38" s="525" t="s">
        <v>18</v>
      </c>
      <c r="E38" s="1315">
        <v>40071</v>
      </c>
      <c r="F38" s="1290"/>
      <c r="G38" s="526"/>
      <c r="H38" s="527">
        <v>1.1619999999999999</v>
      </c>
      <c r="I38" s="58">
        <v>1.121</v>
      </c>
      <c r="J38" s="58">
        <v>1.1120000000000001</v>
      </c>
      <c r="K38" s="74" t="s">
        <v>46</v>
      </c>
      <c r="M38" s="11">
        <f t="shared" si="0"/>
        <v>-8.0285459411239043E-3</v>
      </c>
      <c r="O38" s="64">
        <v>1124537</v>
      </c>
      <c r="P38" s="74" t="s">
        <v>46</v>
      </c>
      <c r="Q38" s="3"/>
    </row>
    <row r="39" spans="2:17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17" t="s">
        <v>0</v>
      </c>
      <c r="C40" s="1318"/>
      <c r="D40" s="1318" t="s">
        <v>1</v>
      </c>
      <c r="E40" s="1319" t="s">
        <v>2</v>
      </c>
      <c r="F40" s="1320" t="s">
        <v>60</v>
      </c>
      <c r="G40" s="1320"/>
      <c r="H40" s="1320" t="s">
        <v>3</v>
      </c>
      <c r="I40" s="1320" t="s">
        <v>4</v>
      </c>
      <c r="J40" s="1321" t="s">
        <v>5</v>
      </c>
      <c r="M40" s="1"/>
      <c r="P40" s="3"/>
      <c r="Q40" s="3"/>
    </row>
    <row r="41" spans="2:17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Q41" s="3"/>
    </row>
    <row r="42" spans="2:17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Q42" s="3"/>
    </row>
    <row r="43" spans="2:17" thickTop="1" thickBot="1">
      <c r="B43" s="1313" t="s">
        <v>63</v>
      </c>
      <c r="C43" s="1322"/>
      <c r="D43" s="1322"/>
      <c r="E43" s="1322"/>
      <c r="F43" s="1322"/>
      <c r="G43" s="1322"/>
      <c r="H43" s="1322"/>
      <c r="I43" s="1322"/>
      <c r="J43" s="1323"/>
      <c r="M43" s="1"/>
      <c r="P43" s="3"/>
      <c r="Q43" s="3"/>
    </row>
    <row r="44" spans="2:17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584">
        <v>107.098</v>
      </c>
      <c r="J44" s="584">
        <v>107.107</v>
      </c>
      <c r="M44" s="11">
        <f t="shared" si="0"/>
        <v>8.4035182729839416E-5</v>
      </c>
      <c r="O44" s="12">
        <v>303033207</v>
      </c>
      <c r="P44" s="3"/>
      <c r="Q44" s="3"/>
    </row>
    <row r="45" spans="2:17" ht="16.5" thickTop="1" thickBot="1">
      <c r="B45" s="419">
        <f t="shared" ref="B45:B71" si="2">+B44+1</f>
        <v>30</v>
      </c>
      <c r="C45" s="420" t="s">
        <v>65</v>
      </c>
      <c r="D45" s="421" t="s">
        <v>22</v>
      </c>
      <c r="E45" s="582">
        <v>34974</v>
      </c>
      <c r="F45" s="582">
        <v>40625</v>
      </c>
      <c r="G45" s="422">
        <v>3.758</v>
      </c>
      <c r="H45" s="423">
        <v>104.529</v>
      </c>
      <c r="I45" s="424">
        <v>103.694</v>
      </c>
      <c r="J45" s="424">
        <v>103.703</v>
      </c>
      <c r="M45" s="11">
        <f t="shared" si="0"/>
        <v>8.6793835708916044E-5</v>
      </c>
      <c r="O45" s="12">
        <v>274986156</v>
      </c>
      <c r="P45" s="1"/>
      <c r="Q45" s="3"/>
    </row>
    <row r="46" spans="2:17" ht="16.5" thickTop="1" thickBot="1">
      <c r="B46" s="419">
        <f t="shared" si="2"/>
        <v>31</v>
      </c>
      <c r="C46" s="425" t="s">
        <v>66</v>
      </c>
      <c r="D46" s="421" t="s">
        <v>22</v>
      </c>
      <c r="E46" s="582">
        <v>38847</v>
      </c>
      <c r="F46" s="582">
        <v>40617</v>
      </c>
      <c r="G46" s="422">
        <v>3.7410000000000001</v>
      </c>
      <c r="H46" s="572">
        <v>105.19799999999999</v>
      </c>
      <c r="I46" s="424">
        <v>104.524</v>
      </c>
      <c r="J46" s="424">
        <v>104.53400000000001</v>
      </c>
      <c r="M46" s="11">
        <f t="shared" si="0"/>
        <v>9.5671807431834947E-5</v>
      </c>
      <c r="O46" s="12">
        <v>47944723</v>
      </c>
      <c r="P46" s="1"/>
      <c r="Q46" s="3"/>
    </row>
    <row r="47" spans="2:17" ht="16.5" thickTop="1" thickBot="1">
      <c r="B47" s="419">
        <f t="shared" si="2"/>
        <v>32</v>
      </c>
      <c r="C47" s="425" t="s">
        <v>67</v>
      </c>
      <c r="D47" s="421" t="s">
        <v>68</v>
      </c>
      <c r="E47" s="582">
        <v>36831</v>
      </c>
      <c r="F47" s="582">
        <v>40673</v>
      </c>
      <c r="G47" s="422">
        <v>3.7189999999999999</v>
      </c>
      <c r="H47" s="572">
        <v>103.03</v>
      </c>
      <c r="I47" s="424">
        <v>102.398</v>
      </c>
      <c r="J47" s="424">
        <v>102.408</v>
      </c>
      <c r="M47" s="11">
        <f t="shared" si="0"/>
        <v>9.7658157385936402E-5</v>
      </c>
      <c r="O47" s="12">
        <v>181781314</v>
      </c>
      <c r="P47" s="3"/>
      <c r="Q47" s="3"/>
    </row>
    <row r="48" spans="2:17" ht="16.5" thickTop="1" thickBot="1">
      <c r="B48" s="419">
        <f t="shared" si="2"/>
        <v>33</v>
      </c>
      <c r="C48" s="426" t="s">
        <v>69</v>
      </c>
      <c r="D48" s="421" t="s">
        <v>70</v>
      </c>
      <c r="E48" s="582">
        <v>39209</v>
      </c>
      <c r="F48" s="582">
        <v>40637</v>
      </c>
      <c r="G48" s="422">
        <v>4.3090000000000002</v>
      </c>
      <c r="H48" s="572">
        <v>103.81399999999999</v>
      </c>
      <c r="I48" s="424">
        <v>102.57299999999999</v>
      </c>
      <c r="J48" s="424">
        <v>102.583</v>
      </c>
      <c r="M48" s="11">
        <f t="shared" si="0"/>
        <v>9.7491542608728584E-5</v>
      </c>
      <c r="O48" s="12">
        <v>61432531</v>
      </c>
      <c r="P48" s="1"/>
      <c r="Q48" s="3"/>
    </row>
    <row r="49" spans="2:17" ht="16.5" thickTop="1" thickBot="1">
      <c r="B49" s="419">
        <f t="shared" si="2"/>
        <v>34</v>
      </c>
      <c r="C49" s="426" t="s">
        <v>71</v>
      </c>
      <c r="D49" s="421" t="s">
        <v>26</v>
      </c>
      <c r="E49" s="582">
        <v>37865</v>
      </c>
      <c r="F49" s="582">
        <v>40693</v>
      </c>
      <c r="G49" s="422">
        <v>3.3010000000000002</v>
      </c>
      <c r="H49" s="572">
        <v>107.102</v>
      </c>
      <c r="I49" s="424">
        <v>106.581</v>
      </c>
      <c r="J49" s="424">
        <v>106.601</v>
      </c>
      <c r="M49" s="11">
        <f t="shared" si="0"/>
        <v>1.8765070697400119E-4</v>
      </c>
      <c r="O49" s="12">
        <v>45127256</v>
      </c>
      <c r="P49" s="3"/>
      <c r="Q49" s="3"/>
    </row>
    <row r="50" spans="2:17" ht="16.5" thickTop="1" thickBot="1">
      <c r="B50" s="419">
        <f t="shared" si="2"/>
        <v>35</v>
      </c>
      <c r="C50" s="420" t="s">
        <v>72</v>
      </c>
      <c r="D50" s="421" t="s">
        <v>48</v>
      </c>
      <c r="E50" s="582">
        <v>35436</v>
      </c>
      <c r="F50" s="582">
        <v>40672</v>
      </c>
      <c r="G50" s="422">
        <v>3.9969999999999999</v>
      </c>
      <c r="H50" s="572">
        <v>103.928</v>
      </c>
      <c r="I50" s="424">
        <v>103.081</v>
      </c>
      <c r="J50" s="424">
        <v>103.09099999999999</v>
      </c>
      <c r="M50" s="11">
        <f t="shared" si="0"/>
        <v>9.7011088367312162E-5</v>
      </c>
      <c r="O50" s="12">
        <v>520942767</v>
      </c>
      <c r="P50" s="3"/>
      <c r="Q50" s="3"/>
    </row>
    <row r="51" spans="2:17" ht="16.5" thickTop="1" thickBot="1">
      <c r="B51" s="419">
        <f t="shared" si="2"/>
        <v>36</v>
      </c>
      <c r="C51" s="420" t="s">
        <v>73</v>
      </c>
      <c r="D51" s="421" t="s">
        <v>74</v>
      </c>
      <c r="E51" s="582">
        <v>35464</v>
      </c>
      <c r="F51" s="582">
        <v>40651</v>
      </c>
      <c r="G51" s="422">
        <v>3.9249999999999998</v>
      </c>
      <c r="H51" s="572">
        <v>103.973</v>
      </c>
      <c r="I51" s="424">
        <v>103.21</v>
      </c>
      <c r="J51" s="424">
        <v>103.22</v>
      </c>
      <c r="M51" s="11">
        <f t="shared" si="0"/>
        <v>9.6889836256226295E-5</v>
      </c>
      <c r="O51" s="12">
        <v>860772017</v>
      </c>
      <c r="P51" s="3"/>
      <c r="Q51" s="3"/>
    </row>
    <row r="52" spans="2:17" ht="16.5" thickTop="1" thickBot="1">
      <c r="B52" s="419">
        <f t="shared" si="2"/>
        <v>37</v>
      </c>
      <c r="C52" s="426" t="s">
        <v>75</v>
      </c>
      <c r="D52" s="421" t="s">
        <v>74</v>
      </c>
      <c r="E52" s="582">
        <v>39188</v>
      </c>
      <c r="F52" s="582">
        <v>40651</v>
      </c>
      <c r="G52" s="422">
        <v>3.8820000000000001</v>
      </c>
      <c r="H52" s="572">
        <v>104.10599999999999</v>
      </c>
      <c r="I52" s="424">
        <v>103.357</v>
      </c>
      <c r="J52" s="424">
        <v>103.36799999999999</v>
      </c>
      <c r="M52" s="11">
        <f t="shared" si="0"/>
        <v>1.0642723763262942E-4</v>
      </c>
      <c r="O52" s="12">
        <v>16591710</v>
      </c>
      <c r="P52" s="3"/>
      <c r="Q52" s="3"/>
    </row>
    <row r="53" spans="2:17" ht="16.5" thickTop="1" thickBot="1">
      <c r="B53" s="419">
        <f t="shared" si="2"/>
        <v>38</v>
      </c>
      <c r="C53" s="420" t="s">
        <v>76</v>
      </c>
      <c r="D53" s="421" t="s">
        <v>77</v>
      </c>
      <c r="E53" s="582">
        <v>37207</v>
      </c>
      <c r="F53" s="582">
        <v>40724</v>
      </c>
      <c r="G53" s="422">
        <v>3.73</v>
      </c>
      <c r="H53" s="572">
        <v>105.976</v>
      </c>
      <c r="I53" s="424">
        <v>104.91</v>
      </c>
      <c r="J53" s="424">
        <v>104.919</v>
      </c>
      <c r="M53" s="11">
        <f t="shared" si="0"/>
        <v>8.5787818129828814E-5</v>
      </c>
      <c r="O53" s="12">
        <v>16670736</v>
      </c>
      <c r="P53" s="3"/>
      <c r="Q53" s="3"/>
    </row>
    <row r="54" spans="2:17" ht="16.5" thickTop="1" thickBot="1">
      <c r="B54" s="419">
        <f t="shared" si="2"/>
        <v>39</v>
      </c>
      <c r="C54" s="420" t="s">
        <v>78</v>
      </c>
      <c r="D54" s="421" t="s">
        <v>79</v>
      </c>
      <c r="E54" s="582">
        <v>37043</v>
      </c>
      <c r="F54" s="582">
        <v>40679</v>
      </c>
      <c r="G54" s="422">
        <v>4</v>
      </c>
      <c r="H54" s="572">
        <v>102.92</v>
      </c>
      <c r="I54" s="424">
        <v>101.904</v>
      </c>
      <c r="J54" s="424">
        <v>101.914</v>
      </c>
      <c r="M54" s="11">
        <f t="shared" si="0"/>
        <v>9.8131574815562851E-5</v>
      </c>
      <c r="O54" s="12">
        <v>16384268</v>
      </c>
      <c r="P54" s="3"/>
      <c r="Q54" s="3"/>
    </row>
    <row r="55" spans="2:17" ht="16.5" thickTop="1" thickBot="1">
      <c r="B55" s="419">
        <f t="shared" si="2"/>
        <v>40</v>
      </c>
      <c r="C55" s="420" t="s">
        <v>80</v>
      </c>
      <c r="D55" s="421" t="s">
        <v>81</v>
      </c>
      <c r="E55" s="582">
        <v>37242</v>
      </c>
      <c r="F55" s="582">
        <v>40623</v>
      </c>
      <c r="G55" s="422">
        <v>4.0670000000000002</v>
      </c>
      <c r="H55" s="572">
        <v>104.30200000000001</v>
      </c>
      <c r="I55" s="424">
        <v>103.458</v>
      </c>
      <c r="J55" s="424">
        <v>103.471</v>
      </c>
      <c r="M55" s="11">
        <f t="shared" si="0"/>
        <v>1.2565485511033684E-4</v>
      </c>
      <c r="O55" s="12">
        <v>30830341</v>
      </c>
      <c r="P55" s="3"/>
      <c r="Q55" s="3"/>
    </row>
    <row r="56" spans="2:17" ht="16.5" thickTop="1" thickBot="1">
      <c r="B56" s="419">
        <f t="shared" si="2"/>
        <v>41</v>
      </c>
      <c r="C56" s="426" t="s">
        <v>82</v>
      </c>
      <c r="D56" s="421" t="s">
        <v>51</v>
      </c>
      <c r="E56" s="582">
        <v>39489</v>
      </c>
      <c r="F56" s="582">
        <v>40694</v>
      </c>
      <c r="G56" s="422">
        <v>3.6219999999999999</v>
      </c>
      <c r="H56" s="572">
        <v>104.065</v>
      </c>
      <c r="I56" s="424">
        <v>103.282</v>
      </c>
      <c r="J56" s="424">
        <v>103.291</v>
      </c>
      <c r="M56" s="11">
        <f t="shared" si="0"/>
        <v>8.7140063128137926E-5</v>
      </c>
      <c r="O56" s="12">
        <v>6516733</v>
      </c>
      <c r="P56" s="3"/>
      <c r="Q56" s="3"/>
    </row>
    <row r="57" spans="2:17" ht="17.25" customHeight="1" thickTop="1" thickBot="1">
      <c r="B57" s="419">
        <f t="shared" si="2"/>
        <v>42</v>
      </c>
      <c r="C57" s="426" t="s">
        <v>83</v>
      </c>
      <c r="D57" s="421" t="s">
        <v>84</v>
      </c>
      <c r="E57" s="582">
        <v>36075</v>
      </c>
      <c r="F57" s="582">
        <v>40682</v>
      </c>
      <c r="G57" s="422">
        <v>3.5880000000000001</v>
      </c>
      <c r="H57" s="572">
        <v>106.54600000000001</v>
      </c>
      <c r="I57" s="424">
        <v>105.877</v>
      </c>
      <c r="J57" s="424">
        <v>105.887</v>
      </c>
      <c r="M57" s="11">
        <f t="shared" si="0"/>
        <v>9.4449219377250174E-5</v>
      </c>
      <c r="O57" s="12">
        <v>55264818</v>
      </c>
      <c r="P57" s="3"/>
      <c r="Q57" s="3"/>
    </row>
    <row r="58" spans="2:17" ht="16.5" thickTop="1" thickBot="1">
      <c r="B58" s="419">
        <f t="shared" si="2"/>
        <v>43</v>
      </c>
      <c r="C58" s="426" t="s">
        <v>85</v>
      </c>
      <c r="D58" s="421" t="s">
        <v>86</v>
      </c>
      <c r="E58" s="582">
        <v>37396</v>
      </c>
      <c r="F58" s="582">
        <v>40644</v>
      </c>
      <c r="G58" s="422">
        <v>3.798</v>
      </c>
      <c r="H58" s="572">
        <v>106.2</v>
      </c>
      <c r="I58" s="424">
        <v>105.18899999999999</v>
      </c>
      <c r="J58" s="424">
        <v>105.19799999999999</v>
      </c>
      <c r="M58" s="11">
        <f t="shared" si="0"/>
        <v>8.5560277215301428E-5</v>
      </c>
      <c r="O58" s="12"/>
      <c r="P58" s="3"/>
      <c r="Q58" s="3"/>
    </row>
    <row r="59" spans="2:17" ht="16.5" thickTop="1" thickBot="1">
      <c r="B59" s="419">
        <f t="shared" si="2"/>
        <v>44</v>
      </c>
      <c r="C59" s="426" t="s">
        <v>87</v>
      </c>
      <c r="D59" s="421" t="s">
        <v>29</v>
      </c>
      <c r="E59" s="582">
        <v>40211</v>
      </c>
      <c r="F59" s="582">
        <v>40690</v>
      </c>
      <c r="G59" s="422">
        <v>2.72</v>
      </c>
      <c r="H59" s="572">
        <v>102.642</v>
      </c>
      <c r="I59" s="424">
        <v>102.349</v>
      </c>
      <c r="J59" s="424">
        <v>102.357</v>
      </c>
      <c r="M59" s="11">
        <f t="shared" si="0"/>
        <v>7.816392930068262E-5</v>
      </c>
      <c r="O59" s="12">
        <v>3270604</v>
      </c>
      <c r="P59" s="96"/>
      <c r="Q59" s="3"/>
    </row>
    <row r="60" spans="2:17" ht="16.5" thickTop="1" thickBot="1">
      <c r="B60" s="419">
        <f t="shared" si="2"/>
        <v>45</v>
      </c>
      <c r="C60" s="420" t="s">
        <v>88</v>
      </c>
      <c r="D60" s="421" t="s">
        <v>89</v>
      </c>
      <c r="E60" s="582">
        <v>33910</v>
      </c>
      <c r="F60" s="582">
        <v>40660</v>
      </c>
      <c r="G60" s="422">
        <v>3.597</v>
      </c>
      <c r="H60" s="572">
        <v>102.94799999999999</v>
      </c>
      <c r="I60" s="424">
        <v>102.14400000000001</v>
      </c>
      <c r="J60" s="424">
        <v>102.15300000000001</v>
      </c>
      <c r="M60" s="11">
        <f t="shared" si="0"/>
        <v>8.8110902255642427E-5</v>
      </c>
      <c r="O60" s="12">
        <v>525656732</v>
      </c>
      <c r="P60" s="3"/>
      <c r="Q60" s="3"/>
    </row>
    <row r="61" spans="2:17" ht="16.5" thickTop="1" thickBot="1">
      <c r="B61" s="419">
        <f t="shared" si="2"/>
        <v>46</v>
      </c>
      <c r="C61" s="426" t="s">
        <v>90</v>
      </c>
      <c r="D61" s="421" t="s">
        <v>91</v>
      </c>
      <c r="E61" s="582">
        <v>36815</v>
      </c>
      <c r="F61" s="582">
        <v>40690</v>
      </c>
      <c r="G61" s="422">
        <v>3.91</v>
      </c>
      <c r="H61" s="572">
        <v>104.54</v>
      </c>
      <c r="I61" s="424">
        <v>103.559</v>
      </c>
      <c r="J61" s="424">
        <v>103.569</v>
      </c>
      <c r="M61" s="11">
        <f t="shared" si="0"/>
        <v>9.6563311735388673E-5</v>
      </c>
      <c r="O61" s="12">
        <v>55482219</v>
      </c>
      <c r="P61" s="3"/>
      <c r="Q61" s="3"/>
    </row>
    <row r="62" spans="2:17" ht="16.5" thickTop="1" thickBot="1">
      <c r="B62" s="427">
        <f t="shared" si="2"/>
        <v>47</v>
      </c>
      <c r="C62" s="428" t="s">
        <v>92</v>
      </c>
      <c r="D62" s="429" t="s">
        <v>93</v>
      </c>
      <c r="E62" s="100">
        <v>35744</v>
      </c>
      <c r="F62" s="100">
        <v>40679</v>
      </c>
      <c r="G62" s="430">
        <v>3.915</v>
      </c>
      <c r="H62" s="102">
        <v>102.45699999999999</v>
      </c>
      <c r="I62" s="424">
        <v>101.693</v>
      </c>
      <c r="J62" s="424">
        <v>101.703</v>
      </c>
      <c r="M62" s="11">
        <f t="shared" si="0"/>
        <v>9.8335185312707033E-5</v>
      </c>
      <c r="O62" s="12">
        <v>128930497</v>
      </c>
      <c r="P62" s="3"/>
      <c r="Q62" s="3"/>
    </row>
    <row r="63" spans="2:17" ht="16.5" thickTop="1" thickBot="1">
      <c r="B63" s="431">
        <f t="shared" si="2"/>
        <v>48</v>
      </c>
      <c r="C63" s="432" t="s">
        <v>94</v>
      </c>
      <c r="D63" s="433" t="s">
        <v>95</v>
      </c>
      <c r="E63" s="434">
        <v>40000</v>
      </c>
      <c r="F63" s="434">
        <v>40688</v>
      </c>
      <c r="G63" s="435">
        <v>6.1669999999999998</v>
      </c>
      <c r="H63" s="436">
        <v>106.15600000000001</v>
      </c>
      <c r="I63" s="58">
        <v>102.648</v>
      </c>
      <c r="J63" s="58">
        <v>102.657</v>
      </c>
      <c r="M63" s="11">
        <f t="shared" si="0"/>
        <v>8.7678279167644198E-5</v>
      </c>
      <c r="O63" s="12">
        <v>38019954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585">
        <v>49</v>
      </c>
      <c r="C67" s="586" t="s">
        <v>96</v>
      </c>
      <c r="D67" s="587" t="s">
        <v>97</v>
      </c>
      <c r="E67" s="588">
        <v>39604</v>
      </c>
      <c r="F67" s="588">
        <v>40690</v>
      </c>
      <c r="G67" s="589">
        <v>3.415</v>
      </c>
      <c r="H67" s="590">
        <v>104.166</v>
      </c>
      <c r="I67" s="584">
        <v>103.206</v>
      </c>
      <c r="J67" s="584">
        <v>103.214</v>
      </c>
      <c r="M67" s="11">
        <f t="shared" si="0"/>
        <v>7.7514873166245813E-5</v>
      </c>
      <c r="O67" s="12">
        <v>8151116</v>
      </c>
      <c r="P67" s="3"/>
      <c r="Q67" s="3"/>
    </row>
    <row r="68" spans="1:17" ht="16.5" thickTop="1" thickBot="1">
      <c r="B68" s="419">
        <f t="shared" si="2"/>
        <v>50</v>
      </c>
      <c r="C68" s="420" t="s">
        <v>98</v>
      </c>
      <c r="D68" s="421" t="s">
        <v>99</v>
      </c>
      <c r="E68" s="582">
        <v>35481</v>
      </c>
      <c r="F68" s="582">
        <v>40679</v>
      </c>
      <c r="G68" s="422">
        <v>3.9630000000000001</v>
      </c>
      <c r="H68" s="572">
        <v>102.745</v>
      </c>
      <c r="I68" s="336">
        <v>101.845</v>
      </c>
      <c r="J68" s="336">
        <v>101.855</v>
      </c>
      <c r="M68" s="11">
        <f t="shared" si="0"/>
        <v>9.8188423584909582E-5</v>
      </c>
      <c r="O68" s="12">
        <v>516245091</v>
      </c>
      <c r="P68" s="3"/>
      <c r="Q68" s="3"/>
    </row>
    <row r="69" spans="1:17" ht="16.5" thickTop="1" thickBot="1">
      <c r="B69" s="419">
        <f t="shared" si="2"/>
        <v>51</v>
      </c>
      <c r="C69" s="426" t="s">
        <v>100</v>
      </c>
      <c r="D69" s="421" t="s">
        <v>36</v>
      </c>
      <c r="E69" s="582">
        <v>39706</v>
      </c>
      <c r="F69" s="582">
        <v>40668</v>
      </c>
      <c r="G69" s="335">
        <v>3.774</v>
      </c>
      <c r="H69" s="572">
        <v>104.55200000000001</v>
      </c>
      <c r="I69" s="424">
        <v>103.578</v>
      </c>
      <c r="J69" s="424">
        <v>103.58799999999999</v>
      </c>
      <c r="M69" s="11">
        <f t="shared" si="0"/>
        <v>9.6545598486077203E-5</v>
      </c>
      <c r="O69" s="12">
        <v>26684963</v>
      </c>
      <c r="P69" s="3"/>
      <c r="Q69" s="3"/>
    </row>
    <row r="70" spans="1:17" ht="16.5" thickTop="1" thickBot="1">
      <c r="A70" s="1">
        <v>103</v>
      </c>
      <c r="B70" s="419">
        <f t="shared" si="2"/>
        <v>52</v>
      </c>
      <c r="C70" s="426" t="s">
        <v>101</v>
      </c>
      <c r="D70" s="421" t="s">
        <v>12</v>
      </c>
      <c r="E70" s="582">
        <v>38565</v>
      </c>
      <c r="F70" s="582">
        <v>40690</v>
      </c>
      <c r="G70" s="335">
        <v>3.4969999999999999</v>
      </c>
      <c r="H70" s="572">
        <v>104.76300000000001</v>
      </c>
      <c r="I70" s="424">
        <v>104.045</v>
      </c>
      <c r="J70" s="424">
        <v>104.059</v>
      </c>
      <c r="M70" s="11">
        <f t="shared" si="0"/>
        <v>1.3455716276607039E-4</v>
      </c>
      <c r="O70" s="12">
        <v>43499669</v>
      </c>
      <c r="P70" s="3"/>
      <c r="Q70" s="3"/>
    </row>
    <row r="71" spans="1:17" ht="16.5" thickTop="1" thickBot="1">
      <c r="B71" s="338">
        <f t="shared" si="2"/>
        <v>53</v>
      </c>
      <c r="C71" s="339" t="s">
        <v>102</v>
      </c>
      <c r="D71" s="340" t="s">
        <v>103</v>
      </c>
      <c r="E71" s="341">
        <v>34288</v>
      </c>
      <c r="F71" s="341">
        <v>40688</v>
      </c>
      <c r="G71" s="342">
        <v>3.2909999999999999</v>
      </c>
      <c r="H71" s="102">
        <v>102.001</v>
      </c>
      <c r="I71" s="58">
        <v>101.386</v>
      </c>
      <c r="J71" s="58">
        <v>101.396</v>
      </c>
      <c r="M71" s="11">
        <f t="shared" si="0"/>
        <v>9.8632947349783175E-5</v>
      </c>
      <c r="O71" s="12">
        <v>200136910</v>
      </c>
      <c r="P71" s="3"/>
      <c r="Q71" s="3"/>
    </row>
    <row r="72" spans="1:17" ht="18" customHeight="1" thickTop="1" thickBot="1">
      <c r="B72" s="1313" t="s">
        <v>104</v>
      </c>
      <c r="C72" s="1314"/>
      <c r="D72" s="1314"/>
      <c r="E72" s="1314"/>
      <c r="F72" s="1314"/>
      <c r="G72" s="1314"/>
      <c r="H72" s="1314"/>
      <c r="I72" s="1095"/>
      <c r="J72" s="1096"/>
      <c r="M72" s="444"/>
      <c r="O72" s="444"/>
      <c r="P72" s="3"/>
      <c r="Q72" s="3"/>
    </row>
    <row r="73" spans="1:17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592">
        <v>10.536</v>
      </c>
      <c r="I73" s="584">
        <v>10.45</v>
      </c>
      <c r="J73" s="584">
        <v>10.45</v>
      </c>
      <c r="M73" s="11">
        <f t="shared" si="0"/>
        <v>0</v>
      </c>
      <c r="O73" s="12">
        <v>11851228</v>
      </c>
      <c r="P73" s="3"/>
      <c r="Q73" s="3"/>
    </row>
    <row r="74" spans="1:17" ht="16.5" thickTop="1" thickBot="1">
      <c r="B74" s="419">
        <f>+B73+1</f>
        <v>55</v>
      </c>
      <c r="C74" s="426" t="s">
        <v>106</v>
      </c>
      <c r="D74" s="447" t="s">
        <v>26</v>
      </c>
      <c r="E74" s="593">
        <v>39762</v>
      </c>
      <c r="F74" s="593">
        <v>40686</v>
      </c>
      <c r="G74" s="335">
        <v>4.0839999999999996</v>
      </c>
      <c r="H74" s="594">
        <v>104.06699999999999</v>
      </c>
      <c r="I74" s="424">
        <v>102.94499999999999</v>
      </c>
      <c r="J74" s="424">
        <v>102.953</v>
      </c>
      <c r="M74" s="11">
        <f t="shared" ref="M74:M75" si="3">+(J74-I74)/I74</f>
        <v>7.7711399290978457E-5</v>
      </c>
      <c r="O74" s="12">
        <v>7197602</v>
      </c>
      <c r="P74" s="3"/>
      <c r="Q74" s="3"/>
    </row>
    <row r="75" spans="1:17" ht="16.5" thickTop="1" thickBot="1">
      <c r="B75" s="338">
        <f>+B74+1</f>
        <v>56</v>
      </c>
      <c r="C75" s="345" t="s">
        <v>107</v>
      </c>
      <c r="D75" s="340" t="s">
        <v>108</v>
      </c>
      <c r="E75" s="346">
        <v>40543</v>
      </c>
      <c r="F75" s="346" t="s">
        <v>33</v>
      </c>
      <c r="G75" s="342" t="s">
        <v>33</v>
      </c>
      <c r="H75" s="452">
        <v>100</v>
      </c>
      <c r="I75" s="58">
        <v>102.053</v>
      </c>
      <c r="J75" s="58">
        <v>102.062</v>
      </c>
      <c r="M75" s="11">
        <f t="shared" si="3"/>
        <v>8.818947017726418E-5</v>
      </c>
      <c r="O75" s="12">
        <v>3396539</v>
      </c>
      <c r="P75" s="3"/>
      <c r="Q75" s="3"/>
    </row>
    <row r="76" spans="1:17" ht="18" customHeight="1" thickTop="1" thickBot="1">
      <c r="B76" s="1313" t="s">
        <v>109</v>
      </c>
      <c r="C76" s="1314"/>
      <c r="D76" s="1314"/>
      <c r="E76" s="1314"/>
      <c r="F76" s="1314"/>
      <c r="G76" s="1314"/>
      <c r="H76" s="1314"/>
      <c r="I76" s="1095"/>
      <c r="J76" s="1096"/>
      <c r="M76" s="11"/>
      <c r="O76" s="444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100.79900000000001</v>
      </c>
      <c r="J77" s="10">
        <v>100.866</v>
      </c>
      <c r="K77" s="63" t="s">
        <v>42</v>
      </c>
      <c r="M77" s="11">
        <f t="shared" ref="M77:M126" si="4">+(J77-I77)/I77</f>
        <v>6.6468913382070321E-4</v>
      </c>
      <c r="O77" s="12">
        <v>12481078</v>
      </c>
      <c r="P77" s="63" t="s">
        <v>42</v>
      </c>
      <c r="Q77" s="3"/>
    </row>
    <row r="78" spans="1:17" ht="18" customHeight="1" thickTop="1" thickBot="1">
      <c r="B78" s="1313" t="s">
        <v>111</v>
      </c>
      <c r="C78" s="1314"/>
      <c r="D78" s="1314"/>
      <c r="E78" s="1314"/>
      <c r="F78" s="1314"/>
      <c r="G78" s="1314"/>
      <c r="H78" s="1314"/>
      <c r="I78" s="1095"/>
      <c r="J78" s="1096"/>
      <c r="M78" s="444"/>
      <c r="O78" s="444"/>
      <c r="P78" s="3"/>
      <c r="Q78" s="3"/>
    </row>
    <row r="79" spans="1:17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584">
        <v>75.037999999999997</v>
      </c>
      <c r="J79" s="584">
        <v>75.146000000000001</v>
      </c>
      <c r="M79" s="11">
        <f t="shared" ref="M79:M93" si="5">+(J79-I79)/I79</f>
        <v>1.439270769476853E-3</v>
      </c>
      <c r="O79" s="12">
        <v>7402580</v>
      </c>
      <c r="P79" s="3"/>
      <c r="Q79" s="3"/>
    </row>
    <row r="80" spans="1:17" ht="16.5" thickTop="1" thickBot="1">
      <c r="B80" s="595">
        <f t="shared" ref="B80:B93" si="6">+B79+1</f>
        <v>59</v>
      </c>
      <c r="C80" s="426" t="s">
        <v>113</v>
      </c>
      <c r="D80" s="447" t="s">
        <v>68</v>
      </c>
      <c r="E80" s="454">
        <v>34415</v>
      </c>
      <c r="F80" s="582">
        <v>40673</v>
      </c>
      <c r="G80" s="335">
        <v>2.8079999999999998</v>
      </c>
      <c r="H80" s="423">
        <v>155.524</v>
      </c>
      <c r="I80" s="424">
        <v>144.608</v>
      </c>
      <c r="J80" s="424">
        <v>145.12299999999999</v>
      </c>
      <c r="M80" s="11">
        <f t="shared" si="5"/>
        <v>3.5613520690417288E-3</v>
      </c>
      <c r="O80" s="12">
        <v>9741961</v>
      </c>
      <c r="P80" s="3"/>
      <c r="Q80" s="3"/>
    </row>
    <row r="81" spans="1:17" ht="16.5" thickTop="1" thickBot="1">
      <c r="B81" s="595">
        <f t="shared" si="6"/>
        <v>60</v>
      </c>
      <c r="C81" s="426" t="s">
        <v>114</v>
      </c>
      <c r="D81" s="421" t="s">
        <v>68</v>
      </c>
      <c r="E81" s="454">
        <v>34415</v>
      </c>
      <c r="F81" s="582">
        <v>40673</v>
      </c>
      <c r="G81" s="335">
        <v>31.571999999999999</v>
      </c>
      <c r="H81" s="423">
        <v>1553.6859999999999</v>
      </c>
      <c r="I81" s="455">
        <v>1435.8630000000001</v>
      </c>
      <c r="J81" s="455">
        <v>1440.5029999999999</v>
      </c>
      <c r="M81" s="11">
        <f t="shared" si="5"/>
        <v>3.231506069868694E-3</v>
      </c>
      <c r="O81" s="12">
        <v>15355759</v>
      </c>
      <c r="P81" s="3"/>
      <c r="Q81" s="3"/>
    </row>
    <row r="82" spans="1:17" ht="16.5" thickTop="1" thickBot="1">
      <c r="B82" s="595">
        <f t="shared" si="6"/>
        <v>61</v>
      </c>
      <c r="C82" s="426" t="s">
        <v>115</v>
      </c>
      <c r="D82" s="456" t="s">
        <v>74</v>
      </c>
      <c r="E82" s="454">
        <v>34449</v>
      </c>
      <c r="F82" s="582">
        <v>40651</v>
      </c>
      <c r="G82" s="335">
        <v>2.72</v>
      </c>
      <c r="H82" s="423">
        <v>112.581</v>
      </c>
      <c r="I82" s="424">
        <v>112.932</v>
      </c>
      <c r="J82" s="424">
        <v>113.07299999999999</v>
      </c>
      <c r="M82" s="11">
        <f t="shared" si="5"/>
        <v>1.2485389437891044E-3</v>
      </c>
      <c r="O82" s="12">
        <v>1346366</v>
      </c>
      <c r="P82" s="3"/>
      <c r="Q82" s="3"/>
    </row>
    <row r="83" spans="1:17" ht="16.5" thickTop="1" thickBot="1">
      <c r="B83" s="595">
        <f t="shared" si="6"/>
        <v>62</v>
      </c>
      <c r="C83" s="425" t="s">
        <v>116</v>
      </c>
      <c r="D83" s="456" t="s">
        <v>74</v>
      </c>
      <c r="E83" s="454">
        <v>37196</v>
      </c>
      <c r="F83" s="582">
        <v>40651</v>
      </c>
      <c r="G83" s="335">
        <v>1.5629999999999999</v>
      </c>
      <c r="H83" s="423">
        <v>116.35899999999999</v>
      </c>
      <c r="I83" s="424">
        <v>114.377</v>
      </c>
      <c r="J83" s="424">
        <v>114.502</v>
      </c>
      <c r="M83" s="11">
        <f t="shared" si="5"/>
        <v>1.0928770644447747E-3</v>
      </c>
      <c r="O83" s="12">
        <v>1259758</v>
      </c>
      <c r="P83" s="3"/>
      <c r="Q83" s="3"/>
    </row>
    <row r="84" spans="1:17" ht="16.5" thickTop="1" thickBot="1">
      <c r="B84" s="595">
        <f t="shared" si="6"/>
        <v>63</v>
      </c>
      <c r="C84" s="426" t="s">
        <v>117</v>
      </c>
      <c r="D84" s="447" t="s">
        <v>48</v>
      </c>
      <c r="E84" s="454">
        <v>34311</v>
      </c>
      <c r="F84" s="582">
        <v>40672</v>
      </c>
      <c r="G84" s="335">
        <v>0.755</v>
      </c>
      <c r="H84" s="423">
        <v>95.575000000000003</v>
      </c>
      <c r="I84" s="424">
        <v>87.841999999999999</v>
      </c>
      <c r="J84" s="424">
        <v>88.936000000000007</v>
      </c>
      <c r="M84" s="11">
        <f t="shared" si="5"/>
        <v>1.2454179094283011E-2</v>
      </c>
      <c r="O84" s="12">
        <v>2372203</v>
      </c>
      <c r="P84" s="3"/>
      <c r="Q84" s="3"/>
    </row>
    <row r="85" spans="1:17" ht="16.5" thickTop="1" thickBot="1">
      <c r="B85" s="595">
        <f t="shared" si="6"/>
        <v>64</v>
      </c>
      <c r="C85" s="426" t="s">
        <v>118</v>
      </c>
      <c r="D85" s="447" t="s">
        <v>81</v>
      </c>
      <c r="E85" s="454">
        <v>36367</v>
      </c>
      <c r="F85" s="582">
        <v>40623</v>
      </c>
      <c r="G85" s="335">
        <v>0.375</v>
      </c>
      <c r="H85" s="423">
        <v>16.523</v>
      </c>
      <c r="I85" s="424">
        <v>16.123000000000001</v>
      </c>
      <c r="J85" s="424">
        <v>16.13</v>
      </c>
      <c r="M85" s="11">
        <f t="shared" si="5"/>
        <v>4.3416237672876611E-4</v>
      </c>
      <c r="O85" s="12">
        <v>1017889</v>
      </c>
      <c r="P85" s="3"/>
      <c r="Q85" s="3"/>
    </row>
    <row r="86" spans="1:17" ht="16.5" thickTop="1" thickBot="1">
      <c r="B86" s="595">
        <f t="shared" si="6"/>
        <v>65</v>
      </c>
      <c r="C86" s="426" t="s">
        <v>119</v>
      </c>
      <c r="D86" s="447" t="s">
        <v>89</v>
      </c>
      <c r="E86" s="454">
        <v>36857</v>
      </c>
      <c r="F86" s="582">
        <v>40660</v>
      </c>
      <c r="G86" s="335">
        <v>4.3339999999999996</v>
      </c>
      <c r="H86" s="423">
        <v>277.44200000000001</v>
      </c>
      <c r="I86" s="424">
        <v>267.089</v>
      </c>
      <c r="J86" s="424">
        <v>267.49700000000001</v>
      </c>
      <c r="M86" s="11">
        <f t="shared" si="5"/>
        <v>1.5275806940758154E-3</v>
      </c>
      <c r="O86" s="12">
        <v>14067684</v>
      </c>
      <c r="P86" s="3"/>
      <c r="Q86" s="3"/>
    </row>
    <row r="87" spans="1:17" ht="16.5" thickTop="1" thickBot="1">
      <c r="A87" s="1">
        <v>44</v>
      </c>
      <c r="B87" s="595">
        <f t="shared" si="6"/>
        <v>66</v>
      </c>
      <c r="C87" s="426" t="s">
        <v>120</v>
      </c>
      <c r="D87" s="421" t="s">
        <v>93</v>
      </c>
      <c r="E87" s="454">
        <v>34599</v>
      </c>
      <c r="F87" s="582">
        <v>40679</v>
      </c>
      <c r="G87" s="335">
        <v>2.012</v>
      </c>
      <c r="H87" s="423">
        <v>51.249000000000002</v>
      </c>
      <c r="I87" s="424">
        <v>45.813000000000002</v>
      </c>
      <c r="J87" s="424">
        <v>46.07</v>
      </c>
      <c r="M87" s="11">
        <f t="shared" si="5"/>
        <v>5.6097614214305523E-3</v>
      </c>
      <c r="O87" s="12">
        <v>5286576</v>
      </c>
      <c r="P87" s="3"/>
      <c r="Q87" s="3"/>
    </row>
    <row r="88" spans="1:17" ht="16.5" thickTop="1" thickBot="1">
      <c r="B88" s="595">
        <f t="shared" si="6"/>
        <v>67</v>
      </c>
      <c r="C88" s="425" t="s">
        <v>121</v>
      </c>
      <c r="D88" s="421" t="s">
        <v>97</v>
      </c>
      <c r="E88" s="454">
        <v>38777</v>
      </c>
      <c r="F88" s="582">
        <v>40326</v>
      </c>
      <c r="G88" s="335">
        <v>0.184</v>
      </c>
      <c r="H88" s="423">
        <v>2257.1439999999998</v>
      </c>
      <c r="I88" s="455">
        <v>2294.6469999999999</v>
      </c>
      <c r="J88" s="455">
        <v>2316.3470000000002</v>
      </c>
      <c r="M88" s="11">
        <f t="shared" si="5"/>
        <v>9.4567922647798442E-3</v>
      </c>
      <c r="O88" s="12">
        <v>16080080</v>
      </c>
      <c r="P88" s="3"/>
      <c r="Q88" s="3"/>
    </row>
    <row r="89" spans="1:17" ht="16.5" thickTop="1" thickBot="1">
      <c r="B89" s="595">
        <f t="shared" si="6"/>
        <v>68</v>
      </c>
      <c r="C89" s="426" t="s">
        <v>122</v>
      </c>
      <c r="D89" s="447" t="s">
        <v>99</v>
      </c>
      <c r="E89" s="454">
        <v>34423</v>
      </c>
      <c r="F89" s="582">
        <v>40675</v>
      </c>
      <c r="G89" s="335">
        <v>1.3859999999999999</v>
      </c>
      <c r="H89" s="423">
        <v>78.986999999999995</v>
      </c>
      <c r="I89" s="424">
        <v>78.116</v>
      </c>
      <c r="J89" s="424">
        <v>78.465999999999994</v>
      </c>
      <c r="M89" s="11">
        <f t="shared" si="5"/>
        <v>4.4805161554610368E-3</v>
      </c>
      <c r="O89" s="12">
        <v>1552769</v>
      </c>
      <c r="P89" s="3"/>
      <c r="Q89" s="3"/>
    </row>
    <row r="90" spans="1:17" ht="16.5" thickTop="1" thickBot="1">
      <c r="B90" s="595">
        <f t="shared" si="6"/>
        <v>69</v>
      </c>
      <c r="C90" s="426" t="s">
        <v>123</v>
      </c>
      <c r="D90" s="447" t="s">
        <v>99</v>
      </c>
      <c r="E90" s="454">
        <v>34731</v>
      </c>
      <c r="F90" s="582">
        <v>40673</v>
      </c>
      <c r="G90" s="335">
        <v>1.2929999999999999</v>
      </c>
      <c r="H90" s="423">
        <v>58.113</v>
      </c>
      <c r="I90" s="424">
        <v>57.649000000000001</v>
      </c>
      <c r="J90" s="424">
        <v>57.805999999999997</v>
      </c>
      <c r="M90" s="11">
        <f t="shared" si="5"/>
        <v>2.7233776821800285E-3</v>
      </c>
      <c r="O90" s="12">
        <v>1318912</v>
      </c>
      <c r="P90" s="3"/>
      <c r="Q90" s="3"/>
    </row>
    <row r="91" spans="1:17" ht="16.5" thickTop="1" thickBot="1">
      <c r="B91" s="595">
        <f t="shared" si="6"/>
        <v>70</v>
      </c>
      <c r="C91" s="353" t="s">
        <v>124</v>
      </c>
      <c r="D91" s="354" t="s">
        <v>103</v>
      </c>
      <c r="E91" s="454">
        <v>36192</v>
      </c>
      <c r="F91" s="582">
        <v>40688</v>
      </c>
      <c r="G91" s="342">
        <v>1.516</v>
      </c>
      <c r="H91" s="355">
        <v>103.331</v>
      </c>
      <c r="I91" s="424">
        <v>100.9</v>
      </c>
      <c r="J91" s="424">
        <v>100.91200000000001</v>
      </c>
      <c r="M91" s="11">
        <f t="shared" si="5"/>
        <v>1.1892963330030182E-4</v>
      </c>
      <c r="O91" s="12">
        <v>2024603</v>
      </c>
      <c r="P91" s="3"/>
      <c r="Q91" s="3"/>
    </row>
    <row r="92" spans="1:17" ht="16.5" thickTop="1" thickBot="1">
      <c r="B92" s="595">
        <f t="shared" si="6"/>
        <v>71</v>
      </c>
      <c r="C92" s="460" t="s">
        <v>125</v>
      </c>
      <c r="D92" s="447" t="s">
        <v>103</v>
      </c>
      <c r="E92" s="454">
        <v>36297</v>
      </c>
      <c r="F92" s="582">
        <v>40688</v>
      </c>
      <c r="G92" s="335">
        <v>1.992</v>
      </c>
      <c r="H92" s="423">
        <v>113.779</v>
      </c>
      <c r="I92" s="424">
        <v>109.97</v>
      </c>
      <c r="J92" s="424">
        <v>110.07299999999999</v>
      </c>
      <c r="M92" s="11">
        <f t="shared" si="5"/>
        <v>9.3661907793029403E-4</v>
      </c>
      <c r="O92" s="12">
        <v>3531593</v>
      </c>
      <c r="P92" s="3"/>
      <c r="Q92" s="3"/>
    </row>
    <row r="93" spans="1:17" ht="16.5" thickTop="1" thickBot="1">
      <c r="B93" s="357">
        <f t="shared" si="6"/>
        <v>72</v>
      </c>
      <c r="C93" s="345" t="s">
        <v>126</v>
      </c>
      <c r="D93" s="354" t="s">
        <v>103</v>
      </c>
      <c r="E93" s="341">
        <v>36626</v>
      </c>
      <c r="F93" s="341">
        <v>40688</v>
      </c>
      <c r="G93" s="342">
        <v>0.115</v>
      </c>
      <c r="H93" s="355">
        <v>110.018</v>
      </c>
      <c r="I93" s="58">
        <v>101.515</v>
      </c>
      <c r="J93" s="58">
        <v>101.649</v>
      </c>
      <c r="M93" s="11">
        <f t="shared" si="5"/>
        <v>1.3200019701521976E-3</v>
      </c>
      <c r="O93" s="12">
        <v>2959841</v>
      </c>
      <c r="P93" s="3"/>
      <c r="Q93" s="3"/>
    </row>
    <row r="94" spans="1:17" ht="18" customHeight="1" thickTop="1" thickBot="1">
      <c r="B94" s="1313" t="s">
        <v>127</v>
      </c>
      <c r="C94" s="1314"/>
      <c r="D94" s="1314"/>
      <c r="E94" s="1314"/>
      <c r="F94" s="1314"/>
      <c r="G94" s="1314"/>
      <c r="H94" s="1314"/>
      <c r="I94" s="1095"/>
      <c r="J94" s="1096"/>
      <c r="M94" s="21"/>
      <c r="O94" s="444"/>
      <c r="P94" s="3"/>
      <c r="Q94" s="3"/>
    </row>
    <row r="95" spans="1:17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584">
        <v>11.664</v>
      </c>
      <c r="J95" s="584">
        <v>11.669</v>
      </c>
      <c r="M95" s="11">
        <f t="shared" ref="M95:M106" si="7">+(J95-I95)/I95</f>
        <v>4.2866941015095867E-4</v>
      </c>
      <c r="O95" s="12">
        <v>784535</v>
      </c>
      <c r="P95" s="3"/>
      <c r="Q95" s="3"/>
    </row>
    <row r="96" spans="1:17" ht="16.5" thickTop="1" thickBot="1">
      <c r="B96" s="462">
        <f>+B95+1</f>
        <v>74</v>
      </c>
      <c r="C96" s="426" t="s">
        <v>129</v>
      </c>
      <c r="D96" s="421" t="s">
        <v>15</v>
      </c>
      <c r="E96" s="454">
        <v>39084</v>
      </c>
      <c r="F96" s="582">
        <v>40694</v>
      </c>
      <c r="G96" s="335">
        <v>0.16</v>
      </c>
      <c r="H96" s="423">
        <v>12.686</v>
      </c>
      <c r="I96" s="424">
        <v>12.61</v>
      </c>
      <c r="J96" s="424">
        <v>12.625</v>
      </c>
      <c r="M96" s="11">
        <f t="shared" si="7"/>
        <v>1.1895321173672141E-3</v>
      </c>
      <c r="O96" s="12">
        <v>1037743</v>
      </c>
      <c r="P96" s="3"/>
      <c r="Q96" s="3"/>
    </row>
    <row r="97" spans="2:17" ht="16.5" thickTop="1" thickBot="1">
      <c r="B97" s="462">
        <f t="shared" ref="B97:B106" si="8">+B96+1</f>
        <v>75</v>
      </c>
      <c r="C97" s="426" t="s">
        <v>130</v>
      </c>
      <c r="D97" s="421" t="s">
        <v>15</v>
      </c>
      <c r="E97" s="454">
        <v>39084</v>
      </c>
      <c r="F97" s="463">
        <v>40694</v>
      </c>
      <c r="G97" s="335">
        <v>0.03</v>
      </c>
      <c r="H97" s="423">
        <v>16.635999999999999</v>
      </c>
      <c r="I97" s="424">
        <v>16.861000000000001</v>
      </c>
      <c r="J97" s="424">
        <v>16.876000000000001</v>
      </c>
      <c r="M97" s="11">
        <f t="shared" si="7"/>
        <v>8.896269497657653E-4</v>
      </c>
      <c r="O97" s="12">
        <v>949196</v>
      </c>
      <c r="P97" s="3"/>
      <c r="Q97" s="3"/>
    </row>
    <row r="98" spans="2:17" ht="16.5" thickTop="1" thickBot="1">
      <c r="B98" s="462">
        <f t="shared" si="8"/>
        <v>76</v>
      </c>
      <c r="C98" s="426" t="s">
        <v>131</v>
      </c>
      <c r="D98" s="421" t="s">
        <v>15</v>
      </c>
      <c r="E98" s="454">
        <v>39084</v>
      </c>
      <c r="F98" s="582">
        <v>40694</v>
      </c>
      <c r="G98" s="335">
        <v>0.27</v>
      </c>
      <c r="H98" s="423">
        <v>17.196999999999999</v>
      </c>
      <c r="I98" s="424">
        <v>16.786000000000001</v>
      </c>
      <c r="J98" s="424">
        <v>16.808</v>
      </c>
      <c r="M98" s="11">
        <f t="shared" si="7"/>
        <v>1.3106159895149806E-3</v>
      </c>
      <c r="O98" s="12">
        <v>402247</v>
      </c>
      <c r="P98" s="3"/>
      <c r="Q98" s="3"/>
    </row>
    <row r="99" spans="2:17" ht="16.5" thickTop="1" thickBot="1">
      <c r="B99" s="462">
        <f t="shared" si="8"/>
        <v>77</v>
      </c>
      <c r="C99" s="420" t="s">
        <v>132</v>
      </c>
      <c r="D99" s="421" t="s">
        <v>68</v>
      </c>
      <c r="E99" s="454">
        <v>39994</v>
      </c>
      <c r="F99" s="582">
        <v>40673</v>
      </c>
      <c r="G99" s="360">
        <v>0.10199999999999999</v>
      </c>
      <c r="H99" s="423">
        <v>12.356</v>
      </c>
      <c r="I99" s="424">
        <v>11.695</v>
      </c>
      <c r="J99" s="424">
        <v>11.747</v>
      </c>
      <c r="M99" s="11">
        <f t="shared" si="7"/>
        <v>4.4463445917058229E-3</v>
      </c>
      <c r="O99" s="12">
        <v>1822677</v>
      </c>
      <c r="P99" s="3"/>
      <c r="Q99" s="3"/>
    </row>
    <row r="100" spans="2:17" ht="16.5" thickTop="1" thickBot="1">
      <c r="B100" s="462">
        <f t="shared" si="8"/>
        <v>78</v>
      </c>
      <c r="C100" s="420" t="s">
        <v>133</v>
      </c>
      <c r="D100" s="447" t="s">
        <v>48</v>
      </c>
      <c r="E100" s="454">
        <v>39175</v>
      </c>
      <c r="F100" s="582">
        <v>40728</v>
      </c>
      <c r="G100" s="335">
        <v>1.681</v>
      </c>
      <c r="H100" s="423">
        <v>131.91900000000001</v>
      </c>
      <c r="I100" s="424">
        <v>123.292</v>
      </c>
      <c r="J100" s="424">
        <v>123.602</v>
      </c>
      <c r="M100" s="11">
        <f t="shared" si="7"/>
        <v>2.5143561626058647E-3</v>
      </c>
      <c r="O100" s="12">
        <v>930852</v>
      </c>
      <c r="Q100" s="3"/>
    </row>
    <row r="101" spans="2:17" ht="16.5" thickTop="1" thickBot="1">
      <c r="B101" s="462">
        <f t="shared" si="8"/>
        <v>79</v>
      </c>
      <c r="C101" s="426" t="s">
        <v>134</v>
      </c>
      <c r="D101" s="447" t="s">
        <v>48</v>
      </c>
      <c r="E101" s="454">
        <v>39175</v>
      </c>
      <c r="F101" s="582">
        <v>40728</v>
      </c>
      <c r="G101" s="360">
        <v>1.0580000000000001</v>
      </c>
      <c r="H101" s="423">
        <v>127.744</v>
      </c>
      <c r="I101" s="424">
        <v>122.77200000000001</v>
      </c>
      <c r="J101" s="424">
        <v>122.762</v>
      </c>
      <c r="M101" s="11">
        <f t="shared" si="7"/>
        <v>-8.1451796826679661E-5</v>
      </c>
      <c r="O101" s="12">
        <v>466498</v>
      </c>
      <c r="P101" s="3"/>
      <c r="Q101" s="3"/>
    </row>
    <row r="102" spans="2:17" ht="16.5" thickTop="1" thickBot="1">
      <c r="B102" s="462">
        <f t="shared" si="8"/>
        <v>80</v>
      </c>
      <c r="C102" s="465" t="s">
        <v>135</v>
      </c>
      <c r="D102" s="466" t="s">
        <v>77</v>
      </c>
      <c r="E102" s="454">
        <v>40708</v>
      </c>
      <c r="F102" s="463" t="s">
        <v>33</v>
      </c>
      <c r="G102" s="467" t="s">
        <v>33</v>
      </c>
      <c r="H102" s="468" t="s">
        <v>33</v>
      </c>
      <c r="I102" s="424">
        <v>10.163</v>
      </c>
      <c r="J102" s="424">
        <v>10.173</v>
      </c>
      <c r="M102" s="11">
        <f t="shared" si="7"/>
        <v>9.8396142871197347E-4</v>
      </c>
      <c r="O102" s="12">
        <v>985964</v>
      </c>
      <c r="P102" s="3"/>
      <c r="Q102" s="3"/>
    </row>
    <row r="103" spans="2:17" ht="16.5" thickTop="1" thickBot="1">
      <c r="B103" s="462">
        <f t="shared" si="8"/>
        <v>81</v>
      </c>
      <c r="C103" s="575" t="s">
        <v>136</v>
      </c>
      <c r="D103" s="576" t="s">
        <v>99</v>
      </c>
      <c r="E103" s="454">
        <v>39699</v>
      </c>
      <c r="F103" s="582">
        <v>40661</v>
      </c>
      <c r="G103" s="596">
        <v>0.94199999999999995</v>
      </c>
      <c r="H103" s="572">
        <v>128.45699999999999</v>
      </c>
      <c r="I103" s="424">
        <v>116.238</v>
      </c>
      <c r="J103" s="424">
        <v>116.617</v>
      </c>
      <c r="M103" s="11">
        <f t="shared" si="7"/>
        <v>3.2605516268346402E-3</v>
      </c>
      <c r="O103" s="12">
        <v>270318</v>
      </c>
      <c r="P103" s="3"/>
      <c r="Q103" s="3"/>
    </row>
    <row r="104" spans="2:17" ht="16.5" thickTop="1" thickBot="1">
      <c r="B104" s="462">
        <f t="shared" si="8"/>
        <v>82</v>
      </c>
      <c r="C104" s="339" t="s">
        <v>137</v>
      </c>
      <c r="D104" s="340" t="s">
        <v>12</v>
      </c>
      <c r="E104" s="341">
        <v>39237</v>
      </c>
      <c r="F104" s="100">
        <v>40690</v>
      </c>
      <c r="G104" s="365">
        <v>0.13700000000000001</v>
      </c>
      <c r="H104" s="355">
        <v>20.620999999999999</v>
      </c>
      <c r="I104" s="424">
        <v>19.294</v>
      </c>
      <c r="J104" s="424">
        <v>19.315000000000001</v>
      </c>
      <c r="M104" s="11">
        <f t="shared" si="7"/>
        <v>1.0884212708614489E-3</v>
      </c>
      <c r="O104" s="12">
        <v>20729197</v>
      </c>
      <c r="P104" s="3"/>
      <c r="Q104" s="3"/>
    </row>
    <row r="105" spans="2:17" ht="16.5" thickTop="1" thickBot="1">
      <c r="B105" s="462">
        <f t="shared" si="8"/>
        <v>83</v>
      </c>
      <c r="C105" s="420" t="s">
        <v>138</v>
      </c>
      <c r="D105" s="421" t="s">
        <v>36</v>
      </c>
      <c r="E105" s="454">
        <v>40725</v>
      </c>
      <c r="F105" s="454" t="s">
        <v>33</v>
      </c>
      <c r="G105" s="360" t="s">
        <v>33</v>
      </c>
      <c r="H105" s="423" t="s">
        <v>33</v>
      </c>
      <c r="I105" s="424">
        <v>101.71599999999999</v>
      </c>
      <c r="J105" s="424">
        <v>103.19799999999999</v>
      </c>
      <c r="M105" s="11">
        <f t="shared" si="7"/>
        <v>1.456997915765464E-2</v>
      </c>
      <c r="O105" s="12">
        <v>699375</v>
      </c>
      <c r="P105" s="3"/>
      <c r="Q105" s="3"/>
    </row>
    <row r="106" spans="2:17" ht="16.5" thickTop="1" thickBot="1">
      <c r="B106" s="357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102.941</v>
      </c>
      <c r="J106" s="58">
        <v>103.809</v>
      </c>
      <c r="M106" s="11">
        <f t="shared" si="7"/>
        <v>8.4320144548818733E-3</v>
      </c>
      <c r="O106" s="12">
        <v>280182</v>
      </c>
      <c r="P106" s="3"/>
      <c r="Q106" s="3"/>
    </row>
    <row r="107" spans="2:17" ht="18" customHeight="1" thickTop="1" thickBot="1">
      <c r="B107" s="1313" t="s">
        <v>140</v>
      </c>
      <c r="C107" s="1314"/>
      <c r="D107" s="1314"/>
      <c r="E107" s="1314"/>
      <c r="F107" s="1314"/>
      <c r="G107" s="1314"/>
      <c r="H107" s="1314"/>
      <c r="I107" s="1095"/>
      <c r="J107" s="1096"/>
      <c r="M107" s="21"/>
      <c r="P107" s="3"/>
      <c r="Q107" s="3"/>
    </row>
    <row r="108" spans="2:17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584">
        <v>98.747</v>
      </c>
      <c r="J108" s="584">
        <v>98.6</v>
      </c>
      <c r="K108" s="74" t="s">
        <v>46</v>
      </c>
      <c r="M108" s="11">
        <f t="shared" si="4"/>
        <v>-1.4886528198325576E-3</v>
      </c>
      <c r="O108" s="64">
        <v>1131248</v>
      </c>
      <c r="P108" s="74" t="s">
        <v>46</v>
      </c>
      <c r="Q108" s="3"/>
    </row>
    <row r="109" spans="2:17" ht="16.5" thickTop="1" thickBot="1">
      <c r="B109" s="462">
        <f>B108+1</f>
        <v>86</v>
      </c>
      <c r="C109" s="575" t="s">
        <v>142</v>
      </c>
      <c r="D109" s="421" t="s">
        <v>22</v>
      </c>
      <c r="E109" s="454">
        <v>40630</v>
      </c>
      <c r="F109" s="582" t="s">
        <v>33</v>
      </c>
      <c r="G109" s="596" t="s">
        <v>33</v>
      </c>
      <c r="H109" s="572" t="s">
        <v>33</v>
      </c>
      <c r="I109" s="424">
        <v>106.678</v>
      </c>
      <c r="J109" s="424">
        <v>106.07299999999999</v>
      </c>
      <c r="K109" s="74" t="s">
        <v>46</v>
      </c>
      <c r="M109" s="11">
        <f t="shared" si="4"/>
        <v>-5.6712724273046368E-3</v>
      </c>
      <c r="O109" s="64">
        <v>187856</v>
      </c>
      <c r="P109" s="74" t="s">
        <v>46</v>
      </c>
      <c r="Q109" s="3"/>
    </row>
    <row r="110" spans="2:17" ht="16.5" thickTop="1" thickBot="1">
      <c r="B110" s="462">
        <f t="shared" ref="B110:B126" si="9">+B109+1</f>
        <v>87</v>
      </c>
      <c r="C110" s="426" t="s">
        <v>143</v>
      </c>
      <c r="D110" s="421" t="s">
        <v>74</v>
      </c>
      <c r="E110" s="454">
        <v>39097</v>
      </c>
      <c r="F110" s="582">
        <v>40651</v>
      </c>
      <c r="G110" s="360">
        <v>3.0640000000000001</v>
      </c>
      <c r="H110" s="423">
        <v>150.17599999999999</v>
      </c>
      <c r="I110" s="424">
        <v>141.79</v>
      </c>
      <c r="J110" s="424">
        <v>140.62200000000001</v>
      </c>
      <c r="K110" s="172" t="s">
        <v>144</v>
      </c>
      <c r="M110" s="11">
        <f t="shared" si="4"/>
        <v>-8.2375343818321314E-3</v>
      </c>
      <c r="O110" s="64">
        <v>1112745</v>
      </c>
      <c r="P110" s="172" t="s">
        <v>144</v>
      </c>
      <c r="Q110" s="3"/>
    </row>
    <row r="111" spans="2:17" ht="16.5" thickTop="1" thickBot="1">
      <c r="B111" s="462">
        <f t="shared" si="9"/>
        <v>88</v>
      </c>
      <c r="C111" s="420" t="s">
        <v>145</v>
      </c>
      <c r="D111" s="421" t="s">
        <v>77</v>
      </c>
      <c r="E111" s="454">
        <v>39958</v>
      </c>
      <c r="F111" s="582">
        <v>40700</v>
      </c>
      <c r="G111" s="360">
        <v>4.4999999999999998E-2</v>
      </c>
      <c r="H111" s="423">
        <v>10.417</v>
      </c>
      <c r="I111" s="424">
        <v>10.273999999999999</v>
      </c>
      <c r="J111" s="424">
        <v>10.23</v>
      </c>
      <c r="K111" s="63" t="s">
        <v>42</v>
      </c>
      <c r="M111" s="11">
        <f t="shared" si="4"/>
        <v>-4.2826552462525511E-3</v>
      </c>
      <c r="O111" s="64">
        <v>218410</v>
      </c>
      <c r="P111" s="63" t="s">
        <v>42</v>
      </c>
      <c r="Q111" s="3"/>
    </row>
    <row r="112" spans="2:17" ht="16.5" thickTop="1" thickBot="1">
      <c r="B112" s="462">
        <f t="shared" si="9"/>
        <v>89</v>
      </c>
      <c r="C112" s="420" t="s">
        <v>146</v>
      </c>
      <c r="D112" s="447" t="s">
        <v>77</v>
      </c>
      <c r="E112" s="454">
        <v>39503</v>
      </c>
      <c r="F112" s="582">
        <v>40700</v>
      </c>
      <c r="G112" s="335">
        <v>1.87</v>
      </c>
      <c r="H112" s="423">
        <v>123.90900000000001</v>
      </c>
      <c r="I112" s="424">
        <v>112.38500000000001</v>
      </c>
      <c r="J112" s="424">
        <v>111.64400000000001</v>
      </c>
      <c r="K112" s="63" t="s">
        <v>42</v>
      </c>
      <c r="M112" s="11">
        <f t="shared" si="4"/>
        <v>-6.5934065934065899E-3</v>
      </c>
      <c r="O112" s="64">
        <v>928317</v>
      </c>
      <c r="P112" s="63" t="s">
        <v>42</v>
      </c>
      <c r="Q112" s="3"/>
    </row>
    <row r="113" spans="1:17" ht="16.5" thickTop="1" thickBot="1">
      <c r="B113" s="462">
        <f t="shared" si="9"/>
        <v>90</v>
      </c>
      <c r="C113" s="420" t="s">
        <v>147</v>
      </c>
      <c r="D113" s="421" t="s">
        <v>77</v>
      </c>
      <c r="E113" s="454">
        <v>39503</v>
      </c>
      <c r="F113" s="582">
        <v>40700</v>
      </c>
      <c r="G113" s="335">
        <v>3.1349999999999998</v>
      </c>
      <c r="H113" s="423">
        <v>117.002</v>
      </c>
      <c r="I113" s="424">
        <v>113.17</v>
      </c>
      <c r="J113" s="424">
        <v>113.011</v>
      </c>
      <c r="K113" s="63" t="s">
        <v>42</v>
      </c>
      <c r="M113" s="11">
        <f t="shared" si="4"/>
        <v>-1.4049659803835471E-3</v>
      </c>
      <c r="O113" s="64">
        <v>652413</v>
      </c>
      <c r="P113" s="63" t="s">
        <v>42</v>
      </c>
      <c r="Q113" s="3"/>
    </row>
    <row r="114" spans="1:17" ht="16.5" thickTop="1" thickBot="1">
      <c r="B114" s="462">
        <f t="shared" si="9"/>
        <v>91</v>
      </c>
      <c r="C114" s="420" t="s">
        <v>148</v>
      </c>
      <c r="D114" s="340" t="s">
        <v>149</v>
      </c>
      <c r="E114" s="454">
        <v>40543</v>
      </c>
      <c r="F114" s="173" t="s">
        <v>33</v>
      </c>
      <c r="G114" s="342" t="s">
        <v>33</v>
      </c>
      <c r="H114" s="366">
        <v>100</v>
      </c>
      <c r="I114" s="424">
        <v>101.661</v>
      </c>
      <c r="J114" s="424">
        <v>101.837</v>
      </c>
      <c r="K114" s="68" t="s">
        <v>44</v>
      </c>
      <c r="M114" s="11">
        <f t="shared" si="4"/>
        <v>1.731244036552876E-3</v>
      </c>
      <c r="O114" s="64">
        <v>674982</v>
      </c>
      <c r="P114" s="68" t="s">
        <v>44</v>
      </c>
      <c r="Q114" s="3"/>
    </row>
    <row r="115" spans="1:17" ht="16.5" thickTop="1" thickBot="1">
      <c r="B115" s="462">
        <f t="shared" si="9"/>
        <v>92</v>
      </c>
      <c r="C115" s="420" t="s">
        <v>150</v>
      </c>
      <c r="D115" s="340" t="s">
        <v>149</v>
      </c>
      <c r="E115" s="454">
        <v>40543</v>
      </c>
      <c r="F115" s="597" t="s">
        <v>33</v>
      </c>
      <c r="G115" s="473" t="s">
        <v>33</v>
      </c>
      <c r="H115" s="474">
        <v>100</v>
      </c>
      <c r="I115" s="424">
        <v>101.11799999999999</v>
      </c>
      <c r="J115" s="424">
        <v>101.40900000000001</v>
      </c>
      <c r="K115" s="68" t="s">
        <v>44</v>
      </c>
      <c r="M115" s="11">
        <f t="shared" si="4"/>
        <v>2.8778259063669282E-3</v>
      </c>
      <c r="O115" s="64">
        <v>1594772</v>
      </c>
      <c r="P115" s="68" t="s">
        <v>44</v>
      </c>
      <c r="Q115" s="3"/>
    </row>
    <row r="116" spans="1:17" ht="16.5" thickTop="1" thickBot="1">
      <c r="B116" s="462">
        <f t="shared" si="9"/>
        <v>93</v>
      </c>
      <c r="C116" s="425" t="s">
        <v>151</v>
      </c>
      <c r="D116" s="421" t="s">
        <v>86</v>
      </c>
      <c r="E116" s="454">
        <v>38671</v>
      </c>
      <c r="F116" s="582">
        <v>40693</v>
      </c>
      <c r="G116" s="335">
        <v>1.0999999999999999E-2</v>
      </c>
      <c r="H116" s="423">
        <v>184.64599999999999</v>
      </c>
      <c r="I116" s="424">
        <v>185.23599999999999</v>
      </c>
      <c r="J116" s="424">
        <v>183.23400000000001</v>
      </c>
      <c r="K116" s="63" t="s">
        <v>42</v>
      </c>
      <c r="M116" s="11">
        <f t="shared" si="4"/>
        <v>-1.0807834330259676E-2</v>
      </c>
      <c r="O116" s="64">
        <v>4764264</v>
      </c>
      <c r="P116" s="63" t="s">
        <v>42</v>
      </c>
      <c r="Q116" s="3"/>
    </row>
    <row r="117" spans="1:17" ht="16.5" thickTop="1" thickBot="1">
      <c r="B117" s="462">
        <f t="shared" si="9"/>
        <v>94</v>
      </c>
      <c r="C117" s="425" t="s">
        <v>152</v>
      </c>
      <c r="D117" s="421" t="s">
        <v>86</v>
      </c>
      <c r="E117" s="454">
        <v>38671</v>
      </c>
      <c r="F117" s="582">
        <v>40693</v>
      </c>
      <c r="G117" s="335">
        <v>0.19500000000000001</v>
      </c>
      <c r="H117" s="423">
        <v>162.24100000000001</v>
      </c>
      <c r="I117" s="424">
        <v>164.434</v>
      </c>
      <c r="J117" s="424">
        <v>163.322</v>
      </c>
      <c r="K117" s="63" t="s">
        <v>42</v>
      </c>
      <c r="M117" s="11">
        <f t="shared" si="4"/>
        <v>-6.7625916781200654E-3</v>
      </c>
      <c r="O117" s="64">
        <v>4446447</v>
      </c>
      <c r="P117" s="63" t="s">
        <v>42</v>
      </c>
      <c r="Q117" s="3"/>
    </row>
    <row r="118" spans="1:17" ht="16.5" thickTop="1" thickBot="1">
      <c r="B118" s="462">
        <f t="shared" si="9"/>
        <v>95</v>
      </c>
      <c r="C118" s="425" t="s">
        <v>153</v>
      </c>
      <c r="D118" s="421" t="s">
        <v>86</v>
      </c>
      <c r="E118" s="454">
        <v>38671</v>
      </c>
      <c r="F118" s="582">
        <v>40693</v>
      </c>
      <c r="G118" s="335">
        <v>2.6110000000000002</v>
      </c>
      <c r="H118" s="423">
        <v>140.166</v>
      </c>
      <c r="I118" s="424">
        <v>142.011</v>
      </c>
      <c r="J118" s="424">
        <v>141.51400000000001</v>
      </c>
      <c r="K118" s="63" t="s">
        <v>42</v>
      </c>
      <c r="M118" s="11">
        <f t="shared" si="4"/>
        <v>-3.499728894240486E-3</v>
      </c>
      <c r="O118" s="64">
        <v>18691047</v>
      </c>
      <c r="P118" s="63" t="s">
        <v>42</v>
      </c>
      <c r="Q118" s="3"/>
    </row>
    <row r="119" spans="1:17" ht="15.75" customHeight="1" thickTop="1" thickBot="1">
      <c r="B119" s="462">
        <f t="shared" si="9"/>
        <v>96</v>
      </c>
      <c r="C119" s="425" t="s">
        <v>154</v>
      </c>
      <c r="D119" s="421" t="s">
        <v>86</v>
      </c>
      <c r="E119" s="454">
        <v>38835</v>
      </c>
      <c r="F119" s="582">
        <v>40693</v>
      </c>
      <c r="G119" s="335">
        <v>177.50800000000001</v>
      </c>
      <c r="H119" s="423">
        <v>10740.784</v>
      </c>
      <c r="I119" s="455">
        <v>10160.957</v>
      </c>
      <c r="J119" s="455">
        <v>10015.221</v>
      </c>
      <c r="K119" s="63" t="s">
        <v>42</v>
      </c>
      <c r="M119" s="11">
        <f t="shared" si="4"/>
        <v>-1.4342743503392524E-2</v>
      </c>
      <c r="O119" s="64">
        <v>3335069</v>
      </c>
      <c r="P119" s="63" t="s">
        <v>42</v>
      </c>
      <c r="Q119" s="3"/>
    </row>
    <row r="120" spans="1:17" ht="16.5" thickTop="1" thickBot="1">
      <c r="B120" s="462">
        <f t="shared" si="9"/>
        <v>97</v>
      </c>
      <c r="C120" s="420" t="s">
        <v>155</v>
      </c>
      <c r="D120" s="421" t="s">
        <v>86</v>
      </c>
      <c r="E120" s="454">
        <v>40014</v>
      </c>
      <c r="F120" s="582" t="s">
        <v>33</v>
      </c>
      <c r="G120" s="360" t="s">
        <v>33</v>
      </c>
      <c r="H120" s="423">
        <v>192.96799999999999</v>
      </c>
      <c r="I120" s="424">
        <v>197.59</v>
      </c>
      <c r="J120" s="424">
        <v>195.90100000000001</v>
      </c>
      <c r="K120" s="63" t="s">
        <v>42</v>
      </c>
      <c r="M120" s="11">
        <f t="shared" si="4"/>
        <v>-8.5480034414696735E-3</v>
      </c>
      <c r="O120" s="64">
        <v>2158441</v>
      </c>
      <c r="P120" s="63" t="s">
        <v>42</v>
      </c>
      <c r="Q120" s="3"/>
    </row>
    <row r="121" spans="1:17" ht="16.5" thickTop="1" thickBot="1">
      <c r="B121" s="462">
        <f t="shared" si="9"/>
        <v>98</v>
      </c>
      <c r="C121" s="420" t="s">
        <v>156</v>
      </c>
      <c r="D121" s="421" t="s">
        <v>86</v>
      </c>
      <c r="E121" s="454">
        <v>40455</v>
      </c>
      <c r="F121" s="582" t="s">
        <v>33</v>
      </c>
      <c r="G121" s="360" t="s">
        <v>33</v>
      </c>
      <c r="H121" s="423">
        <v>109.114</v>
      </c>
      <c r="I121" s="424">
        <v>132.16200000000001</v>
      </c>
      <c r="J121" s="424">
        <v>132.64400000000001</v>
      </c>
      <c r="K121" s="63" t="s">
        <v>42</v>
      </c>
      <c r="M121" s="11">
        <f t="shared" si="4"/>
        <v>3.6470392397209431E-3</v>
      </c>
      <c r="O121" s="64">
        <v>236239</v>
      </c>
      <c r="P121" s="63" t="s">
        <v>42</v>
      </c>
      <c r="Q121" s="3"/>
    </row>
    <row r="122" spans="1:17" ht="16.5" thickTop="1" thickBot="1">
      <c r="B122" s="462">
        <f t="shared" si="9"/>
        <v>99</v>
      </c>
      <c r="C122" s="420" t="s">
        <v>157</v>
      </c>
      <c r="D122" s="421" t="s">
        <v>97</v>
      </c>
      <c r="E122" s="454">
        <v>40057</v>
      </c>
      <c r="F122" s="582" t="s">
        <v>33</v>
      </c>
      <c r="G122" s="360" t="s">
        <v>33</v>
      </c>
      <c r="H122" s="423">
        <v>1439.547</v>
      </c>
      <c r="I122" s="455">
        <v>1464.4459999999999</v>
      </c>
      <c r="J122" s="455">
        <v>1460.597</v>
      </c>
      <c r="K122" s="63" t="s">
        <v>42</v>
      </c>
      <c r="M122" s="11">
        <f t="shared" si="4"/>
        <v>-2.6282976634167004E-3</v>
      </c>
      <c r="O122" s="64">
        <v>3889571</v>
      </c>
      <c r="P122" s="63" t="s">
        <v>42</v>
      </c>
      <c r="Q122" s="3"/>
    </row>
    <row r="123" spans="1:17" ht="16.5" thickTop="1" thickBot="1">
      <c r="B123" s="462">
        <f t="shared" si="9"/>
        <v>100</v>
      </c>
      <c r="C123" s="420" t="s">
        <v>158</v>
      </c>
      <c r="D123" s="421" t="s">
        <v>97</v>
      </c>
      <c r="E123" s="454">
        <v>40690</v>
      </c>
      <c r="F123" s="582" t="s">
        <v>33</v>
      </c>
      <c r="G123" s="360" t="s">
        <v>33</v>
      </c>
      <c r="H123" s="423" t="s">
        <v>33</v>
      </c>
      <c r="I123" s="424">
        <v>104.157</v>
      </c>
      <c r="J123" s="424">
        <v>104.998</v>
      </c>
      <c r="K123" s="68" t="s">
        <v>44</v>
      </c>
      <c r="M123" s="11">
        <f t="shared" si="4"/>
        <v>8.0743492996150825E-3</v>
      </c>
      <c r="O123" s="64">
        <v>330849</v>
      </c>
      <c r="P123" s="68" t="s">
        <v>44</v>
      </c>
      <c r="Q123" s="3"/>
    </row>
    <row r="124" spans="1:17" ht="16.5" thickTop="1" thickBot="1">
      <c r="B124" s="462">
        <f t="shared" si="9"/>
        <v>101</v>
      </c>
      <c r="C124" s="420" t="s">
        <v>159</v>
      </c>
      <c r="D124" s="475" t="s">
        <v>160</v>
      </c>
      <c r="E124" s="454">
        <v>40205</v>
      </c>
      <c r="F124" s="582">
        <v>40744</v>
      </c>
      <c r="G124" s="360">
        <v>1.5820000000000001</v>
      </c>
      <c r="H124" s="423">
        <v>107.04900000000001</v>
      </c>
      <c r="I124" s="424">
        <v>98.210999999999999</v>
      </c>
      <c r="J124" s="424">
        <v>97.102000000000004</v>
      </c>
      <c r="K124" s="74" t="s">
        <v>46</v>
      </c>
      <c r="M124" s="11">
        <f t="shared" si="4"/>
        <v>-1.1292014132836389E-2</v>
      </c>
      <c r="O124" s="64">
        <v>469977</v>
      </c>
      <c r="P124" s="74" t="s">
        <v>46</v>
      </c>
      <c r="Q124" s="3"/>
    </row>
    <row r="125" spans="1:17" ht="16.5" thickTop="1" thickBot="1">
      <c r="B125" s="462">
        <f t="shared" si="9"/>
        <v>102</v>
      </c>
      <c r="C125" s="420" t="s">
        <v>161</v>
      </c>
      <c r="D125" s="475" t="s">
        <v>160</v>
      </c>
      <c r="E125" s="454">
        <v>40240</v>
      </c>
      <c r="F125" s="582">
        <v>40744</v>
      </c>
      <c r="G125" s="360">
        <v>2.927</v>
      </c>
      <c r="H125" s="423">
        <v>107.735</v>
      </c>
      <c r="I125" s="424">
        <v>111.596</v>
      </c>
      <c r="J125" s="424">
        <v>111.90600000000001</v>
      </c>
      <c r="K125" s="74" t="s">
        <v>46</v>
      </c>
      <c r="M125" s="11">
        <f t="shared" si="4"/>
        <v>2.7778773432739728E-3</v>
      </c>
      <c r="O125" s="64">
        <v>807407</v>
      </c>
      <c r="P125" s="74" t="s">
        <v>46</v>
      </c>
      <c r="Q125" s="3"/>
    </row>
    <row r="126" spans="1:17" ht="16.5" thickTop="1" thickBot="1">
      <c r="B126" s="476">
        <f t="shared" si="9"/>
        <v>103</v>
      </c>
      <c r="C126" s="477" t="s">
        <v>162</v>
      </c>
      <c r="D126" s="478" t="s">
        <v>163</v>
      </c>
      <c r="E126" s="479">
        <v>40147</v>
      </c>
      <c r="F126" s="479">
        <v>40694</v>
      </c>
      <c r="G126" s="480">
        <v>71.78</v>
      </c>
      <c r="H126" s="481">
        <v>10395.971</v>
      </c>
      <c r="I126" s="185">
        <v>10170.498</v>
      </c>
      <c r="J126" s="185">
        <v>10097.953</v>
      </c>
      <c r="K126" s="63" t="s">
        <v>42</v>
      </c>
      <c r="M126" s="11">
        <f t="shared" si="4"/>
        <v>-7.1328857249664743E-3</v>
      </c>
      <c r="O126" s="64">
        <v>7603759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B78:J78"/>
    <mergeCell ref="B94:J94"/>
    <mergeCell ref="B107:J107"/>
    <mergeCell ref="A127:J127"/>
    <mergeCell ref="A128:J128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55"/>
  <sheetViews>
    <sheetView topLeftCell="A81" zoomScale="96" zoomScaleNormal="96" workbookViewId="0">
      <pane xSplit="7800" topLeftCell="O1" activePane="topRight"/>
      <selection activeCell="D30" sqref="D30"/>
      <selection pane="topRight" activeCell="S85" sqref="S85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1.42578125" style="1"/>
    <col min="18" max="18" width="23" style="1" customWidth="1"/>
    <col min="19" max="19" width="16.7109375" style="163" customWidth="1"/>
    <col min="20" max="16384" width="11.42578125" style="1"/>
  </cols>
  <sheetData>
    <row r="1" spans="2:19" ht="12" customHeight="1" thickTop="1">
      <c r="B1" s="1336" t="s">
        <v>0</v>
      </c>
      <c r="C1" s="1337"/>
      <c r="D1" s="1338" t="s">
        <v>1</v>
      </c>
      <c r="E1" s="1339" t="s">
        <v>2</v>
      </c>
      <c r="F1" s="1339"/>
      <c r="G1" s="1338" t="s">
        <v>3</v>
      </c>
      <c r="H1" s="1338"/>
      <c r="I1" s="1338" t="s">
        <v>4</v>
      </c>
      <c r="J1" s="1340" t="s">
        <v>5</v>
      </c>
      <c r="O1" s="1300" t="s">
        <v>13</v>
      </c>
      <c r="P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R3" s="1129"/>
      <c r="S3" s="3"/>
    </row>
    <row r="4" spans="2:19" ht="18" customHeight="1" thickTop="1" thickBot="1">
      <c r="B4" s="1360" t="s">
        <v>6</v>
      </c>
      <c r="C4" s="1361"/>
      <c r="D4" s="1361"/>
      <c r="E4" s="1361"/>
      <c r="F4" s="1361"/>
      <c r="G4" s="1361"/>
      <c r="H4" s="1361"/>
      <c r="I4" s="1361"/>
      <c r="J4" s="1362"/>
      <c r="M4" s="4" t="s">
        <v>7</v>
      </c>
      <c r="O4" s="5" t="s">
        <v>8</v>
      </c>
      <c r="P4" s="3"/>
      <c r="R4" s="5" t="s">
        <v>9</v>
      </c>
      <c r="S4" s="3"/>
    </row>
    <row r="5" spans="2:19" ht="18.75" customHeight="1" thickTop="1" thickBot="1">
      <c r="B5" s="1313" t="s">
        <v>10</v>
      </c>
      <c r="C5" s="1361"/>
      <c r="D5" s="1361"/>
      <c r="E5" s="1361"/>
      <c r="F5" s="1361"/>
      <c r="G5" s="1133"/>
      <c r="H5" s="1133"/>
      <c r="I5" s="1133"/>
      <c r="J5" s="552"/>
      <c r="P5" s="3"/>
      <c r="S5" s="3"/>
    </row>
    <row r="6" spans="2:19" ht="16.5" thickTop="1" thickBot="1">
      <c r="B6" s="553">
        <v>1</v>
      </c>
      <c r="C6" s="554" t="s">
        <v>11</v>
      </c>
      <c r="D6" s="555" t="s">
        <v>12</v>
      </c>
      <c r="E6" s="1363">
        <v>33805</v>
      </c>
      <c r="F6" s="1364"/>
      <c r="G6" s="1365">
        <v>135.352</v>
      </c>
      <c r="H6" s="1366"/>
      <c r="I6" s="10">
        <v>138.68299999999999</v>
      </c>
      <c r="J6" s="10">
        <v>138.714</v>
      </c>
      <c r="M6" s="11">
        <f t="shared" ref="M6:M73" si="0">+(J6-I6)/I6</f>
        <v>2.2353136289239426E-4</v>
      </c>
      <c r="O6" s="12">
        <v>493717891</v>
      </c>
      <c r="P6" s="3"/>
      <c r="R6" s="12">
        <v>481231681</v>
      </c>
      <c r="S6" s="3"/>
    </row>
    <row r="7" spans="2:19" ht="18" customHeight="1" thickTop="1" thickBot="1">
      <c r="B7" s="1313" t="s">
        <v>13</v>
      </c>
      <c r="C7" s="1314"/>
      <c r="D7" s="1314"/>
      <c r="E7" s="1314"/>
      <c r="F7" s="1314"/>
      <c r="G7" s="1314"/>
      <c r="H7" s="1314"/>
      <c r="I7" s="1095"/>
      <c r="J7" s="1096"/>
      <c r="M7" s="11"/>
      <c r="P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12.167999999999999</v>
      </c>
      <c r="J8" s="10">
        <v>12.170999999999999</v>
      </c>
      <c r="M8" s="11">
        <f t="shared" si="0"/>
        <v>2.4654832347140973E-4</v>
      </c>
      <c r="O8" s="12">
        <v>19091757</v>
      </c>
      <c r="P8" s="3"/>
      <c r="R8" s="16"/>
      <c r="S8" s="3"/>
    </row>
    <row r="9" spans="2:19" ht="18" customHeight="1" thickTop="1" thickBot="1">
      <c r="B9" s="1313" t="s">
        <v>16</v>
      </c>
      <c r="C9" s="1314"/>
      <c r="D9" s="1314"/>
      <c r="E9" s="1314"/>
      <c r="F9" s="1314"/>
      <c r="G9" s="1314"/>
      <c r="H9" s="1314"/>
      <c r="I9" s="1095"/>
      <c r="J9" s="1096"/>
      <c r="O9" s="135"/>
      <c r="P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56">
        <v>1.214</v>
      </c>
      <c r="H10" s="1357"/>
      <c r="I10" s="10">
        <v>1.2450000000000001</v>
      </c>
      <c r="J10" s="10">
        <v>1.246</v>
      </c>
      <c r="K10" s="20" t="s">
        <v>19</v>
      </c>
      <c r="M10" s="11">
        <f t="shared" si="0"/>
        <v>8.0321285140553395E-4</v>
      </c>
      <c r="O10" s="12">
        <v>1339619</v>
      </c>
      <c r="P10" s="20" t="s">
        <v>19</v>
      </c>
      <c r="R10" s="12">
        <v>1224347</v>
      </c>
      <c r="S10" s="20" t="s">
        <v>19</v>
      </c>
    </row>
    <row r="11" spans="2:19" ht="18" customHeight="1" thickTop="1" thickBot="1">
      <c r="B11" s="1313" t="s">
        <v>20</v>
      </c>
      <c r="C11" s="1314"/>
      <c r="D11" s="1314"/>
      <c r="E11" s="1314"/>
      <c r="F11" s="1314"/>
      <c r="G11" s="1314"/>
      <c r="H11" s="1314"/>
      <c r="I11" s="1095"/>
      <c r="J11" s="1096"/>
      <c r="M11" s="21"/>
      <c r="O11" s="135"/>
      <c r="P11" s="3"/>
      <c r="R11" s="444"/>
      <c r="S11" s="3"/>
    </row>
    <row r="12" spans="2:19" ht="16.5" thickTop="1" thickBot="1">
      <c r="B12" s="22">
        <v>4</v>
      </c>
      <c r="C12" s="599" t="s">
        <v>21</v>
      </c>
      <c r="D12" s="600" t="s">
        <v>22</v>
      </c>
      <c r="E12" s="1112">
        <v>33878</v>
      </c>
      <c r="F12" s="1113"/>
      <c r="G12" s="601"/>
      <c r="H12" s="602">
        <v>32.630000000000003</v>
      </c>
      <c r="I12" s="560">
        <v>33.613999999999997</v>
      </c>
      <c r="J12" s="560">
        <v>33.622999999999998</v>
      </c>
      <c r="M12" s="11">
        <f t="shared" si="0"/>
        <v>2.6774558219790388E-4</v>
      </c>
      <c r="O12" s="12">
        <v>97395336</v>
      </c>
      <c r="P12" s="3"/>
      <c r="R12" s="12">
        <v>91142169</v>
      </c>
      <c r="S12" s="3"/>
    </row>
    <row r="13" spans="2:19" ht="16.5" thickTop="1" thickBot="1">
      <c r="B13" s="603">
        <f>B12+1</f>
        <v>5</v>
      </c>
      <c r="C13" s="604" t="s">
        <v>23</v>
      </c>
      <c r="D13" s="605" t="s">
        <v>12</v>
      </c>
      <c r="E13" s="1358">
        <v>34106</v>
      </c>
      <c r="F13" s="1359"/>
      <c r="G13" s="606"/>
      <c r="H13" s="607">
        <v>44.802</v>
      </c>
      <c r="I13" s="33">
        <v>46</v>
      </c>
      <c r="J13" s="33">
        <v>46.011000000000003</v>
      </c>
      <c r="M13" s="11">
        <f t="shared" si="0"/>
        <v>2.3913043478266925E-4</v>
      </c>
      <c r="O13" s="12">
        <v>3630792</v>
      </c>
      <c r="P13" s="3"/>
      <c r="R13" s="12">
        <v>3532434</v>
      </c>
      <c r="S13" s="3"/>
    </row>
    <row r="14" spans="2:19" ht="16.5" thickTop="1" thickBot="1">
      <c r="B14" s="1313" t="s">
        <v>24</v>
      </c>
      <c r="C14" s="1314"/>
      <c r="D14" s="1314"/>
      <c r="E14" s="1314"/>
      <c r="F14" s="1314"/>
      <c r="G14" s="1314"/>
      <c r="H14" s="1314"/>
      <c r="I14" s="1095"/>
      <c r="J14" s="1096"/>
      <c r="M14" s="21"/>
      <c r="O14" s="135"/>
      <c r="P14" s="3"/>
      <c r="R14" s="444"/>
      <c r="S14" s="3"/>
    </row>
    <row r="15" spans="2:19" ht="16.5" thickTop="1" thickBot="1">
      <c r="B15" s="22">
        <v>6</v>
      </c>
      <c r="C15" s="608" t="s">
        <v>25</v>
      </c>
      <c r="D15" s="609" t="s">
        <v>26</v>
      </c>
      <c r="E15" s="1112">
        <v>39535</v>
      </c>
      <c r="F15" s="1113"/>
      <c r="G15" s="610"/>
      <c r="H15" s="611">
        <v>163.77500000000001</v>
      </c>
      <c r="I15" s="584">
        <v>157.76900000000001</v>
      </c>
      <c r="J15" s="584">
        <v>157.73500000000001</v>
      </c>
      <c r="M15" s="11">
        <f t="shared" si="0"/>
        <v>-2.1550494710616036E-4</v>
      </c>
      <c r="O15" s="12">
        <v>6456101</v>
      </c>
      <c r="P15" s="3"/>
      <c r="R15" s="12">
        <v>6617125</v>
      </c>
      <c r="S15" s="3"/>
    </row>
    <row r="16" spans="2:19" ht="16.5" thickTop="1" thickBot="1">
      <c r="B16" s="612">
        <v>7</v>
      </c>
      <c r="C16" s="613" t="s">
        <v>27</v>
      </c>
      <c r="D16" s="609" t="s">
        <v>26</v>
      </c>
      <c r="E16" s="1346">
        <v>39535</v>
      </c>
      <c r="F16" s="1347"/>
      <c r="G16" s="601"/>
      <c r="H16" s="602">
        <v>669.08</v>
      </c>
      <c r="I16" s="614">
        <v>535.255</v>
      </c>
      <c r="J16" s="614">
        <v>533.92700000000002</v>
      </c>
      <c r="M16" s="11">
        <f t="shared" si="0"/>
        <v>-2.4810604291412028E-3</v>
      </c>
      <c r="O16" s="12">
        <v>331035</v>
      </c>
      <c r="P16" s="3"/>
      <c r="R16" s="12">
        <v>321123</v>
      </c>
      <c r="S16" s="3"/>
    </row>
    <row r="17" spans="2:19" ht="16.5" thickTop="1" thickBot="1">
      <c r="B17" s="612">
        <v>8</v>
      </c>
      <c r="C17" s="615" t="s">
        <v>28</v>
      </c>
      <c r="D17" s="616" t="s">
        <v>29</v>
      </c>
      <c r="E17" s="1346">
        <v>39736</v>
      </c>
      <c r="F17" s="1347"/>
      <c r="G17" s="617"/>
      <c r="H17" s="618">
        <v>140.43100000000001</v>
      </c>
      <c r="I17" s="614">
        <v>130.57</v>
      </c>
      <c r="J17" s="614">
        <v>130.59100000000001</v>
      </c>
      <c r="M17" s="11">
        <f t="shared" si="0"/>
        <v>1.6083326951072229E-4</v>
      </c>
      <c r="O17" s="12">
        <v>494027</v>
      </c>
      <c r="P17" s="3"/>
      <c r="R17" s="12">
        <v>491985</v>
      </c>
      <c r="S17" s="3"/>
    </row>
    <row r="18" spans="2:19" s="50" customFormat="1" ht="16.5" thickTop="1" thickBot="1">
      <c r="B18" s="619">
        <f>B17+1</f>
        <v>9</v>
      </c>
      <c r="C18" s="615" t="s">
        <v>30</v>
      </c>
      <c r="D18" s="620" t="s">
        <v>29</v>
      </c>
      <c r="E18" s="1354">
        <v>39736</v>
      </c>
      <c r="F18" s="1355"/>
      <c r="G18" s="621"/>
      <c r="H18" s="622">
        <v>130.84100000000001</v>
      </c>
      <c r="I18" s="614">
        <v>125.21299999999999</v>
      </c>
      <c r="J18" s="614">
        <v>125.221</v>
      </c>
      <c r="K18" s="1"/>
      <c r="L18" s="1"/>
      <c r="M18" s="11">
        <f t="shared" si="0"/>
        <v>6.3891129515384002E-5</v>
      </c>
      <c r="N18" s="1"/>
      <c r="O18" s="51">
        <v>915366</v>
      </c>
      <c r="P18" s="52"/>
      <c r="R18" s="51">
        <v>903825</v>
      </c>
      <c r="S18" s="52"/>
    </row>
    <row r="19" spans="2:19" ht="16.5" thickTop="1" thickBot="1">
      <c r="B19" s="603">
        <f>B18+1</f>
        <v>10</v>
      </c>
      <c r="C19" s="623" t="s">
        <v>31</v>
      </c>
      <c r="D19" s="605" t="s">
        <v>29</v>
      </c>
      <c r="E19" s="1346">
        <v>39736</v>
      </c>
      <c r="F19" s="1347"/>
      <c r="G19" s="617"/>
      <c r="H19" s="618">
        <v>116.956</v>
      </c>
      <c r="I19" s="614">
        <v>114.236</v>
      </c>
      <c r="J19" s="614">
        <v>114.19499999999999</v>
      </c>
      <c r="M19" s="11">
        <f t="shared" si="0"/>
        <v>-3.5890612416410785E-4</v>
      </c>
      <c r="O19" s="12">
        <v>1810898</v>
      </c>
      <c r="P19" s="3"/>
      <c r="R19" s="12">
        <v>1786525</v>
      </c>
      <c r="S19" s="3"/>
    </row>
    <row r="20" spans="2:19" ht="16.5" thickTop="1" thickBot="1">
      <c r="B20" s="624">
        <f>B19+1</f>
        <v>11</v>
      </c>
      <c r="C20" s="625" t="s">
        <v>32</v>
      </c>
      <c r="D20" s="626" t="s">
        <v>29</v>
      </c>
      <c r="E20" s="1346">
        <v>39951</v>
      </c>
      <c r="F20" s="1347" t="s">
        <v>33</v>
      </c>
      <c r="G20" s="617"/>
      <c r="H20" s="618">
        <v>115.164</v>
      </c>
      <c r="I20" s="614">
        <v>112.337</v>
      </c>
      <c r="J20" s="614">
        <v>112.267</v>
      </c>
      <c r="M20" s="11">
        <f t="shared" si="0"/>
        <v>-6.2312506119984856E-4</v>
      </c>
      <c r="O20" s="12">
        <v>1553331</v>
      </c>
      <c r="P20" s="3"/>
      <c r="R20" s="12">
        <v>1531637</v>
      </c>
      <c r="S20" s="3"/>
    </row>
    <row r="21" spans="2:19" ht="16.5" thickTop="1" thickBot="1">
      <c r="B21" s="612">
        <v>12</v>
      </c>
      <c r="C21" s="613" t="s">
        <v>34</v>
      </c>
      <c r="D21" s="616" t="s">
        <v>29</v>
      </c>
      <c r="E21" s="1346">
        <v>40109</v>
      </c>
      <c r="F21" s="1347"/>
      <c r="G21" s="617"/>
      <c r="H21" s="618">
        <v>109.19499999999999</v>
      </c>
      <c r="I21" s="614">
        <v>93.66</v>
      </c>
      <c r="J21" s="614">
        <v>93.542000000000002</v>
      </c>
      <c r="M21" s="11">
        <f t="shared" si="0"/>
        <v>-1.2598761477684711E-3</v>
      </c>
      <c r="O21" s="12">
        <v>275762</v>
      </c>
      <c r="P21" s="3"/>
      <c r="R21" s="12">
        <v>274057</v>
      </c>
      <c r="S21" s="3"/>
    </row>
    <row r="22" spans="2:19" ht="16.5" thickTop="1" thickBot="1">
      <c r="B22" s="22">
        <v>13</v>
      </c>
      <c r="C22" s="613" t="s">
        <v>35</v>
      </c>
      <c r="D22" s="616" t="s">
        <v>36</v>
      </c>
      <c r="E22" s="1346">
        <v>39657</v>
      </c>
      <c r="F22" s="1347"/>
      <c r="G22" s="617"/>
      <c r="H22" s="618">
        <v>165.054</v>
      </c>
      <c r="I22" s="614">
        <v>154.95099999999999</v>
      </c>
      <c r="J22" s="614">
        <v>154.393</v>
      </c>
      <c r="M22" s="11">
        <f t="shared" si="0"/>
        <v>-3.6011384244050877E-3</v>
      </c>
      <c r="O22" s="12">
        <v>3467677</v>
      </c>
      <c r="P22" s="3"/>
      <c r="R22" s="12">
        <v>3420271</v>
      </c>
      <c r="S22" s="3"/>
    </row>
    <row r="23" spans="2:19" ht="16.5" thickTop="1" thickBot="1">
      <c r="B23" s="612">
        <v>14</v>
      </c>
      <c r="C23" s="613" t="s">
        <v>37</v>
      </c>
      <c r="D23" s="616" t="s">
        <v>12</v>
      </c>
      <c r="E23" s="1346">
        <v>40427</v>
      </c>
      <c r="F23" s="1347"/>
      <c r="G23" s="606"/>
      <c r="H23" s="607">
        <v>95.367999999999995</v>
      </c>
      <c r="I23" s="614">
        <v>98.070999999999998</v>
      </c>
      <c r="J23" s="614">
        <v>97.763000000000005</v>
      </c>
      <c r="M23" s="11">
        <f t="shared" si="0"/>
        <v>-3.1405818233727883E-3</v>
      </c>
      <c r="O23" s="12">
        <v>1587565</v>
      </c>
      <c r="P23" s="3"/>
      <c r="R23" s="12">
        <v>1578652</v>
      </c>
      <c r="S23" s="3"/>
    </row>
    <row r="24" spans="2:19" ht="15" customHeight="1" thickTop="1" thickBot="1">
      <c r="B24" s="603">
        <v>15</v>
      </c>
      <c r="C24" s="613" t="s">
        <v>38</v>
      </c>
      <c r="D24" s="605" t="s">
        <v>12</v>
      </c>
      <c r="E24" s="1112">
        <v>40672</v>
      </c>
      <c r="F24" s="1113"/>
      <c r="G24" s="606"/>
      <c r="H24" s="627" t="s">
        <v>33</v>
      </c>
      <c r="I24" s="58">
        <v>101.505</v>
      </c>
      <c r="J24" s="58">
        <v>101.54900000000001</v>
      </c>
      <c r="M24" s="11">
        <f t="shared" si="0"/>
        <v>4.3347618343934924E-4</v>
      </c>
      <c r="O24" s="12">
        <v>15417284</v>
      </c>
      <c r="P24" s="3"/>
      <c r="R24" s="12">
        <v>15299037</v>
      </c>
      <c r="S24" s="3"/>
    </row>
    <row r="25" spans="2:19" ht="18" customHeight="1" thickTop="1" thickBot="1">
      <c r="B25" s="1313" t="s">
        <v>39</v>
      </c>
      <c r="C25" s="1314"/>
      <c r="D25" s="1314"/>
      <c r="E25" s="1314"/>
      <c r="F25" s="1314"/>
      <c r="G25" s="1314"/>
      <c r="H25" s="1314"/>
      <c r="I25" s="1095"/>
      <c r="J25" s="1096"/>
      <c r="M25" s="21"/>
      <c r="O25" s="135"/>
      <c r="P25" s="3"/>
      <c r="R25" s="444"/>
      <c r="S25" s="3"/>
    </row>
    <row r="26" spans="2:19" ht="16.5" customHeight="1" thickTop="1" thickBot="1">
      <c r="B26" s="22">
        <v>16</v>
      </c>
      <c r="C26" s="608" t="s">
        <v>40</v>
      </c>
      <c r="D26" s="628" t="s">
        <v>41</v>
      </c>
      <c r="E26" s="1348">
        <v>39171</v>
      </c>
      <c r="F26" s="1349"/>
      <c r="G26" s="629"/>
      <c r="H26" s="630">
        <v>1279.5060000000001</v>
      </c>
      <c r="I26" s="631">
        <v>1275.4770000000001</v>
      </c>
      <c r="J26" s="631">
        <v>1276.076</v>
      </c>
      <c r="K26" s="63" t="s">
        <v>42</v>
      </c>
      <c r="M26" s="11">
        <f t="shared" si="0"/>
        <v>4.6962822536190984E-4</v>
      </c>
      <c r="O26" s="64">
        <v>51043052</v>
      </c>
      <c r="P26" s="63" t="s">
        <v>42</v>
      </c>
      <c r="R26" s="64">
        <v>44638347</v>
      </c>
      <c r="S26" s="63" t="s">
        <v>42</v>
      </c>
    </row>
    <row r="27" spans="2:19" ht="16.5" thickTop="1" thickBot="1">
      <c r="B27" s="22">
        <f>+B26+1</f>
        <v>17</v>
      </c>
      <c r="C27" s="632" t="s">
        <v>43</v>
      </c>
      <c r="D27" s="609" t="s">
        <v>26</v>
      </c>
      <c r="E27" s="1346">
        <v>38022</v>
      </c>
      <c r="F27" s="1347"/>
      <c r="G27" s="633"/>
      <c r="H27" s="634">
        <v>2218.9859999999999</v>
      </c>
      <c r="I27" s="631">
        <v>2180.886</v>
      </c>
      <c r="J27" s="631">
        <v>2175.86</v>
      </c>
      <c r="K27" s="68" t="s">
        <v>44</v>
      </c>
      <c r="M27" s="11">
        <f t="shared" si="0"/>
        <v>-2.3045679599941675E-3</v>
      </c>
      <c r="O27" s="64">
        <v>15413792</v>
      </c>
      <c r="P27" s="68" t="s">
        <v>44</v>
      </c>
      <c r="R27" s="64">
        <v>16579230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575" t="s">
        <v>45</v>
      </c>
      <c r="D28" s="576" t="s">
        <v>22</v>
      </c>
      <c r="E28" s="1346">
        <v>40210</v>
      </c>
      <c r="F28" s="1347" t="s">
        <v>33</v>
      </c>
      <c r="G28" s="635"/>
      <c r="H28" s="577">
        <v>107.36799999999999</v>
      </c>
      <c r="I28" s="636">
        <v>107.3</v>
      </c>
      <c r="J28" s="636">
        <v>106.965</v>
      </c>
      <c r="K28" s="74" t="s">
        <v>46</v>
      </c>
      <c r="M28" s="11">
        <f t="shared" si="0"/>
        <v>-3.1220876048461675E-3</v>
      </c>
      <c r="O28" s="64">
        <v>1053717</v>
      </c>
      <c r="P28" s="74" t="s">
        <v>46</v>
      </c>
      <c r="R28" s="64">
        <v>995912</v>
      </c>
      <c r="S28" s="74" t="s">
        <v>46</v>
      </c>
    </row>
    <row r="29" spans="2:19" ht="16.5" thickTop="1" thickBot="1">
      <c r="B29" s="22">
        <f t="shared" si="1"/>
        <v>19</v>
      </c>
      <c r="C29" s="613" t="s">
        <v>47</v>
      </c>
      <c r="D29" s="616" t="s">
        <v>48</v>
      </c>
      <c r="E29" s="1346">
        <v>39745</v>
      </c>
      <c r="F29" s="1347"/>
      <c r="G29" s="637"/>
      <c r="H29" s="638">
        <v>122.479</v>
      </c>
      <c r="I29" s="614">
        <v>111.15600000000001</v>
      </c>
      <c r="J29" s="614">
        <v>111.274</v>
      </c>
      <c r="K29" s="63" t="s">
        <v>42</v>
      </c>
      <c r="M29" s="11">
        <f t="shared" si="0"/>
        <v>1.0615711252653477E-3</v>
      </c>
      <c r="O29" s="64">
        <v>55637075</v>
      </c>
      <c r="P29" s="63" t="s">
        <v>42</v>
      </c>
      <c r="R29" s="16"/>
      <c r="S29" s="63" t="s">
        <v>42</v>
      </c>
    </row>
    <row r="30" spans="2:19" ht="16.5" thickTop="1" thickBot="1">
      <c r="B30" s="22">
        <f t="shared" si="1"/>
        <v>20</v>
      </c>
      <c r="C30" s="613" t="s">
        <v>49</v>
      </c>
      <c r="D30" s="616" t="s">
        <v>48</v>
      </c>
      <c r="E30" s="1346">
        <v>39748</v>
      </c>
      <c r="F30" s="1347"/>
      <c r="G30" s="633"/>
      <c r="H30" s="634">
        <v>122.90600000000001</v>
      </c>
      <c r="I30" s="614">
        <v>120.05500000000001</v>
      </c>
      <c r="J30" s="614">
        <v>120.32899999999999</v>
      </c>
      <c r="K30" s="63" t="s">
        <v>42</v>
      </c>
      <c r="M30" s="11">
        <f t="shared" si="0"/>
        <v>2.2822872849942665E-3</v>
      </c>
      <c r="O30" s="64">
        <v>60164849</v>
      </c>
      <c r="P30" s="63" t="s">
        <v>42</v>
      </c>
      <c r="R30" s="64">
        <v>56650251</v>
      </c>
      <c r="S30" s="63" t="s">
        <v>42</v>
      </c>
    </row>
    <row r="31" spans="2:19" ht="16.5" thickTop="1" thickBot="1">
      <c r="B31" s="22">
        <f t="shared" si="1"/>
        <v>21</v>
      </c>
      <c r="C31" s="613" t="s">
        <v>50</v>
      </c>
      <c r="D31" s="639" t="s">
        <v>51</v>
      </c>
      <c r="E31" s="1346">
        <v>39535</v>
      </c>
      <c r="F31" s="1347"/>
      <c r="G31" s="633"/>
      <c r="H31" s="634">
        <v>1153.1320000000001</v>
      </c>
      <c r="I31" s="631">
        <v>1175.7460000000001</v>
      </c>
      <c r="J31" s="631">
        <v>1176.643</v>
      </c>
      <c r="K31" s="20" t="s">
        <v>19</v>
      </c>
      <c r="M31" s="11">
        <f t="shared" si="0"/>
        <v>7.6291988235548699E-4</v>
      </c>
      <c r="O31" s="64">
        <v>773055</v>
      </c>
      <c r="P31" s="20" t="s">
        <v>19</v>
      </c>
      <c r="R31" s="64">
        <v>695875</v>
      </c>
      <c r="S31" s="20" t="s">
        <v>19</v>
      </c>
    </row>
    <row r="32" spans="2:19" ht="16.5" thickTop="1" thickBot="1">
      <c r="B32" s="22">
        <f t="shared" si="1"/>
        <v>22</v>
      </c>
      <c r="C32" s="613" t="s">
        <v>52</v>
      </c>
      <c r="D32" s="616" t="s">
        <v>29</v>
      </c>
      <c r="E32" s="1346">
        <v>39937</v>
      </c>
      <c r="F32" s="1347"/>
      <c r="G32" s="633"/>
      <c r="H32" s="634">
        <v>129.27199999999999</v>
      </c>
      <c r="I32" s="614">
        <v>121.208</v>
      </c>
      <c r="J32" s="614">
        <v>122.214</v>
      </c>
      <c r="K32" s="63" t="s">
        <v>42</v>
      </c>
      <c r="M32" s="11">
        <f t="shared" si="0"/>
        <v>8.29978219259455E-3</v>
      </c>
      <c r="O32" s="64">
        <v>274370</v>
      </c>
      <c r="P32" s="63" t="s">
        <v>42</v>
      </c>
      <c r="R32" s="64">
        <v>274223</v>
      </c>
      <c r="S32" s="63" t="s">
        <v>42</v>
      </c>
    </row>
    <row r="33" spans="2:19" ht="16.5" thickTop="1" thickBot="1">
      <c r="B33" s="22">
        <f t="shared" si="1"/>
        <v>23</v>
      </c>
      <c r="C33" s="613" t="s">
        <v>53</v>
      </c>
      <c r="D33" s="616" t="s">
        <v>12</v>
      </c>
      <c r="E33" s="1346">
        <v>39888</v>
      </c>
      <c r="F33" s="1347"/>
      <c r="G33" s="633"/>
      <c r="H33" s="634">
        <v>14.956</v>
      </c>
      <c r="I33" s="614">
        <v>14.407</v>
      </c>
      <c r="J33" s="614">
        <v>14.398</v>
      </c>
      <c r="K33" s="63" t="s">
        <v>42</v>
      </c>
      <c r="M33" s="11">
        <f t="shared" si="0"/>
        <v>-6.2469632817382806E-4</v>
      </c>
      <c r="O33" s="64">
        <v>11385609</v>
      </c>
      <c r="P33" s="63" t="s">
        <v>42</v>
      </c>
      <c r="R33" s="64">
        <v>11219186</v>
      </c>
      <c r="S33" s="63" t="s">
        <v>42</v>
      </c>
    </row>
    <row r="34" spans="2:19" ht="16.5" thickTop="1" thickBot="1">
      <c r="B34" s="22">
        <f t="shared" si="1"/>
        <v>24</v>
      </c>
      <c r="C34" s="613" t="s">
        <v>54</v>
      </c>
      <c r="D34" s="616" t="s">
        <v>12</v>
      </c>
      <c r="E34" s="1346">
        <v>39895</v>
      </c>
      <c r="F34" s="1347"/>
      <c r="G34" s="633"/>
      <c r="H34" s="634">
        <v>5844.8149999999996</v>
      </c>
      <c r="I34" s="631">
        <v>5716.38</v>
      </c>
      <c r="J34" s="631">
        <v>5725.6109999999999</v>
      </c>
      <c r="K34" s="63" t="s">
        <v>42</v>
      </c>
      <c r="M34" s="11">
        <f t="shared" si="0"/>
        <v>1.6148331636454832E-3</v>
      </c>
      <c r="O34" s="64">
        <v>18367760</v>
      </c>
      <c r="P34" s="63" t="s">
        <v>42</v>
      </c>
      <c r="R34" s="64">
        <v>17971827</v>
      </c>
      <c r="S34" s="63" t="s">
        <v>42</v>
      </c>
    </row>
    <row r="35" spans="2:19" ht="16.5" thickTop="1" thickBot="1">
      <c r="B35" s="22">
        <f t="shared" si="1"/>
        <v>25</v>
      </c>
      <c r="C35" s="613" t="s">
        <v>55</v>
      </c>
      <c r="D35" s="616" t="s">
        <v>12</v>
      </c>
      <c r="E35" s="1346">
        <v>39462</v>
      </c>
      <c r="F35" s="1347"/>
      <c r="G35" s="633"/>
      <c r="H35" s="634">
        <v>6613.95</v>
      </c>
      <c r="I35" s="631">
        <v>6609.107</v>
      </c>
      <c r="J35" s="631">
        <v>6600.9960000000001</v>
      </c>
      <c r="K35" s="63" t="s">
        <v>42</v>
      </c>
      <c r="M35" s="11">
        <f t="shared" si="0"/>
        <v>-1.2272459804327388E-3</v>
      </c>
      <c r="O35" s="64">
        <v>6204936</v>
      </c>
      <c r="P35" s="63" t="s">
        <v>42</v>
      </c>
      <c r="R35" s="64">
        <v>6066647</v>
      </c>
      <c r="S35" s="63" t="s">
        <v>42</v>
      </c>
    </row>
    <row r="36" spans="2:19" ht="16.5" thickTop="1" thickBot="1">
      <c r="B36" s="22">
        <f t="shared" si="1"/>
        <v>26</v>
      </c>
      <c r="C36" s="640" t="s">
        <v>56</v>
      </c>
      <c r="D36" s="616" t="s">
        <v>18</v>
      </c>
      <c r="E36" s="1346">
        <v>38740</v>
      </c>
      <c r="F36" s="1347"/>
      <c r="G36" s="633"/>
      <c r="H36" s="641">
        <v>2.2930000000000001</v>
      </c>
      <c r="I36" s="614">
        <v>2.1819999999999999</v>
      </c>
      <c r="J36" s="614">
        <v>2.1930000000000001</v>
      </c>
      <c r="K36" s="20" t="s">
        <v>19</v>
      </c>
      <c r="M36" s="11">
        <f t="shared" si="0"/>
        <v>5.0412465627864902E-3</v>
      </c>
      <c r="O36" s="64">
        <v>6781051</v>
      </c>
      <c r="P36" s="20" t="s">
        <v>19</v>
      </c>
      <c r="R36" s="64">
        <v>6562968</v>
      </c>
      <c r="S36" s="20" t="s">
        <v>19</v>
      </c>
    </row>
    <row r="37" spans="2:19" ht="16.5" thickTop="1" thickBot="1">
      <c r="B37" s="22">
        <f t="shared" si="1"/>
        <v>27</v>
      </c>
      <c r="C37" s="640" t="s">
        <v>57</v>
      </c>
      <c r="D37" s="616" t="s">
        <v>18</v>
      </c>
      <c r="E37" s="1346">
        <v>38740</v>
      </c>
      <c r="F37" s="1347"/>
      <c r="G37" s="633"/>
      <c r="H37" s="634">
        <v>1.8460000000000001</v>
      </c>
      <c r="I37" s="614">
        <v>1.8160000000000001</v>
      </c>
      <c r="J37" s="614">
        <v>1.8220000000000001</v>
      </c>
      <c r="K37" s="20" t="s">
        <v>19</v>
      </c>
      <c r="M37" s="11">
        <f t="shared" si="0"/>
        <v>3.3039647577092538E-3</v>
      </c>
      <c r="O37" s="64">
        <v>2949885</v>
      </c>
      <c r="P37" s="20" t="s">
        <v>19</v>
      </c>
      <c r="R37" s="64">
        <v>2823396</v>
      </c>
      <c r="S37" s="20" t="s">
        <v>19</v>
      </c>
    </row>
    <row r="38" spans="2:19" ht="16.5" thickTop="1" thickBot="1">
      <c r="B38" s="22">
        <f t="shared" si="1"/>
        <v>28</v>
      </c>
      <c r="C38" s="625" t="s">
        <v>58</v>
      </c>
      <c r="D38" s="642" t="s">
        <v>18</v>
      </c>
      <c r="E38" s="1346">
        <v>40071</v>
      </c>
      <c r="F38" s="1347"/>
      <c r="G38" s="526"/>
      <c r="H38" s="643">
        <v>1.1619999999999999</v>
      </c>
      <c r="I38" s="58">
        <v>1.121</v>
      </c>
      <c r="J38" s="58">
        <v>1.1120000000000001</v>
      </c>
      <c r="K38" s="74" t="s">
        <v>46</v>
      </c>
      <c r="M38" s="11">
        <f t="shared" si="0"/>
        <v>-8.0285459411239043E-3</v>
      </c>
      <c r="O38" s="64">
        <v>1124537</v>
      </c>
      <c r="P38" s="74" t="s">
        <v>46</v>
      </c>
      <c r="R38" s="64">
        <v>1107437</v>
      </c>
      <c r="S38" s="74" t="s">
        <v>46</v>
      </c>
    </row>
    <row r="39" spans="2:19" ht="18" customHeight="1" thickTop="1" thickBot="1">
      <c r="B39" s="1316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R39" s="3"/>
      <c r="S39" s="3"/>
    </row>
    <row r="40" spans="2:19" ht="14.25" customHeight="1" thickTop="1" thickBot="1">
      <c r="B40" s="1350" t="s">
        <v>0</v>
      </c>
      <c r="C40" s="1351"/>
      <c r="D40" s="1351" t="s">
        <v>1</v>
      </c>
      <c r="E40" s="1352" t="s">
        <v>2</v>
      </c>
      <c r="F40" s="1353" t="s">
        <v>60</v>
      </c>
      <c r="G40" s="1353"/>
      <c r="H40" s="1353" t="s">
        <v>3</v>
      </c>
      <c r="I40" s="1353" t="s">
        <v>4</v>
      </c>
      <c r="J40" s="1343" t="s">
        <v>5</v>
      </c>
      <c r="M40" s="1"/>
      <c r="P40" s="3"/>
      <c r="R40" s="3"/>
      <c r="S40" s="3"/>
    </row>
    <row r="41" spans="2:19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  <c r="R41" s="3"/>
      <c r="S41" s="3"/>
    </row>
    <row r="42" spans="2:19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  <c r="R42" s="3"/>
      <c r="S42" s="3"/>
    </row>
    <row r="43" spans="2:19" thickTop="1" thickBot="1">
      <c r="B43" s="1341" t="s">
        <v>63</v>
      </c>
      <c r="C43" s="1344"/>
      <c r="D43" s="1344"/>
      <c r="E43" s="1344"/>
      <c r="F43" s="1344"/>
      <c r="G43" s="1344"/>
      <c r="H43" s="1344"/>
      <c r="I43" s="1344"/>
      <c r="J43" s="1345"/>
      <c r="M43" s="1"/>
      <c r="P43" s="3"/>
      <c r="R43" s="3"/>
      <c r="S43" s="3"/>
    </row>
    <row r="44" spans="2:19" ht="16.5" thickTop="1" thickBot="1">
      <c r="B44" s="581">
        <v>29</v>
      </c>
      <c r="C44" s="575" t="s">
        <v>64</v>
      </c>
      <c r="D44" s="576" t="s">
        <v>15</v>
      </c>
      <c r="E44" s="582">
        <v>36831</v>
      </c>
      <c r="F44" s="582">
        <v>40694</v>
      </c>
      <c r="G44" s="583">
        <v>4.16</v>
      </c>
      <c r="H44" s="572">
        <v>108.20099999999999</v>
      </c>
      <c r="I44" s="644">
        <v>107.107</v>
      </c>
      <c r="J44" s="644">
        <v>107.134</v>
      </c>
      <c r="M44" s="11">
        <f t="shared" si="0"/>
        <v>2.5208436423390651E-4</v>
      </c>
      <c r="O44" s="12">
        <v>304411037</v>
      </c>
      <c r="P44" s="3"/>
      <c r="R44" s="16"/>
      <c r="S44" s="3"/>
    </row>
    <row r="45" spans="2:19" ht="16.5" thickTop="1" thickBot="1">
      <c r="B45" s="645">
        <f t="shared" ref="B45:B71" si="2">+B44+1</f>
        <v>30</v>
      </c>
      <c r="C45" s="646" t="s">
        <v>65</v>
      </c>
      <c r="D45" s="626" t="s">
        <v>22</v>
      </c>
      <c r="E45" s="582">
        <v>34974</v>
      </c>
      <c r="F45" s="582">
        <v>40625</v>
      </c>
      <c r="G45" s="647">
        <v>3.758</v>
      </c>
      <c r="H45" s="648">
        <v>104.529</v>
      </c>
      <c r="I45" s="614">
        <v>103.703</v>
      </c>
      <c r="J45" s="614">
        <v>103.733</v>
      </c>
      <c r="M45" s="11">
        <f t="shared" si="0"/>
        <v>2.8928767730924986E-4</v>
      </c>
      <c r="O45" s="12">
        <v>275660813</v>
      </c>
      <c r="P45" s="1"/>
      <c r="R45" s="12">
        <v>267758478</v>
      </c>
      <c r="S45" s="1"/>
    </row>
    <row r="46" spans="2:19" ht="16.5" thickTop="1" thickBot="1">
      <c r="B46" s="645">
        <f t="shared" si="2"/>
        <v>31</v>
      </c>
      <c r="C46" s="649" t="s">
        <v>66</v>
      </c>
      <c r="D46" s="626" t="s">
        <v>22</v>
      </c>
      <c r="E46" s="582">
        <v>38847</v>
      </c>
      <c r="F46" s="582">
        <v>40617</v>
      </c>
      <c r="G46" s="647">
        <v>3.7410000000000001</v>
      </c>
      <c r="H46" s="572">
        <v>105.19799999999999</v>
      </c>
      <c r="I46" s="614">
        <v>104.53400000000001</v>
      </c>
      <c r="J46" s="614">
        <v>104.565</v>
      </c>
      <c r="M46" s="11">
        <f t="shared" si="0"/>
        <v>2.9655423115916064E-4</v>
      </c>
      <c r="O46" s="12">
        <v>48034053</v>
      </c>
      <c r="P46" s="1"/>
      <c r="R46" s="12">
        <v>46543368</v>
      </c>
      <c r="S46" s="1"/>
    </row>
    <row r="47" spans="2:19" ht="16.5" thickTop="1" thickBot="1">
      <c r="B47" s="645">
        <f t="shared" si="2"/>
        <v>32</v>
      </c>
      <c r="C47" s="649" t="s">
        <v>67</v>
      </c>
      <c r="D47" s="626" t="s">
        <v>68</v>
      </c>
      <c r="E47" s="582">
        <v>36831</v>
      </c>
      <c r="F47" s="582">
        <v>40673</v>
      </c>
      <c r="G47" s="647">
        <v>3.7189999999999999</v>
      </c>
      <c r="H47" s="572">
        <v>103.03</v>
      </c>
      <c r="I47" s="614">
        <v>102.408</v>
      </c>
      <c r="J47" s="614">
        <v>102.41800000000001</v>
      </c>
      <c r="M47" s="11">
        <f t="shared" si="0"/>
        <v>9.7648621201518594E-5</v>
      </c>
      <c r="O47" s="12">
        <v>182106740</v>
      </c>
      <c r="P47" s="3"/>
      <c r="R47" s="16"/>
      <c r="S47" s="3"/>
    </row>
    <row r="48" spans="2:19" ht="16.5" thickTop="1" thickBot="1">
      <c r="B48" s="645">
        <f t="shared" si="2"/>
        <v>33</v>
      </c>
      <c r="C48" s="650" t="s">
        <v>69</v>
      </c>
      <c r="D48" s="626" t="s">
        <v>70</v>
      </c>
      <c r="E48" s="582">
        <v>39209</v>
      </c>
      <c r="F48" s="582">
        <v>40637</v>
      </c>
      <c r="G48" s="647">
        <v>4.3090000000000002</v>
      </c>
      <c r="H48" s="572">
        <v>103.81399999999999</v>
      </c>
      <c r="I48" s="614">
        <v>102.583</v>
      </c>
      <c r="J48" s="614">
        <v>102.61199999999999</v>
      </c>
      <c r="M48" s="11">
        <f t="shared" si="0"/>
        <v>2.8269791290951095E-4</v>
      </c>
      <c r="O48" s="12">
        <v>61428232</v>
      </c>
      <c r="P48" s="1"/>
      <c r="R48" s="12">
        <v>59408003</v>
      </c>
      <c r="S48" s="1"/>
    </row>
    <row r="49" spans="2:19" ht="16.5" thickTop="1" thickBot="1">
      <c r="B49" s="645">
        <f t="shared" si="2"/>
        <v>34</v>
      </c>
      <c r="C49" s="650" t="s">
        <v>71</v>
      </c>
      <c r="D49" s="626" t="s">
        <v>26</v>
      </c>
      <c r="E49" s="582">
        <v>37865</v>
      </c>
      <c r="F49" s="582">
        <v>40693</v>
      </c>
      <c r="G49" s="647">
        <v>3.3010000000000002</v>
      </c>
      <c r="H49" s="572">
        <v>107.102</v>
      </c>
      <c r="I49" s="614">
        <v>106.601</v>
      </c>
      <c r="J49" s="614">
        <v>106.622</v>
      </c>
      <c r="M49" s="11">
        <f t="shared" si="0"/>
        <v>1.9699627583231674E-4</v>
      </c>
      <c r="O49" s="12">
        <v>45108600</v>
      </c>
      <c r="P49" s="3"/>
      <c r="R49" s="12">
        <v>46471281</v>
      </c>
      <c r="S49" s="3"/>
    </row>
    <row r="50" spans="2:19" ht="16.5" thickTop="1" thickBot="1">
      <c r="B50" s="645">
        <f t="shared" si="2"/>
        <v>35</v>
      </c>
      <c r="C50" s="646" t="s">
        <v>72</v>
      </c>
      <c r="D50" s="626" t="s">
        <v>48</v>
      </c>
      <c r="E50" s="582">
        <v>35436</v>
      </c>
      <c r="F50" s="582">
        <v>40672</v>
      </c>
      <c r="G50" s="647">
        <v>3.9969999999999999</v>
      </c>
      <c r="H50" s="572">
        <v>103.928</v>
      </c>
      <c r="I50" s="614">
        <v>103.09099999999999</v>
      </c>
      <c r="J50" s="614">
        <v>103.12</v>
      </c>
      <c r="M50" s="11">
        <f t="shared" si="0"/>
        <v>2.8130486657429433E-4</v>
      </c>
      <c r="O50" s="12">
        <v>521899867</v>
      </c>
      <c r="P50" s="3"/>
      <c r="R50" s="12">
        <v>505540988</v>
      </c>
      <c r="S50" s="3"/>
    </row>
    <row r="51" spans="2:19" ht="16.5" thickTop="1" thickBot="1">
      <c r="B51" s="645">
        <f t="shared" si="2"/>
        <v>36</v>
      </c>
      <c r="C51" s="646" t="s">
        <v>73</v>
      </c>
      <c r="D51" s="626" t="s">
        <v>74</v>
      </c>
      <c r="E51" s="582">
        <v>35464</v>
      </c>
      <c r="F51" s="582">
        <v>40651</v>
      </c>
      <c r="G51" s="647">
        <v>3.9249999999999998</v>
      </c>
      <c r="H51" s="572">
        <v>103.973</v>
      </c>
      <c r="I51" s="614">
        <v>103.22</v>
      </c>
      <c r="J51" s="614">
        <v>103.251</v>
      </c>
      <c r="M51" s="11">
        <f t="shared" si="0"/>
        <v>3.0032939352844323E-4</v>
      </c>
      <c r="O51" s="12">
        <v>862486703</v>
      </c>
      <c r="P51" s="3"/>
      <c r="R51" s="12">
        <v>835562747</v>
      </c>
      <c r="S51" s="3"/>
    </row>
    <row r="52" spans="2:19" ht="16.5" thickTop="1" thickBot="1">
      <c r="B52" s="645">
        <f t="shared" si="2"/>
        <v>37</v>
      </c>
      <c r="C52" s="650" t="s">
        <v>75</v>
      </c>
      <c r="D52" s="626" t="s">
        <v>74</v>
      </c>
      <c r="E52" s="582">
        <v>39188</v>
      </c>
      <c r="F52" s="582">
        <v>40651</v>
      </c>
      <c r="G52" s="647">
        <v>3.8820000000000001</v>
      </c>
      <c r="H52" s="572">
        <v>104.10599999999999</v>
      </c>
      <c r="I52" s="614">
        <v>103.36799999999999</v>
      </c>
      <c r="J52" s="614">
        <v>103.399</v>
      </c>
      <c r="M52" s="11">
        <f t="shared" si="0"/>
        <v>2.9989938859227143E-4</v>
      </c>
      <c r="O52" s="12">
        <v>16596736</v>
      </c>
      <c r="P52" s="3"/>
      <c r="R52" s="12">
        <v>16095720</v>
      </c>
      <c r="S52" s="3"/>
    </row>
    <row r="53" spans="2:19" ht="16.5" thickTop="1" thickBot="1">
      <c r="B53" s="645">
        <f t="shared" si="2"/>
        <v>38</v>
      </c>
      <c r="C53" s="646" t="s">
        <v>76</v>
      </c>
      <c r="D53" s="626" t="s">
        <v>77</v>
      </c>
      <c r="E53" s="582">
        <v>37207</v>
      </c>
      <c r="F53" s="582">
        <v>40724</v>
      </c>
      <c r="G53" s="647">
        <v>3.73</v>
      </c>
      <c r="H53" s="572">
        <v>105.976</v>
      </c>
      <c r="I53" s="614">
        <v>104.919</v>
      </c>
      <c r="J53" s="614">
        <v>104.943</v>
      </c>
      <c r="M53" s="11">
        <f t="shared" si="0"/>
        <v>2.287478912303864E-4</v>
      </c>
      <c r="O53" s="12">
        <v>16924773</v>
      </c>
      <c r="P53" s="3"/>
      <c r="R53" s="16"/>
      <c r="S53" s="3"/>
    </row>
    <row r="54" spans="2:19" ht="16.5" thickTop="1" thickBot="1">
      <c r="B54" s="645">
        <f t="shared" si="2"/>
        <v>39</v>
      </c>
      <c r="C54" s="646" t="s">
        <v>78</v>
      </c>
      <c r="D54" s="626" t="s">
        <v>79</v>
      </c>
      <c r="E54" s="582">
        <v>37043</v>
      </c>
      <c r="F54" s="582">
        <v>40679</v>
      </c>
      <c r="G54" s="647">
        <v>4</v>
      </c>
      <c r="H54" s="572">
        <v>102.92</v>
      </c>
      <c r="I54" s="614">
        <v>101.914</v>
      </c>
      <c r="J54" s="614">
        <v>101.941</v>
      </c>
      <c r="M54" s="11">
        <f t="shared" si="0"/>
        <v>2.6492925407697692E-4</v>
      </c>
      <c r="O54" s="12">
        <v>16395423</v>
      </c>
      <c r="P54" s="3"/>
      <c r="R54" s="16"/>
      <c r="S54" s="3"/>
    </row>
    <row r="55" spans="2:19" ht="16.5" thickTop="1" thickBot="1">
      <c r="B55" s="645">
        <f t="shared" si="2"/>
        <v>40</v>
      </c>
      <c r="C55" s="646" t="s">
        <v>80</v>
      </c>
      <c r="D55" s="626" t="s">
        <v>81</v>
      </c>
      <c r="E55" s="582">
        <v>37242</v>
      </c>
      <c r="F55" s="582">
        <v>40623</v>
      </c>
      <c r="G55" s="647">
        <v>4.0670000000000002</v>
      </c>
      <c r="H55" s="572">
        <v>104.30200000000001</v>
      </c>
      <c r="I55" s="614">
        <v>103.471</v>
      </c>
      <c r="J55" s="614">
        <v>103.502</v>
      </c>
      <c r="M55" s="11">
        <f t="shared" si="0"/>
        <v>2.9960085434558187E-4</v>
      </c>
      <c r="O55" s="12">
        <v>30794103</v>
      </c>
      <c r="P55" s="3"/>
      <c r="R55" s="16"/>
      <c r="S55" s="3"/>
    </row>
    <row r="56" spans="2:19" ht="16.5" thickTop="1" thickBot="1">
      <c r="B56" s="645">
        <f t="shared" si="2"/>
        <v>41</v>
      </c>
      <c r="C56" s="650" t="s">
        <v>82</v>
      </c>
      <c r="D56" s="626" t="s">
        <v>51</v>
      </c>
      <c r="E56" s="582">
        <v>39489</v>
      </c>
      <c r="F56" s="582">
        <v>40694</v>
      </c>
      <c r="G56" s="647">
        <v>3.6219999999999999</v>
      </c>
      <c r="H56" s="572">
        <v>104.065</v>
      </c>
      <c r="I56" s="614">
        <v>103.291</v>
      </c>
      <c r="J56" s="614">
        <v>103.316</v>
      </c>
      <c r="M56" s="11">
        <f t="shared" si="0"/>
        <v>2.4203463999773151E-4</v>
      </c>
      <c r="O56" s="12">
        <v>6682274</v>
      </c>
      <c r="P56" s="3"/>
      <c r="R56" s="12">
        <v>6497260</v>
      </c>
      <c r="S56" s="3"/>
    </row>
    <row r="57" spans="2:19" ht="17.25" customHeight="1" thickTop="1" thickBot="1">
      <c r="B57" s="645">
        <f t="shared" si="2"/>
        <v>42</v>
      </c>
      <c r="C57" s="650" t="s">
        <v>83</v>
      </c>
      <c r="D57" s="626" t="s">
        <v>84</v>
      </c>
      <c r="E57" s="582">
        <v>36075</v>
      </c>
      <c r="F57" s="582">
        <v>40682</v>
      </c>
      <c r="G57" s="647">
        <v>3.5880000000000001</v>
      </c>
      <c r="H57" s="572">
        <v>106.54600000000001</v>
      </c>
      <c r="I57" s="614">
        <v>105.887</v>
      </c>
      <c r="J57" s="614">
        <v>105.91500000000001</v>
      </c>
      <c r="M57" s="11">
        <f t="shared" si="0"/>
        <v>2.6443283878101935E-4</v>
      </c>
      <c r="O57" s="12">
        <v>55405918</v>
      </c>
      <c r="P57" s="3"/>
      <c r="R57" s="12">
        <v>53860056</v>
      </c>
      <c r="S57" s="3"/>
    </row>
    <row r="58" spans="2:19" ht="16.5" thickTop="1" thickBot="1">
      <c r="B58" s="645">
        <f t="shared" si="2"/>
        <v>43</v>
      </c>
      <c r="C58" s="650" t="s">
        <v>85</v>
      </c>
      <c r="D58" s="626" t="s">
        <v>86</v>
      </c>
      <c r="E58" s="582">
        <v>37396</v>
      </c>
      <c r="F58" s="582">
        <v>40644</v>
      </c>
      <c r="G58" s="647">
        <v>3.798</v>
      </c>
      <c r="H58" s="572">
        <v>106.2</v>
      </c>
      <c r="I58" s="614">
        <v>105.19799999999999</v>
      </c>
      <c r="J58" s="614">
        <v>105.22499999999999</v>
      </c>
      <c r="M58" s="11">
        <f t="shared" si="0"/>
        <v>2.5665887184167974E-4</v>
      </c>
      <c r="O58" s="12">
        <v>271125838</v>
      </c>
      <c r="P58" s="3"/>
      <c r="R58" s="12">
        <v>263042788</v>
      </c>
      <c r="S58" s="3"/>
    </row>
    <row r="59" spans="2:19" ht="16.5" thickTop="1" thickBot="1">
      <c r="B59" s="645">
        <f t="shared" si="2"/>
        <v>44</v>
      </c>
      <c r="C59" s="650" t="s">
        <v>87</v>
      </c>
      <c r="D59" s="626" t="s">
        <v>29</v>
      </c>
      <c r="E59" s="582">
        <v>40211</v>
      </c>
      <c r="F59" s="582">
        <v>40690</v>
      </c>
      <c r="G59" s="647">
        <v>2.72</v>
      </c>
      <c r="H59" s="572">
        <v>102.642</v>
      </c>
      <c r="I59" s="614">
        <v>102.357</v>
      </c>
      <c r="J59" s="614">
        <v>102.379</v>
      </c>
      <c r="M59" s="11">
        <f t="shared" si="0"/>
        <v>2.1493400549064129E-4</v>
      </c>
      <c r="O59" s="12">
        <v>3276848</v>
      </c>
      <c r="P59" s="96"/>
      <c r="R59" s="12">
        <v>3192143</v>
      </c>
      <c r="S59" s="96"/>
    </row>
    <row r="60" spans="2:19" ht="16.5" thickTop="1" thickBot="1">
      <c r="B60" s="645">
        <f t="shared" si="2"/>
        <v>45</v>
      </c>
      <c r="C60" s="646" t="s">
        <v>88</v>
      </c>
      <c r="D60" s="626" t="s">
        <v>89</v>
      </c>
      <c r="E60" s="582">
        <v>33910</v>
      </c>
      <c r="F60" s="582">
        <v>40660</v>
      </c>
      <c r="G60" s="647">
        <v>3.597</v>
      </c>
      <c r="H60" s="572">
        <v>102.94799999999999</v>
      </c>
      <c r="I60" s="614">
        <v>102.15300000000001</v>
      </c>
      <c r="J60" s="614">
        <v>102.179</v>
      </c>
      <c r="M60" s="11">
        <f t="shared" si="0"/>
        <v>2.5452018051350664E-4</v>
      </c>
      <c r="O60" s="12">
        <v>526557314</v>
      </c>
      <c r="P60" s="3"/>
      <c r="R60" s="16"/>
      <c r="S60" s="3"/>
    </row>
    <row r="61" spans="2:19" ht="16.5" thickTop="1" thickBot="1">
      <c r="B61" s="645">
        <f t="shared" si="2"/>
        <v>46</v>
      </c>
      <c r="C61" s="650" t="s">
        <v>90</v>
      </c>
      <c r="D61" s="626" t="s">
        <v>91</v>
      </c>
      <c r="E61" s="582">
        <v>36815</v>
      </c>
      <c r="F61" s="582">
        <v>40690</v>
      </c>
      <c r="G61" s="647">
        <v>3.91</v>
      </c>
      <c r="H61" s="572">
        <v>104.54</v>
      </c>
      <c r="I61" s="614">
        <v>103.569</v>
      </c>
      <c r="J61" s="614">
        <v>103.59699999999999</v>
      </c>
      <c r="M61" s="11">
        <f t="shared" si="0"/>
        <v>2.703511668548657E-4</v>
      </c>
      <c r="O61" s="12">
        <v>56839200</v>
      </c>
      <c r="P61" s="3"/>
      <c r="R61" s="16"/>
      <c r="S61" s="3"/>
    </row>
    <row r="62" spans="2:19" ht="16.5" thickTop="1" thickBot="1">
      <c r="B62" s="651">
        <f t="shared" si="2"/>
        <v>47</v>
      </c>
      <c r="C62" s="652" t="s">
        <v>92</v>
      </c>
      <c r="D62" s="653" t="s">
        <v>93</v>
      </c>
      <c r="E62" s="100">
        <v>35744</v>
      </c>
      <c r="F62" s="100">
        <v>40679</v>
      </c>
      <c r="G62" s="654">
        <v>3.915</v>
      </c>
      <c r="H62" s="102">
        <v>102.45699999999999</v>
      </c>
      <c r="I62" s="614">
        <v>101.703</v>
      </c>
      <c r="J62" s="614">
        <v>101.73399999999999</v>
      </c>
      <c r="M62" s="11">
        <f t="shared" si="0"/>
        <v>3.0480910100972144E-4</v>
      </c>
      <c r="O62" s="12">
        <v>129037439</v>
      </c>
      <c r="P62" s="3"/>
      <c r="R62" s="16"/>
      <c r="S62" s="3"/>
    </row>
    <row r="63" spans="2:19" ht="16.5" thickTop="1" thickBot="1">
      <c r="B63" s="529">
        <f t="shared" si="2"/>
        <v>48</v>
      </c>
      <c r="C63" s="530" t="s">
        <v>94</v>
      </c>
      <c r="D63" s="531" t="s">
        <v>95</v>
      </c>
      <c r="E63" s="532">
        <v>40000</v>
      </c>
      <c r="F63" s="532">
        <v>40688</v>
      </c>
      <c r="G63" s="107">
        <v>6.1669999999999998</v>
      </c>
      <c r="H63" s="534">
        <v>106.15600000000001</v>
      </c>
      <c r="I63" s="58">
        <v>102.657</v>
      </c>
      <c r="J63" s="58">
        <v>102.682</v>
      </c>
      <c r="M63" s="11">
        <f t="shared" si="0"/>
        <v>2.4352942322496943E-4</v>
      </c>
      <c r="O63" s="12">
        <v>38032249</v>
      </c>
      <c r="P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R66" s="117"/>
      <c r="S66" s="3"/>
    </row>
    <row r="67" spans="1:19" ht="16.5" thickTop="1" thickBot="1">
      <c r="B67" s="655">
        <v>49</v>
      </c>
      <c r="C67" s="656" t="s">
        <v>96</v>
      </c>
      <c r="D67" s="657" t="s">
        <v>97</v>
      </c>
      <c r="E67" s="658">
        <v>39604</v>
      </c>
      <c r="F67" s="658">
        <v>40690</v>
      </c>
      <c r="G67" s="659">
        <v>3.415</v>
      </c>
      <c r="H67" s="660">
        <v>104.166</v>
      </c>
      <c r="I67" s="644">
        <v>103.214</v>
      </c>
      <c r="J67" s="644">
        <v>103.238</v>
      </c>
      <c r="M67" s="11">
        <f t="shared" si="0"/>
        <v>2.3252659522933817E-4</v>
      </c>
      <c r="O67" s="12">
        <v>8149512</v>
      </c>
      <c r="P67" s="3"/>
      <c r="R67" s="12">
        <v>7965401</v>
      </c>
      <c r="S67" s="3"/>
    </row>
    <row r="68" spans="1:19" ht="16.5" thickTop="1" thickBot="1">
      <c r="B68" s="541">
        <f t="shared" si="2"/>
        <v>50</v>
      </c>
      <c r="C68" s="542" t="s">
        <v>98</v>
      </c>
      <c r="D68" s="543" t="s">
        <v>99</v>
      </c>
      <c r="E68" s="582">
        <v>35481</v>
      </c>
      <c r="F68" s="582">
        <v>40679</v>
      </c>
      <c r="G68" s="544">
        <v>3.9630000000000001</v>
      </c>
      <c r="H68" s="572">
        <v>102.745</v>
      </c>
      <c r="I68" s="661">
        <v>101.855</v>
      </c>
      <c r="J68" s="661">
        <v>101.884</v>
      </c>
      <c r="M68" s="11">
        <f t="shared" si="0"/>
        <v>2.8471847233809203E-4</v>
      </c>
      <c r="O68" s="12">
        <v>518844399</v>
      </c>
      <c r="P68" s="3"/>
      <c r="R68" s="12">
        <v>502292721</v>
      </c>
      <c r="S68" s="3"/>
    </row>
    <row r="69" spans="1:19" ht="16.5" thickTop="1" thickBot="1">
      <c r="B69" s="541">
        <f t="shared" si="2"/>
        <v>51</v>
      </c>
      <c r="C69" s="662" t="s">
        <v>100</v>
      </c>
      <c r="D69" s="543" t="s">
        <v>36</v>
      </c>
      <c r="E69" s="582">
        <v>39706</v>
      </c>
      <c r="F69" s="582">
        <v>40668</v>
      </c>
      <c r="G69" s="544">
        <v>3.774</v>
      </c>
      <c r="H69" s="572">
        <v>104.55200000000001</v>
      </c>
      <c r="I69" s="661">
        <v>103.58799999999999</v>
      </c>
      <c r="J69" s="661">
        <v>103.616</v>
      </c>
      <c r="M69" s="11">
        <f t="shared" si="0"/>
        <v>2.7030157933356953E-4</v>
      </c>
      <c r="O69" s="12">
        <v>27347625</v>
      </c>
      <c r="P69" s="3"/>
      <c r="R69" s="12">
        <v>26533266</v>
      </c>
      <c r="S69" s="3"/>
    </row>
    <row r="70" spans="1:19" ht="16.5" thickTop="1" thickBot="1">
      <c r="A70" s="1">
        <v>103</v>
      </c>
      <c r="B70" s="541">
        <f t="shared" si="2"/>
        <v>52</v>
      </c>
      <c r="C70" s="662" t="s">
        <v>101</v>
      </c>
      <c r="D70" s="543" t="s">
        <v>12</v>
      </c>
      <c r="E70" s="582">
        <v>38565</v>
      </c>
      <c r="F70" s="582">
        <v>40690</v>
      </c>
      <c r="G70" s="544">
        <v>3.4969999999999999</v>
      </c>
      <c r="H70" s="572">
        <v>104.76300000000001</v>
      </c>
      <c r="I70" s="661">
        <v>104.059</v>
      </c>
      <c r="J70" s="661">
        <v>104.083</v>
      </c>
      <c r="M70" s="11">
        <f t="shared" si="0"/>
        <v>2.3063838783767777E-4</v>
      </c>
      <c r="O70" s="12">
        <v>43649232</v>
      </c>
      <c r="P70" s="3"/>
      <c r="R70" s="12">
        <v>42516458</v>
      </c>
      <c r="S70" s="3"/>
    </row>
    <row r="71" spans="1:19" ht="16.5" thickTop="1" thickBot="1">
      <c r="B71" s="663">
        <f t="shared" si="2"/>
        <v>53</v>
      </c>
      <c r="C71" s="664" t="s">
        <v>102</v>
      </c>
      <c r="D71" s="665" t="s">
        <v>103</v>
      </c>
      <c r="E71" s="666">
        <v>34288</v>
      </c>
      <c r="F71" s="666">
        <v>40688</v>
      </c>
      <c r="G71" s="667">
        <v>3.2909999999999999</v>
      </c>
      <c r="H71" s="102">
        <v>102.001</v>
      </c>
      <c r="I71" s="58">
        <v>101.396</v>
      </c>
      <c r="J71" s="58">
        <v>101.423</v>
      </c>
      <c r="M71" s="11">
        <f t="shared" si="0"/>
        <v>2.6628269359739063E-4</v>
      </c>
      <c r="O71" s="12">
        <v>201658587</v>
      </c>
      <c r="P71" s="3"/>
      <c r="R71" s="12">
        <v>196158186</v>
      </c>
      <c r="S71" s="3"/>
    </row>
    <row r="72" spans="1:19" ht="18" customHeight="1" thickTop="1" thickBot="1">
      <c r="B72" s="1341" t="s">
        <v>104</v>
      </c>
      <c r="C72" s="1342"/>
      <c r="D72" s="1342"/>
      <c r="E72" s="1342"/>
      <c r="F72" s="1342"/>
      <c r="G72" s="1342"/>
      <c r="H72" s="1342"/>
      <c r="I72" s="1095"/>
      <c r="J72" s="1096"/>
      <c r="M72" s="135"/>
      <c r="O72" s="135"/>
      <c r="P72" s="3"/>
      <c r="R72" s="444"/>
      <c r="S72" s="3"/>
    </row>
    <row r="73" spans="1:19" ht="16.5" thickTop="1" thickBot="1">
      <c r="B73" s="581">
        <v>54</v>
      </c>
      <c r="C73" s="591" t="s">
        <v>105</v>
      </c>
      <c r="D73" s="137" t="s">
        <v>15</v>
      </c>
      <c r="E73" s="582">
        <v>39084</v>
      </c>
      <c r="F73" s="582">
        <v>40694</v>
      </c>
      <c r="G73" s="583">
        <v>0.37</v>
      </c>
      <c r="H73" s="253">
        <v>10.536</v>
      </c>
      <c r="I73" s="644">
        <v>10.45</v>
      </c>
      <c r="J73" s="644">
        <v>10.452999999999999</v>
      </c>
      <c r="M73" s="11">
        <f t="shared" si="0"/>
        <v>2.8708133971292956E-4</v>
      </c>
      <c r="O73" s="12">
        <v>11854251</v>
      </c>
      <c r="P73" s="3"/>
      <c r="R73" s="16"/>
      <c r="S73" s="3"/>
    </row>
    <row r="74" spans="1:19" ht="16.5" thickTop="1" thickBot="1">
      <c r="B74" s="541">
        <f>+B73+1</f>
        <v>55</v>
      </c>
      <c r="C74" s="662" t="s">
        <v>106</v>
      </c>
      <c r="D74" s="668" t="s">
        <v>26</v>
      </c>
      <c r="E74" s="593">
        <v>39762</v>
      </c>
      <c r="F74" s="593">
        <v>40686</v>
      </c>
      <c r="G74" s="544">
        <v>4.0839999999999996</v>
      </c>
      <c r="H74" s="669">
        <v>104.06699999999999</v>
      </c>
      <c r="I74" s="661">
        <v>102.953</v>
      </c>
      <c r="J74" s="661">
        <v>102.98</v>
      </c>
      <c r="M74" s="11">
        <f t="shared" ref="M74:M75" si="3">+(J74-I74)/I74</f>
        <v>2.6225559235768772E-4</v>
      </c>
      <c r="O74" s="12">
        <v>7151607</v>
      </c>
      <c r="P74" s="3"/>
      <c r="R74" s="12">
        <v>7372293</v>
      </c>
      <c r="S74" s="3"/>
    </row>
    <row r="75" spans="1:19" ht="16.5" thickTop="1" thickBot="1">
      <c r="B75" s="663">
        <f>+B74+1</f>
        <v>56</v>
      </c>
      <c r="C75" s="670" t="s">
        <v>107</v>
      </c>
      <c r="D75" s="665" t="s">
        <v>108</v>
      </c>
      <c r="E75" s="671">
        <v>40543</v>
      </c>
      <c r="F75" s="671" t="s">
        <v>33</v>
      </c>
      <c r="G75" s="667" t="s">
        <v>33</v>
      </c>
      <c r="H75" s="672">
        <v>100</v>
      </c>
      <c r="I75" s="58">
        <v>102.062</v>
      </c>
      <c r="J75" s="58">
        <v>102.086</v>
      </c>
      <c r="M75" s="11">
        <f t="shared" si="3"/>
        <v>2.3515118261449816E-4</v>
      </c>
      <c r="O75" s="12">
        <v>3397343</v>
      </c>
      <c r="P75" s="3"/>
      <c r="R75" s="12">
        <v>3325730</v>
      </c>
      <c r="S75" s="3"/>
    </row>
    <row r="76" spans="1:19" ht="18" customHeight="1" thickTop="1" thickBot="1">
      <c r="B76" s="1341" t="s">
        <v>109</v>
      </c>
      <c r="C76" s="1342"/>
      <c r="D76" s="1342"/>
      <c r="E76" s="1342"/>
      <c r="F76" s="1342"/>
      <c r="G76" s="1342"/>
      <c r="H76" s="1342"/>
      <c r="I76" s="1095"/>
      <c r="J76" s="1096"/>
      <c r="M76" s="971"/>
      <c r="O76" s="135"/>
      <c r="P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100.866</v>
      </c>
      <c r="J77" s="10">
        <v>100.934</v>
      </c>
      <c r="K77" s="63" t="s">
        <v>42</v>
      </c>
      <c r="M77" s="11">
        <f t="shared" ref="M77:M126" si="4">+(J77-I77)/I77</f>
        <v>6.7416175916560424E-4</v>
      </c>
      <c r="O77" s="12">
        <v>12489515</v>
      </c>
      <c r="P77" s="63" t="s">
        <v>42</v>
      </c>
      <c r="R77" s="16"/>
      <c r="S77" s="63" t="s">
        <v>42</v>
      </c>
    </row>
    <row r="78" spans="1:19" ht="18" customHeight="1" thickTop="1" thickBot="1">
      <c r="B78" s="1341" t="s">
        <v>111</v>
      </c>
      <c r="C78" s="1342"/>
      <c r="D78" s="1342"/>
      <c r="E78" s="1342"/>
      <c r="F78" s="1342"/>
      <c r="G78" s="1342"/>
      <c r="H78" s="1342"/>
      <c r="I78" s="1095"/>
      <c r="J78" s="1096"/>
      <c r="M78" s="135"/>
      <c r="O78" s="135"/>
      <c r="P78" s="3"/>
      <c r="R78" s="444"/>
      <c r="S78" s="3"/>
    </row>
    <row r="79" spans="1:19" ht="16.5" thickTop="1" thickBot="1">
      <c r="B79" s="595">
        <v>58</v>
      </c>
      <c r="C79" s="591" t="s">
        <v>112</v>
      </c>
      <c r="D79" s="576" t="s">
        <v>15</v>
      </c>
      <c r="E79" s="582">
        <v>34561</v>
      </c>
      <c r="F79" s="582">
        <v>40694</v>
      </c>
      <c r="G79" s="583">
        <v>0.88</v>
      </c>
      <c r="H79" s="572">
        <v>75.602000000000004</v>
      </c>
      <c r="I79" s="644">
        <v>75.146000000000001</v>
      </c>
      <c r="J79" s="644">
        <v>75.007999999999996</v>
      </c>
      <c r="M79" s="11">
        <f t="shared" ref="M79:M93" si="5">+(J79-I79)/I79</f>
        <v>-1.8364250924866956E-3</v>
      </c>
      <c r="O79" s="12">
        <v>7388927</v>
      </c>
      <c r="P79" s="3"/>
      <c r="R79" s="16"/>
      <c r="S79" s="3"/>
    </row>
    <row r="80" spans="1:19" ht="16.5" thickTop="1" thickBot="1">
      <c r="B80" s="595">
        <f t="shared" ref="B80:B93" si="6">+B79+1</f>
        <v>59</v>
      </c>
      <c r="C80" s="662" t="s">
        <v>113</v>
      </c>
      <c r="D80" s="668" t="s">
        <v>68</v>
      </c>
      <c r="E80" s="673">
        <v>34415</v>
      </c>
      <c r="F80" s="582">
        <v>40673</v>
      </c>
      <c r="G80" s="544">
        <v>2.8079999999999998</v>
      </c>
      <c r="H80" s="674">
        <v>155.524</v>
      </c>
      <c r="I80" s="661">
        <v>145.12299999999999</v>
      </c>
      <c r="J80" s="661">
        <v>145.49299999999999</v>
      </c>
      <c r="M80" s="11">
        <f t="shared" si="5"/>
        <v>2.5495614065310433E-3</v>
      </c>
      <c r="O80" s="12">
        <v>9766787</v>
      </c>
      <c r="P80" s="3"/>
      <c r="R80" s="16"/>
      <c r="S80" s="3"/>
    </row>
    <row r="81" spans="1:19" ht="16.5" thickTop="1" thickBot="1">
      <c r="B81" s="595">
        <f t="shared" si="6"/>
        <v>60</v>
      </c>
      <c r="C81" s="662" t="s">
        <v>114</v>
      </c>
      <c r="D81" s="543" t="s">
        <v>68</v>
      </c>
      <c r="E81" s="673">
        <v>34415</v>
      </c>
      <c r="F81" s="582">
        <v>40673</v>
      </c>
      <c r="G81" s="544">
        <v>31.571999999999999</v>
      </c>
      <c r="H81" s="674">
        <v>1553.6859999999999</v>
      </c>
      <c r="I81" s="675">
        <v>1440.5029999999999</v>
      </c>
      <c r="J81" s="675">
        <v>1444.155</v>
      </c>
      <c r="M81" s="11">
        <f t="shared" si="5"/>
        <v>2.5352255427444747E-3</v>
      </c>
      <c r="O81" s="12">
        <v>15394695</v>
      </c>
      <c r="P81" s="3"/>
      <c r="R81" s="16"/>
      <c r="S81" s="3"/>
    </row>
    <row r="82" spans="1:19" ht="16.5" thickTop="1" thickBot="1">
      <c r="B82" s="595">
        <f t="shared" si="6"/>
        <v>61</v>
      </c>
      <c r="C82" s="662" t="s">
        <v>115</v>
      </c>
      <c r="D82" s="676" t="s">
        <v>74</v>
      </c>
      <c r="E82" s="673">
        <v>34449</v>
      </c>
      <c r="F82" s="582">
        <v>40651</v>
      </c>
      <c r="G82" s="544">
        <v>2.72</v>
      </c>
      <c r="H82" s="674">
        <v>112.581</v>
      </c>
      <c r="I82" s="661">
        <v>113.07299999999999</v>
      </c>
      <c r="J82" s="661">
        <v>113.048</v>
      </c>
      <c r="M82" s="11">
        <f t="shared" si="5"/>
        <v>-2.2109610605530476E-4</v>
      </c>
      <c r="O82" s="12">
        <v>1346068</v>
      </c>
      <c r="P82" s="3"/>
      <c r="R82" s="12">
        <v>1320178</v>
      </c>
      <c r="S82" s="3"/>
    </row>
    <row r="83" spans="1:19" ht="16.5" thickTop="1" thickBot="1">
      <c r="B83" s="595">
        <f t="shared" si="6"/>
        <v>62</v>
      </c>
      <c r="C83" s="677" t="s">
        <v>116</v>
      </c>
      <c r="D83" s="676" t="s">
        <v>74</v>
      </c>
      <c r="E83" s="673">
        <v>37196</v>
      </c>
      <c r="F83" s="582">
        <v>40651</v>
      </c>
      <c r="G83" s="544">
        <v>1.5629999999999999</v>
      </c>
      <c r="H83" s="674">
        <v>116.35899999999999</v>
      </c>
      <c r="I83" s="661">
        <v>114.502</v>
      </c>
      <c r="J83" s="661">
        <v>114.527</v>
      </c>
      <c r="M83" s="11">
        <f t="shared" si="5"/>
        <v>2.1833679761057174E-4</v>
      </c>
      <c r="O83" s="12">
        <v>1260037</v>
      </c>
      <c r="P83" s="3"/>
      <c r="R83" s="12">
        <v>1242766</v>
      </c>
      <c r="S83" s="3"/>
    </row>
    <row r="84" spans="1:19" ht="16.5" thickTop="1" thickBot="1">
      <c r="B84" s="595">
        <f t="shared" si="6"/>
        <v>63</v>
      </c>
      <c r="C84" s="662" t="s">
        <v>117</v>
      </c>
      <c r="D84" s="668" t="s">
        <v>48</v>
      </c>
      <c r="E84" s="673">
        <v>34311</v>
      </c>
      <c r="F84" s="582">
        <v>40672</v>
      </c>
      <c r="G84" s="544">
        <v>0.755</v>
      </c>
      <c r="H84" s="674">
        <v>95.575000000000003</v>
      </c>
      <c r="I84" s="661">
        <v>88.936000000000007</v>
      </c>
      <c r="J84" s="661">
        <v>88.921000000000006</v>
      </c>
      <c r="M84" s="11">
        <f t="shared" si="5"/>
        <v>-1.686606098767717E-4</v>
      </c>
      <c r="O84" s="12">
        <v>2371811</v>
      </c>
      <c r="P84" s="3"/>
      <c r="R84" s="12">
        <v>2337514</v>
      </c>
      <c r="S84" s="3"/>
    </row>
    <row r="85" spans="1:19" ht="16.5" thickTop="1" thickBot="1">
      <c r="B85" s="595">
        <f t="shared" si="6"/>
        <v>64</v>
      </c>
      <c r="C85" s="662" t="s">
        <v>118</v>
      </c>
      <c r="D85" s="668" t="s">
        <v>81</v>
      </c>
      <c r="E85" s="673">
        <v>36367</v>
      </c>
      <c r="F85" s="582">
        <v>40623</v>
      </c>
      <c r="G85" s="544">
        <v>0.375</v>
      </c>
      <c r="H85" s="674">
        <v>16.523</v>
      </c>
      <c r="I85" s="661">
        <v>16.13</v>
      </c>
      <c r="J85" s="661">
        <v>16.114999999999998</v>
      </c>
      <c r="M85" s="11">
        <f t="shared" si="5"/>
        <v>-9.2994420334783438E-4</v>
      </c>
      <c r="O85" s="12">
        <v>1016934</v>
      </c>
      <c r="P85" s="3"/>
      <c r="R85" s="16"/>
      <c r="S85" s="3"/>
    </row>
    <row r="86" spans="1:19" ht="16.5" thickTop="1" thickBot="1">
      <c r="B86" s="595">
        <f t="shared" si="6"/>
        <v>65</v>
      </c>
      <c r="C86" s="662" t="s">
        <v>119</v>
      </c>
      <c r="D86" s="668" t="s">
        <v>89</v>
      </c>
      <c r="E86" s="673">
        <v>36857</v>
      </c>
      <c r="F86" s="582">
        <v>40660</v>
      </c>
      <c r="G86" s="544">
        <v>4.3339999999999996</v>
      </c>
      <c r="H86" s="674">
        <v>277.44200000000001</v>
      </c>
      <c r="I86" s="661">
        <v>267.49700000000001</v>
      </c>
      <c r="J86" s="661">
        <v>267.29500000000002</v>
      </c>
      <c r="M86" s="11">
        <f t="shared" si="5"/>
        <v>-7.5514865587276926E-4</v>
      </c>
      <c r="O86" s="12">
        <v>13776382</v>
      </c>
      <c r="P86" s="3"/>
      <c r="R86" s="16"/>
      <c r="S86" s="3"/>
    </row>
    <row r="87" spans="1:19" ht="16.5" thickTop="1" thickBot="1">
      <c r="A87" s="1">
        <v>44</v>
      </c>
      <c r="B87" s="595">
        <f t="shared" si="6"/>
        <v>66</v>
      </c>
      <c r="C87" s="662" t="s">
        <v>120</v>
      </c>
      <c r="D87" s="543" t="s">
        <v>93</v>
      </c>
      <c r="E87" s="673">
        <v>34599</v>
      </c>
      <c r="F87" s="582">
        <v>40679</v>
      </c>
      <c r="G87" s="544">
        <v>2.012</v>
      </c>
      <c r="H87" s="674">
        <v>51.249000000000002</v>
      </c>
      <c r="I87" s="661">
        <v>46.07</v>
      </c>
      <c r="J87" s="661">
        <v>46.030999999999999</v>
      </c>
      <c r="M87" s="11">
        <f t="shared" si="5"/>
        <v>-8.4653787714350937E-4</v>
      </c>
      <c r="O87" s="12">
        <v>5282144</v>
      </c>
      <c r="P87" s="3"/>
      <c r="R87" s="16"/>
      <c r="S87" s="3"/>
    </row>
    <row r="88" spans="1:19" ht="16.5" thickTop="1" thickBot="1">
      <c r="B88" s="595">
        <f t="shared" si="6"/>
        <v>67</v>
      </c>
      <c r="C88" s="677" t="s">
        <v>121</v>
      </c>
      <c r="D88" s="543" t="s">
        <v>97</v>
      </c>
      <c r="E88" s="673">
        <v>38777</v>
      </c>
      <c r="F88" s="582">
        <v>40326</v>
      </c>
      <c r="G88" s="544">
        <v>0.184</v>
      </c>
      <c r="H88" s="674">
        <v>2257.1439999999998</v>
      </c>
      <c r="I88" s="675">
        <v>2316.3470000000002</v>
      </c>
      <c r="J88" s="675">
        <v>2325.2950000000001</v>
      </c>
      <c r="M88" s="11">
        <f t="shared" si="5"/>
        <v>3.8629790786958366E-3</v>
      </c>
      <c r="O88" s="12">
        <v>16142195</v>
      </c>
      <c r="P88" s="3"/>
      <c r="R88" s="12">
        <v>15977155</v>
      </c>
      <c r="S88" s="3"/>
    </row>
    <row r="89" spans="1:19" ht="16.5" thickTop="1" thickBot="1">
      <c r="B89" s="595">
        <f t="shared" si="6"/>
        <v>68</v>
      </c>
      <c r="C89" s="662" t="s">
        <v>122</v>
      </c>
      <c r="D89" s="668" t="s">
        <v>99</v>
      </c>
      <c r="E89" s="673">
        <v>34423</v>
      </c>
      <c r="F89" s="582">
        <v>40675</v>
      </c>
      <c r="G89" s="544">
        <v>1.3859999999999999</v>
      </c>
      <c r="H89" s="674">
        <v>78.986999999999995</v>
      </c>
      <c r="I89" s="661">
        <v>78.465999999999994</v>
      </c>
      <c r="J89" s="661">
        <v>78.587000000000003</v>
      </c>
      <c r="M89" s="11">
        <f t="shared" si="5"/>
        <v>1.5420691764587125E-3</v>
      </c>
      <c r="O89" s="12">
        <v>1555176</v>
      </c>
      <c r="P89" s="3"/>
      <c r="R89" s="12">
        <v>1527169</v>
      </c>
      <c r="S89" s="3"/>
    </row>
    <row r="90" spans="1:19" ht="16.5" thickTop="1" thickBot="1">
      <c r="B90" s="595">
        <f t="shared" si="6"/>
        <v>69</v>
      </c>
      <c r="C90" s="662" t="s">
        <v>123</v>
      </c>
      <c r="D90" s="668" t="s">
        <v>99</v>
      </c>
      <c r="E90" s="673">
        <v>34731</v>
      </c>
      <c r="F90" s="582">
        <v>40673</v>
      </c>
      <c r="G90" s="544">
        <v>1.2929999999999999</v>
      </c>
      <c r="H90" s="674">
        <v>58.113</v>
      </c>
      <c r="I90" s="661">
        <v>57.805999999999997</v>
      </c>
      <c r="J90" s="661">
        <v>57.811</v>
      </c>
      <c r="M90" s="11">
        <f t="shared" si="5"/>
        <v>8.6496211465982047E-5</v>
      </c>
      <c r="O90" s="12">
        <v>1319020</v>
      </c>
      <c r="P90" s="3"/>
      <c r="R90" s="12">
        <v>1291378</v>
      </c>
      <c r="S90" s="3"/>
    </row>
    <row r="91" spans="1:19" ht="16.5" thickTop="1" thickBot="1">
      <c r="B91" s="595">
        <f t="shared" si="6"/>
        <v>70</v>
      </c>
      <c r="C91" s="678" t="s">
        <v>124</v>
      </c>
      <c r="D91" s="679" t="s">
        <v>103</v>
      </c>
      <c r="E91" s="673">
        <v>36192</v>
      </c>
      <c r="F91" s="582">
        <v>40688</v>
      </c>
      <c r="G91" s="667">
        <v>1.516</v>
      </c>
      <c r="H91" s="680">
        <v>103.331</v>
      </c>
      <c r="I91" s="661">
        <v>100.91200000000001</v>
      </c>
      <c r="J91" s="661">
        <v>100.831</v>
      </c>
      <c r="M91" s="11">
        <f t="shared" si="5"/>
        <v>-8.0267956239102453E-4</v>
      </c>
      <c r="O91" s="12">
        <v>2022976</v>
      </c>
      <c r="P91" s="3"/>
      <c r="R91" s="12">
        <v>1999178</v>
      </c>
      <c r="S91" s="3"/>
    </row>
    <row r="92" spans="1:19" ht="16.5" thickTop="1" thickBot="1">
      <c r="B92" s="595">
        <f t="shared" si="6"/>
        <v>71</v>
      </c>
      <c r="C92" s="681" t="s">
        <v>125</v>
      </c>
      <c r="D92" s="668" t="s">
        <v>103</v>
      </c>
      <c r="E92" s="673">
        <v>36297</v>
      </c>
      <c r="F92" s="582">
        <v>40688</v>
      </c>
      <c r="G92" s="544">
        <v>1.992</v>
      </c>
      <c r="H92" s="674">
        <v>113.779</v>
      </c>
      <c r="I92" s="661">
        <v>110.07299999999999</v>
      </c>
      <c r="J92" s="661">
        <v>109.944</v>
      </c>
      <c r="M92" s="11">
        <f t="shared" si="5"/>
        <v>-1.1719495244064456E-3</v>
      </c>
      <c r="O92" s="12">
        <v>3527448</v>
      </c>
      <c r="P92" s="3"/>
      <c r="R92" s="12">
        <v>3481218</v>
      </c>
      <c r="S92" s="3"/>
    </row>
    <row r="93" spans="1:19" ht="16.5" thickTop="1" thickBot="1">
      <c r="B93" s="682">
        <f t="shared" si="6"/>
        <v>72</v>
      </c>
      <c r="C93" s="670" t="s">
        <v>126</v>
      </c>
      <c r="D93" s="679" t="s">
        <v>103</v>
      </c>
      <c r="E93" s="666">
        <v>36626</v>
      </c>
      <c r="F93" s="666">
        <v>40688</v>
      </c>
      <c r="G93" s="667">
        <v>0.115</v>
      </c>
      <c r="H93" s="680">
        <v>110.018</v>
      </c>
      <c r="I93" s="58">
        <v>101.649</v>
      </c>
      <c r="J93" s="58">
        <v>101.512</v>
      </c>
      <c r="M93" s="11">
        <f t="shared" si="5"/>
        <v>-1.3477751871636755E-3</v>
      </c>
      <c r="O93" s="12">
        <v>2995744</v>
      </c>
      <c r="P93" s="3"/>
      <c r="R93" s="12">
        <v>2975534</v>
      </c>
      <c r="S93" s="3"/>
    </row>
    <row r="94" spans="1:19" ht="18" customHeight="1" thickTop="1" thickBot="1">
      <c r="B94" s="1341" t="s">
        <v>127</v>
      </c>
      <c r="C94" s="1342"/>
      <c r="D94" s="1342"/>
      <c r="E94" s="1342"/>
      <c r="F94" s="1342"/>
      <c r="G94" s="1342"/>
      <c r="H94" s="1342"/>
      <c r="I94" s="1095"/>
      <c r="J94" s="1096"/>
      <c r="M94" s="21"/>
      <c r="O94" s="135" t="s">
        <v>13</v>
      </c>
      <c r="P94" s="3"/>
      <c r="R94" s="444"/>
      <c r="S94" s="3"/>
    </row>
    <row r="95" spans="1:19" ht="16.5" thickTop="1" thickBot="1">
      <c r="B95" s="595">
        <v>73</v>
      </c>
      <c r="C95" s="591" t="s">
        <v>128</v>
      </c>
      <c r="D95" s="576" t="s">
        <v>15</v>
      </c>
      <c r="E95" s="582">
        <v>39084</v>
      </c>
      <c r="F95" s="582">
        <v>40694</v>
      </c>
      <c r="G95" s="583">
        <v>0.21</v>
      </c>
      <c r="H95" s="572">
        <v>11.692</v>
      </c>
      <c r="I95" s="644">
        <v>11.669</v>
      </c>
      <c r="J95" s="644">
        <v>11.661</v>
      </c>
      <c r="M95" s="11">
        <f t="shared" ref="M95:M106" si="7">+(J95-I95)/I95</f>
        <v>-6.8557717028030639E-4</v>
      </c>
      <c r="O95" s="12">
        <v>783992</v>
      </c>
      <c r="P95" s="3"/>
      <c r="R95" s="16"/>
      <c r="S95" s="3"/>
    </row>
    <row r="96" spans="1:19" ht="16.5" thickTop="1" thickBot="1">
      <c r="B96" s="683">
        <f>+B95+1</f>
        <v>74</v>
      </c>
      <c r="C96" s="662" t="s">
        <v>129</v>
      </c>
      <c r="D96" s="543" t="s">
        <v>15</v>
      </c>
      <c r="E96" s="673">
        <v>39084</v>
      </c>
      <c r="F96" s="582">
        <v>40694</v>
      </c>
      <c r="G96" s="544">
        <v>0.16</v>
      </c>
      <c r="H96" s="674">
        <v>12.686</v>
      </c>
      <c r="I96" s="661">
        <v>12.625</v>
      </c>
      <c r="J96" s="661">
        <v>12.602</v>
      </c>
      <c r="M96" s="11">
        <f t="shared" si="7"/>
        <v>-1.8217821782177969E-3</v>
      </c>
      <c r="O96" s="12">
        <v>1035838</v>
      </c>
      <c r="P96" s="3"/>
      <c r="R96" s="16"/>
      <c r="S96" s="3"/>
    </row>
    <row r="97" spans="2:19" ht="16.5" thickTop="1" thickBot="1">
      <c r="B97" s="683">
        <f t="shared" ref="B97:B106" si="8">+B96+1</f>
        <v>75</v>
      </c>
      <c r="C97" s="662" t="s">
        <v>130</v>
      </c>
      <c r="D97" s="543" t="s">
        <v>15</v>
      </c>
      <c r="E97" s="673">
        <v>39084</v>
      </c>
      <c r="F97" s="684">
        <v>40694</v>
      </c>
      <c r="G97" s="544">
        <v>0.03</v>
      </c>
      <c r="H97" s="674">
        <v>16.635999999999999</v>
      </c>
      <c r="I97" s="661">
        <v>16.876000000000001</v>
      </c>
      <c r="J97" s="661">
        <v>16.841999999999999</v>
      </c>
      <c r="M97" s="11">
        <f t="shared" si="7"/>
        <v>-2.0146954254564157E-3</v>
      </c>
      <c r="O97" s="12">
        <v>947275</v>
      </c>
      <c r="P97" s="3"/>
      <c r="R97" s="16"/>
      <c r="S97" s="3"/>
    </row>
    <row r="98" spans="2:19" ht="16.5" thickTop="1" thickBot="1">
      <c r="B98" s="683">
        <f t="shared" si="8"/>
        <v>76</v>
      </c>
      <c r="C98" s="662" t="s">
        <v>131</v>
      </c>
      <c r="D98" s="543" t="s">
        <v>15</v>
      </c>
      <c r="E98" s="673">
        <v>39084</v>
      </c>
      <c r="F98" s="582">
        <v>40694</v>
      </c>
      <c r="G98" s="544">
        <v>0.27</v>
      </c>
      <c r="H98" s="674">
        <v>17.196999999999999</v>
      </c>
      <c r="I98" s="661">
        <v>16.808</v>
      </c>
      <c r="J98" s="661">
        <v>16.760999999999999</v>
      </c>
      <c r="M98" s="11">
        <f t="shared" si="7"/>
        <v>-2.7962874821513919E-3</v>
      </c>
      <c r="O98" s="12">
        <v>401121</v>
      </c>
      <c r="P98" s="3"/>
      <c r="R98" s="16"/>
      <c r="S98" s="3"/>
    </row>
    <row r="99" spans="2:19" ht="16.5" thickTop="1" thickBot="1">
      <c r="B99" s="683">
        <f t="shared" si="8"/>
        <v>77</v>
      </c>
      <c r="C99" s="542" t="s">
        <v>132</v>
      </c>
      <c r="D99" s="543" t="s">
        <v>68</v>
      </c>
      <c r="E99" s="673">
        <v>39994</v>
      </c>
      <c r="F99" s="582">
        <v>40673</v>
      </c>
      <c r="G99" s="685">
        <v>0.10199999999999999</v>
      </c>
      <c r="H99" s="674">
        <v>12.356</v>
      </c>
      <c r="I99" s="661">
        <v>11.747</v>
      </c>
      <c r="J99" s="661">
        <v>11.755000000000001</v>
      </c>
      <c r="M99" s="11">
        <f t="shared" si="7"/>
        <v>6.8102494253859667E-4</v>
      </c>
      <c r="O99" s="12">
        <v>1823907</v>
      </c>
      <c r="P99" s="3"/>
      <c r="R99" s="16"/>
      <c r="S99" s="3"/>
    </row>
    <row r="100" spans="2:19" ht="16.5" thickTop="1" thickBot="1">
      <c r="B100" s="683">
        <f t="shared" si="8"/>
        <v>78</v>
      </c>
      <c r="C100" s="542" t="s">
        <v>133</v>
      </c>
      <c r="D100" s="668" t="s">
        <v>48</v>
      </c>
      <c r="E100" s="673">
        <v>39175</v>
      </c>
      <c r="F100" s="582">
        <v>40728</v>
      </c>
      <c r="G100" s="544">
        <v>1.681</v>
      </c>
      <c r="H100" s="674">
        <v>131.91900000000001</v>
      </c>
      <c r="I100" s="661">
        <v>123.602</v>
      </c>
      <c r="J100" s="661">
        <v>123.536</v>
      </c>
      <c r="M100" s="11">
        <f t="shared" si="7"/>
        <v>-5.3397194220160271E-4</v>
      </c>
      <c r="O100" s="12">
        <v>930357</v>
      </c>
      <c r="R100" s="12">
        <v>915729</v>
      </c>
    </row>
    <row r="101" spans="2:19" ht="16.5" thickTop="1" thickBot="1">
      <c r="B101" s="683">
        <f t="shared" si="8"/>
        <v>79</v>
      </c>
      <c r="C101" s="662" t="s">
        <v>134</v>
      </c>
      <c r="D101" s="668" t="s">
        <v>48</v>
      </c>
      <c r="E101" s="673">
        <v>39175</v>
      </c>
      <c r="F101" s="582">
        <v>40728</v>
      </c>
      <c r="G101" s="685">
        <v>1.0580000000000001</v>
      </c>
      <c r="H101" s="674">
        <v>127.744</v>
      </c>
      <c r="I101" s="661">
        <v>122.762</v>
      </c>
      <c r="J101" s="661">
        <v>122.629</v>
      </c>
      <c r="M101" s="11">
        <f t="shared" si="7"/>
        <v>-1.0833971424381776E-3</v>
      </c>
      <c r="O101" s="12">
        <v>465991</v>
      </c>
      <c r="P101" s="3"/>
      <c r="R101" s="12">
        <v>457395</v>
      </c>
      <c r="S101" s="3"/>
    </row>
    <row r="102" spans="2:19" ht="16.5" thickTop="1" thickBot="1">
      <c r="B102" s="683">
        <f t="shared" si="8"/>
        <v>80</v>
      </c>
      <c r="C102" s="686" t="s">
        <v>135</v>
      </c>
      <c r="D102" s="687" t="s">
        <v>77</v>
      </c>
      <c r="E102" s="673">
        <v>40708</v>
      </c>
      <c r="F102" s="684" t="s">
        <v>33</v>
      </c>
      <c r="G102" s="688" t="s">
        <v>33</v>
      </c>
      <c r="H102" s="689" t="s">
        <v>33</v>
      </c>
      <c r="I102" s="661">
        <v>10.173</v>
      </c>
      <c r="J102" s="661">
        <v>10.164</v>
      </c>
      <c r="M102" s="11">
        <f t="shared" si="7"/>
        <v>-8.846947803008297E-4</v>
      </c>
      <c r="O102" s="12">
        <v>985026</v>
      </c>
      <c r="P102" s="3"/>
      <c r="R102" s="16"/>
      <c r="S102" s="3"/>
    </row>
    <row r="103" spans="2:19" ht="16.5" thickTop="1" thickBot="1">
      <c r="B103" s="683">
        <f t="shared" si="8"/>
        <v>81</v>
      </c>
      <c r="C103" s="575" t="s">
        <v>136</v>
      </c>
      <c r="D103" s="576" t="s">
        <v>99</v>
      </c>
      <c r="E103" s="673">
        <v>39699</v>
      </c>
      <c r="F103" s="582">
        <v>40661</v>
      </c>
      <c r="G103" s="596">
        <v>0.94199999999999995</v>
      </c>
      <c r="H103" s="572">
        <v>128.45699999999999</v>
      </c>
      <c r="I103" s="661">
        <v>116.617</v>
      </c>
      <c r="J103" s="661">
        <v>116.295</v>
      </c>
      <c r="M103" s="11">
        <f t="shared" si="7"/>
        <v>-2.761175471843751E-3</v>
      </c>
      <c r="O103" s="12">
        <v>269572</v>
      </c>
      <c r="P103" s="3"/>
      <c r="R103" s="12">
        <v>267468</v>
      </c>
      <c r="S103" s="3"/>
    </row>
    <row r="104" spans="2:19" ht="16.5" thickTop="1" thickBot="1">
      <c r="B104" s="683">
        <f t="shared" si="8"/>
        <v>82</v>
      </c>
      <c r="C104" s="664" t="s">
        <v>137</v>
      </c>
      <c r="D104" s="665" t="s">
        <v>12</v>
      </c>
      <c r="E104" s="666">
        <v>39237</v>
      </c>
      <c r="F104" s="100">
        <v>40690</v>
      </c>
      <c r="G104" s="690">
        <v>0.13700000000000001</v>
      </c>
      <c r="H104" s="680">
        <v>20.620999999999999</v>
      </c>
      <c r="I104" s="661">
        <v>19.315000000000001</v>
      </c>
      <c r="J104" s="661">
        <v>19.327000000000002</v>
      </c>
      <c r="M104" s="11">
        <f t="shared" si="7"/>
        <v>6.2127879886101234E-4</v>
      </c>
      <c r="O104" s="12">
        <v>20718985</v>
      </c>
      <c r="P104" s="3"/>
      <c r="R104" s="12">
        <v>20495614</v>
      </c>
      <c r="S104" s="3"/>
    </row>
    <row r="105" spans="2:19" ht="16.5" thickTop="1" thickBot="1">
      <c r="B105" s="683">
        <f t="shared" si="8"/>
        <v>83</v>
      </c>
      <c r="C105" s="542" t="s">
        <v>138</v>
      </c>
      <c r="D105" s="543" t="s">
        <v>36</v>
      </c>
      <c r="E105" s="673">
        <v>40725</v>
      </c>
      <c r="F105" s="673" t="s">
        <v>33</v>
      </c>
      <c r="G105" s="685" t="s">
        <v>33</v>
      </c>
      <c r="H105" s="674" t="s">
        <v>33</v>
      </c>
      <c r="I105" s="661">
        <v>103.19799999999999</v>
      </c>
      <c r="J105" s="661">
        <v>102.928</v>
      </c>
      <c r="M105" s="11">
        <f t="shared" si="7"/>
        <v>-2.6163297738327879E-3</v>
      </c>
      <c r="O105" s="12">
        <v>697545</v>
      </c>
      <c r="P105" s="3"/>
      <c r="R105" s="12">
        <v>698866</v>
      </c>
      <c r="S105" s="3"/>
    </row>
    <row r="106" spans="2:19" ht="16.5" thickTop="1" thickBot="1">
      <c r="B106" s="682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103.809</v>
      </c>
      <c r="J106" s="58">
        <v>103.621</v>
      </c>
      <c r="M106" s="11">
        <f t="shared" si="7"/>
        <v>-1.8110183124777465E-3</v>
      </c>
      <c r="O106" s="12">
        <v>279675</v>
      </c>
      <c r="P106" s="3"/>
      <c r="R106" s="12">
        <v>280649</v>
      </c>
      <c r="S106" s="3"/>
    </row>
    <row r="107" spans="2:19" ht="18" customHeight="1" thickTop="1" thickBot="1">
      <c r="B107" s="1341" t="s">
        <v>140</v>
      </c>
      <c r="C107" s="1342"/>
      <c r="D107" s="1342"/>
      <c r="E107" s="1342"/>
      <c r="F107" s="1342"/>
      <c r="G107" s="1342"/>
      <c r="H107" s="1342"/>
      <c r="I107" s="1095"/>
      <c r="J107" s="1096"/>
      <c r="M107" s="21"/>
      <c r="P107" s="3"/>
      <c r="S107" s="3"/>
    </row>
    <row r="108" spans="2:19" ht="16.5" thickTop="1" thickBot="1">
      <c r="B108" s="595">
        <v>85</v>
      </c>
      <c r="C108" s="575" t="s">
        <v>141</v>
      </c>
      <c r="D108" s="576" t="s">
        <v>22</v>
      </c>
      <c r="E108" s="582">
        <v>40210</v>
      </c>
      <c r="F108" s="582">
        <v>40702</v>
      </c>
      <c r="G108" s="596">
        <v>3.9249999999999998</v>
      </c>
      <c r="H108" s="572">
        <v>102.358</v>
      </c>
      <c r="I108" s="644">
        <v>98.747</v>
      </c>
      <c r="J108" s="644">
        <v>98.6</v>
      </c>
      <c r="K108" s="74" t="s">
        <v>46</v>
      </c>
      <c r="M108" s="11">
        <f t="shared" si="4"/>
        <v>-1.4886528198325576E-3</v>
      </c>
      <c r="O108" s="64">
        <v>1131248</v>
      </c>
      <c r="P108" s="74" t="s">
        <v>46</v>
      </c>
      <c r="R108" s="64">
        <v>1103098</v>
      </c>
      <c r="S108" s="74" t="s">
        <v>46</v>
      </c>
    </row>
    <row r="109" spans="2:19" ht="16.5" thickTop="1" thickBot="1">
      <c r="B109" s="683">
        <f>B108+1</f>
        <v>86</v>
      </c>
      <c r="C109" s="575" t="s">
        <v>142</v>
      </c>
      <c r="D109" s="543" t="s">
        <v>22</v>
      </c>
      <c r="E109" s="673">
        <v>40630</v>
      </c>
      <c r="F109" s="582" t="s">
        <v>33</v>
      </c>
      <c r="G109" s="596" t="s">
        <v>33</v>
      </c>
      <c r="H109" s="572" t="s">
        <v>33</v>
      </c>
      <c r="I109" s="661">
        <v>106.678</v>
      </c>
      <c r="J109" s="661">
        <v>106.07299999999999</v>
      </c>
      <c r="K109" s="74" t="s">
        <v>46</v>
      </c>
      <c r="M109" s="11">
        <f t="shared" si="4"/>
        <v>-5.6712724273046368E-3</v>
      </c>
      <c r="O109" s="64">
        <v>187856</v>
      </c>
      <c r="P109" s="74" t="s">
        <v>46</v>
      </c>
      <c r="R109" s="64">
        <v>184882</v>
      </c>
      <c r="S109" s="74" t="s">
        <v>46</v>
      </c>
    </row>
    <row r="110" spans="2:19" ht="16.5" thickTop="1" thickBot="1">
      <c r="B110" s="683">
        <f t="shared" ref="B110:B126" si="9">+B109+1</f>
        <v>87</v>
      </c>
      <c r="C110" s="662" t="s">
        <v>143</v>
      </c>
      <c r="D110" s="543" t="s">
        <v>74</v>
      </c>
      <c r="E110" s="673">
        <v>39097</v>
      </c>
      <c r="F110" s="582">
        <v>40651</v>
      </c>
      <c r="G110" s="685">
        <v>3.0640000000000001</v>
      </c>
      <c r="H110" s="674">
        <v>150.17599999999999</v>
      </c>
      <c r="I110" s="661">
        <v>141.79</v>
      </c>
      <c r="J110" s="661">
        <v>140.62200000000001</v>
      </c>
      <c r="K110" s="172" t="s">
        <v>144</v>
      </c>
      <c r="M110" s="11">
        <f t="shared" si="4"/>
        <v>-8.2375343818321314E-3</v>
      </c>
      <c r="O110" s="64">
        <v>1112745</v>
      </c>
      <c r="P110" s="172" t="s">
        <v>144</v>
      </c>
      <c r="R110" s="16"/>
      <c r="S110" s="172" t="s">
        <v>144</v>
      </c>
    </row>
    <row r="111" spans="2:19" ht="16.5" thickTop="1" thickBot="1">
      <c r="B111" s="683">
        <f t="shared" si="9"/>
        <v>88</v>
      </c>
      <c r="C111" s="542" t="s">
        <v>145</v>
      </c>
      <c r="D111" s="543" t="s">
        <v>77</v>
      </c>
      <c r="E111" s="673">
        <v>39958</v>
      </c>
      <c r="F111" s="582">
        <v>40700</v>
      </c>
      <c r="G111" s="685">
        <v>4.4999999999999998E-2</v>
      </c>
      <c r="H111" s="674">
        <v>10.417</v>
      </c>
      <c r="I111" s="661">
        <v>10.23</v>
      </c>
      <c r="J111" s="661">
        <v>10.324</v>
      </c>
      <c r="K111" s="63" t="s">
        <v>42</v>
      </c>
      <c r="M111" s="11">
        <f t="shared" si="4"/>
        <v>9.1886608015639692E-3</v>
      </c>
      <c r="O111" s="64">
        <v>220426</v>
      </c>
      <c r="P111" s="63" t="s">
        <v>42</v>
      </c>
      <c r="R111" s="16"/>
      <c r="S111" s="63" t="s">
        <v>42</v>
      </c>
    </row>
    <row r="112" spans="2:19" ht="16.5" thickTop="1" thickBot="1">
      <c r="B112" s="683">
        <f t="shared" si="9"/>
        <v>89</v>
      </c>
      <c r="C112" s="542" t="s">
        <v>146</v>
      </c>
      <c r="D112" s="668" t="s">
        <v>77</v>
      </c>
      <c r="E112" s="673">
        <v>39503</v>
      </c>
      <c r="F112" s="582">
        <v>40700</v>
      </c>
      <c r="G112" s="544">
        <v>1.87</v>
      </c>
      <c r="H112" s="674">
        <v>123.90900000000001</v>
      </c>
      <c r="I112" s="661">
        <v>111.64400000000001</v>
      </c>
      <c r="J112" s="661">
        <v>112.68600000000001</v>
      </c>
      <c r="K112" s="63" t="s">
        <v>42</v>
      </c>
      <c r="M112" s="11">
        <f t="shared" si="4"/>
        <v>9.3332377915517316E-3</v>
      </c>
      <c r="O112" s="64">
        <v>936988</v>
      </c>
      <c r="P112" s="63" t="s">
        <v>42</v>
      </c>
      <c r="R112" s="16"/>
      <c r="S112" s="63" t="s">
        <v>42</v>
      </c>
    </row>
    <row r="113" spans="1:19" ht="16.5" thickTop="1" thickBot="1">
      <c r="B113" s="683">
        <f t="shared" si="9"/>
        <v>90</v>
      </c>
      <c r="C113" s="542" t="s">
        <v>147</v>
      </c>
      <c r="D113" s="543" t="s">
        <v>77</v>
      </c>
      <c r="E113" s="673">
        <v>39503</v>
      </c>
      <c r="F113" s="582">
        <v>40700</v>
      </c>
      <c r="G113" s="544">
        <v>3.1349999999999998</v>
      </c>
      <c r="H113" s="674">
        <v>117.002</v>
      </c>
      <c r="I113" s="661">
        <v>113.011</v>
      </c>
      <c r="J113" s="661">
        <v>113.072</v>
      </c>
      <c r="K113" s="63" t="s">
        <v>42</v>
      </c>
      <c r="M113" s="11">
        <f t="shared" si="4"/>
        <v>5.3977046482207088E-4</v>
      </c>
      <c r="O113" s="64">
        <v>652767</v>
      </c>
      <c r="P113" s="63" t="s">
        <v>42</v>
      </c>
      <c r="R113" s="16"/>
      <c r="S113" s="63" t="s">
        <v>42</v>
      </c>
    </row>
    <row r="114" spans="1:19" ht="16.5" thickTop="1" thickBot="1">
      <c r="B114" s="683">
        <f t="shared" si="9"/>
        <v>91</v>
      </c>
      <c r="C114" s="542" t="s">
        <v>148</v>
      </c>
      <c r="D114" s="665" t="s">
        <v>149</v>
      </c>
      <c r="E114" s="673">
        <v>40543</v>
      </c>
      <c r="F114" s="173" t="s">
        <v>33</v>
      </c>
      <c r="G114" s="667" t="s">
        <v>33</v>
      </c>
      <c r="H114" s="691">
        <v>100</v>
      </c>
      <c r="I114" s="661">
        <v>101.661</v>
      </c>
      <c r="J114" s="661">
        <v>101.837</v>
      </c>
      <c r="K114" s="68" t="s">
        <v>44</v>
      </c>
      <c r="M114" s="11">
        <f t="shared" si="4"/>
        <v>1.731244036552876E-3</v>
      </c>
      <c r="O114" s="64">
        <v>674982</v>
      </c>
      <c r="P114" s="68" t="s">
        <v>44</v>
      </c>
      <c r="R114" s="64">
        <v>671164</v>
      </c>
      <c r="S114" s="68" t="s">
        <v>44</v>
      </c>
    </row>
    <row r="115" spans="1:19" ht="16.5" thickTop="1" thickBot="1">
      <c r="B115" s="683">
        <f t="shared" si="9"/>
        <v>92</v>
      </c>
      <c r="C115" s="542" t="s">
        <v>150</v>
      </c>
      <c r="D115" s="665" t="s">
        <v>149</v>
      </c>
      <c r="E115" s="673">
        <v>40543</v>
      </c>
      <c r="F115" s="692" t="s">
        <v>33</v>
      </c>
      <c r="G115" s="693" t="s">
        <v>33</v>
      </c>
      <c r="H115" s="694">
        <v>100</v>
      </c>
      <c r="I115" s="661">
        <v>101.11799999999999</v>
      </c>
      <c r="J115" s="661">
        <v>101.40900000000001</v>
      </c>
      <c r="K115" s="68" t="s">
        <v>44</v>
      </c>
      <c r="M115" s="11">
        <f t="shared" si="4"/>
        <v>2.8778259063669282E-3</v>
      </c>
      <c r="O115" s="64">
        <v>1594772</v>
      </c>
      <c r="P115" s="68" t="s">
        <v>44</v>
      </c>
      <c r="R115" s="64">
        <v>1573177</v>
      </c>
      <c r="S115" s="68" t="s">
        <v>44</v>
      </c>
    </row>
    <row r="116" spans="1:19" ht="16.5" thickTop="1" thickBot="1">
      <c r="B116" s="683">
        <f t="shared" si="9"/>
        <v>93</v>
      </c>
      <c r="C116" s="677" t="s">
        <v>151</v>
      </c>
      <c r="D116" s="543" t="s">
        <v>86</v>
      </c>
      <c r="E116" s="673">
        <v>38671</v>
      </c>
      <c r="F116" s="582">
        <v>40693</v>
      </c>
      <c r="G116" s="544">
        <v>1.0999999999999999E-2</v>
      </c>
      <c r="H116" s="674">
        <v>184.64599999999999</v>
      </c>
      <c r="I116" s="661">
        <v>183.23400000000001</v>
      </c>
      <c r="J116" s="661">
        <v>183.166</v>
      </c>
      <c r="K116" s="63" t="s">
        <v>42</v>
      </c>
      <c r="M116" s="11">
        <f t="shared" si="4"/>
        <v>-3.7111016514408923E-4</v>
      </c>
      <c r="O116" s="64">
        <v>4738507</v>
      </c>
      <c r="P116" s="63" t="s">
        <v>42</v>
      </c>
      <c r="R116" s="64">
        <v>4695299</v>
      </c>
      <c r="S116" s="63" t="s">
        <v>42</v>
      </c>
    </row>
    <row r="117" spans="1:19" ht="16.5" thickTop="1" thickBot="1">
      <c r="B117" s="683">
        <f t="shared" si="9"/>
        <v>94</v>
      </c>
      <c r="C117" s="677" t="s">
        <v>152</v>
      </c>
      <c r="D117" s="543" t="s">
        <v>86</v>
      </c>
      <c r="E117" s="673">
        <v>38671</v>
      </c>
      <c r="F117" s="582">
        <v>40693</v>
      </c>
      <c r="G117" s="544">
        <v>0.19500000000000001</v>
      </c>
      <c r="H117" s="674">
        <v>162.24100000000001</v>
      </c>
      <c r="I117" s="661">
        <v>163.322</v>
      </c>
      <c r="J117" s="661">
        <v>163.334</v>
      </c>
      <c r="K117" s="63" t="s">
        <v>42</v>
      </c>
      <c r="M117" s="11">
        <f t="shared" si="4"/>
        <v>7.3474485984744575E-5</v>
      </c>
      <c r="O117" s="64">
        <v>4421613</v>
      </c>
      <c r="P117" s="63" t="s">
        <v>42</v>
      </c>
      <c r="R117" s="64">
        <v>4377893</v>
      </c>
      <c r="S117" s="63" t="s">
        <v>42</v>
      </c>
    </row>
    <row r="118" spans="1:19" ht="16.5" thickTop="1" thickBot="1">
      <c r="B118" s="683">
        <f t="shared" si="9"/>
        <v>95</v>
      </c>
      <c r="C118" s="677" t="s">
        <v>153</v>
      </c>
      <c r="D118" s="543" t="s">
        <v>86</v>
      </c>
      <c r="E118" s="673">
        <v>38671</v>
      </c>
      <c r="F118" s="582">
        <v>40693</v>
      </c>
      <c r="G118" s="544">
        <v>2.6110000000000002</v>
      </c>
      <c r="H118" s="674">
        <v>140.166</v>
      </c>
      <c r="I118" s="661">
        <v>141.51400000000001</v>
      </c>
      <c r="J118" s="661">
        <v>141.535</v>
      </c>
      <c r="K118" s="63" t="s">
        <v>42</v>
      </c>
      <c r="M118" s="11">
        <f t="shared" si="4"/>
        <v>1.4839521178107172E-4</v>
      </c>
      <c r="O118" s="64">
        <v>18271377</v>
      </c>
      <c r="P118" s="63" t="s">
        <v>42</v>
      </c>
      <c r="R118" s="64">
        <v>17885742</v>
      </c>
      <c r="S118" s="63" t="s">
        <v>42</v>
      </c>
    </row>
    <row r="119" spans="1:19" ht="15.75" customHeight="1" thickTop="1" thickBot="1">
      <c r="B119" s="683">
        <f t="shared" si="9"/>
        <v>96</v>
      </c>
      <c r="C119" s="677" t="s">
        <v>154</v>
      </c>
      <c r="D119" s="543" t="s">
        <v>86</v>
      </c>
      <c r="E119" s="673">
        <v>38835</v>
      </c>
      <c r="F119" s="582">
        <v>40693</v>
      </c>
      <c r="G119" s="544">
        <v>177.50800000000001</v>
      </c>
      <c r="H119" s="674">
        <v>10740.784</v>
      </c>
      <c r="I119" s="675">
        <v>10015.221</v>
      </c>
      <c r="J119" s="675">
        <v>9938.76</v>
      </c>
      <c r="K119" s="63" t="s">
        <v>42</v>
      </c>
      <c r="M119" s="11">
        <f t="shared" si="4"/>
        <v>-7.6344795586636913E-3</v>
      </c>
      <c r="O119" s="64">
        <v>3309607</v>
      </c>
      <c r="P119" s="63" t="s">
        <v>42</v>
      </c>
      <c r="R119" s="64">
        <v>3298012</v>
      </c>
      <c r="S119" s="63" t="s">
        <v>42</v>
      </c>
    </row>
    <row r="120" spans="1:19" ht="16.5" thickTop="1" thickBot="1">
      <c r="B120" s="683">
        <f t="shared" si="9"/>
        <v>97</v>
      </c>
      <c r="C120" s="542" t="s">
        <v>155</v>
      </c>
      <c r="D120" s="543" t="s">
        <v>86</v>
      </c>
      <c r="E120" s="673">
        <v>40014</v>
      </c>
      <c r="F120" s="582" t="s">
        <v>33</v>
      </c>
      <c r="G120" s="685" t="s">
        <v>33</v>
      </c>
      <c r="H120" s="674">
        <v>192.96799999999999</v>
      </c>
      <c r="I120" s="661">
        <v>195.90100000000001</v>
      </c>
      <c r="J120" s="661">
        <v>196.167</v>
      </c>
      <c r="K120" s="63" t="s">
        <v>42</v>
      </c>
      <c r="M120" s="11">
        <f t="shared" si="4"/>
        <v>1.3578286991898516E-3</v>
      </c>
      <c r="O120" s="64">
        <v>2162157</v>
      </c>
      <c r="P120" s="63" t="s">
        <v>42</v>
      </c>
      <c r="R120" s="64">
        <v>2263413</v>
      </c>
      <c r="S120" s="63" t="s">
        <v>42</v>
      </c>
    </row>
    <row r="121" spans="1:19" ht="16.5" thickTop="1" thickBot="1">
      <c r="B121" s="683">
        <f t="shared" si="9"/>
        <v>98</v>
      </c>
      <c r="C121" s="542" t="s">
        <v>156</v>
      </c>
      <c r="D121" s="543" t="s">
        <v>86</v>
      </c>
      <c r="E121" s="673">
        <v>40455</v>
      </c>
      <c r="F121" s="582" t="s">
        <v>33</v>
      </c>
      <c r="G121" s="685" t="s">
        <v>33</v>
      </c>
      <c r="H121" s="674">
        <v>109.114</v>
      </c>
      <c r="I121" s="661">
        <v>132.64400000000001</v>
      </c>
      <c r="J121" s="661">
        <v>134.095</v>
      </c>
      <c r="K121" s="63" t="s">
        <v>42</v>
      </c>
      <c r="M121" s="11">
        <f t="shared" si="4"/>
        <v>1.0939054913904837E-2</v>
      </c>
      <c r="O121" s="64">
        <v>238823</v>
      </c>
      <c r="P121" s="63" t="s">
        <v>42</v>
      </c>
      <c r="R121" s="64">
        <v>250452</v>
      </c>
      <c r="S121" s="63" t="s">
        <v>42</v>
      </c>
    </row>
    <row r="122" spans="1:19" ht="16.5" thickTop="1" thickBot="1">
      <c r="B122" s="683">
        <f t="shared" si="9"/>
        <v>99</v>
      </c>
      <c r="C122" s="542" t="s">
        <v>157</v>
      </c>
      <c r="D122" s="543" t="s">
        <v>97</v>
      </c>
      <c r="E122" s="673">
        <v>40057</v>
      </c>
      <c r="F122" s="582" t="s">
        <v>33</v>
      </c>
      <c r="G122" s="685" t="s">
        <v>33</v>
      </c>
      <c r="H122" s="674">
        <v>1439.547</v>
      </c>
      <c r="I122" s="675">
        <v>1460.597</v>
      </c>
      <c r="J122" s="675">
        <v>1484.624</v>
      </c>
      <c r="K122" s="63" t="s">
        <v>42</v>
      </c>
      <c r="M122" s="11">
        <f t="shared" si="4"/>
        <v>1.6450122792255526E-2</v>
      </c>
      <c r="O122" s="64">
        <v>3953554</v>
      </c>
      <c r="P122" s="63" t="s">
        <v>42</v>
      </c>
      <c r="R122" s="64">
        <v>3957596</v>
      </c>
      <c r="S122" s="63" t="s">
        <v>42</v>
      </c>
    </row>
    <row r="123" spans="1:19" ht="16.5" thickTop="1" thickBot="1">
      <c r="B123" s="683">
        <f t="shared" si="9"/>
        <v>100</v>
      </c>
      <c r="C123" s="542" t="s">
        <v>158</v>
      </c>
      <c r="D123" s="543" t="s">
        <v>97</v>
      </c>
      <c r="E123" s="673">
        <v>40690</v>
      </c>
      <c r="F123" s="582" t="s">
        <v>33</v>
      </c>
      <c r="G123" s="685" t="s">
        <v>33</v>
      </c>
      <c r="H123" s="674" t="s">
        <v>33</v>
      </c>
      <c r="I123" s="661">
        <v>104.157</v>
      </c>
      <c r="J123" s="661">
        <v>104.998</v>
      </c>
      <c r="K123" s="68" t="s">
        <v>44</v>
      </c>
      <c r="M123" s="11">
        <f t="shared" si="4"/>
        <v>8.0743492996150825E-3</v>
      </c>
      <c r="O123" s="64">
        <v>330849</v>
      </c>
      <c r="P123" s="68" t="s">
        <v>44</v>
      </c>
      <c r="R123" s="64">
        <v>332113</v>
      </c>
      <c r="S123" s="68" t="s">
        <v>44</v>
      </c>
    </row>
    <row r="124" spans="1:19" ht="16.5" thickTop="1" thickBot="1">
      <c r="B124" s="683">
        <f t="shared" si="9"/>
        <v>101</v>
      </c>
      <c r="C124" s="542" t="s">
        <v>159</v>
      </c>
      <c r="D124" s="695" t="s">
        <v>160</v>
      </c>
      <c r="E124" s="673">
        <v>40205</v>
      </c>
      <c r="F124" s="582">
        <v>40744</v>
      </c>
      <c r="G124" s="685">
        <v>1.5820000000000001</v>
      </c>
      <c r="H124" s="674">
        <v>107.04900000000001</v>
      </c>
      <c r="I124" s="661">
        <v>98.210999999999999</v>
      </c>
      <c r="J124" s="661">
        <v>97.102000000000004</v>
      </c>
      <c r="K124" s="74" t="s">
        <v>46</v>
      </c>
      <c r="M124" s="11">
        <f t="shared" si="4"/>
        <v>-1.1292014132836389E-2</v>
      </c>
      <c r="O124" s="64">
        <v>469977</v>
      </c>
      <c r="P124" s="74" t="s">
        <v>46</v>
      </c>
      <c r="R124" s="64">
        <v>470790</v>
      </c>
      <c r="S124" s="74" t="s">
        <v>46</v>
      </c>
    </row>
    <row r="125" spans="1:19" ht="16.5" thickTop="1" thickBot="1">
      <c r="B125" s="683">
        <f t="shared" si="9"/>
        <v>102</v>
      </c>
      <c r="C125" s="542" t="s">
        <v>161</v>
      </c>
      <c r="D125" s="695" t="s">
        <v>160</v>
      </c>
      <c r="E125" s="673">
        <v>40240</v>
      </c>
      <c r="F125" s="582">
        <v>40744</v>
      </c>
      <c r="G125" s="685">
        <v>2.927</v>
      </c>
      <c r="H125" s="674">
        <v>107.735</v>
      </c>
      <c r="I125" s="661">
        <v>111.596</v>
      </c>
      <c r="J125" s="661">
        <v>111.90600000000001</v>
      </c>
      <c r="K125" s="74" t="s">
        <v>46</v>
      </c>
      <c r="M125" s="11">
        <f t="shared" si="4"/>
        <v>2.7778773432739728E-3</v>
      </c>
      <c r="O125" s="64">
        <v>807407</v>
      </c>
      <c r="P125" s="74" t="s">
        <v>46</v>
      </c>
      <c r="R125" s="64">
        <v>807218</v>
      </c>
      <c r="S125" s="74" t="s">
        <v>46</v>
      </c>
    </row>
    <row r="126" spans="1:19" ht="16.5" thickTop="1" thickBot="1">
      <c r="B126" s="696">
        <f t="shared" si="9"/>
        <v>103</v>
      </c>
      <c r="C126" s="697" t="s">
        <v>162</v>
      </c>
      <c r="D126" s="698" t="s">
        <v>163</v>
      </c>
      <c r="E126" s="699">
        <v>40147</v>
      </c>
      <c r="F126" s="699">
        <v>40694</v>
      </c>
      <c r="G126" s="700">
        <v>71.78</v>
      </c>
      <c r="H126" s="701">
        <v>10395.971</v>
      </c>
      <c r="I126" s="185">
        <v>10097.953</v>
      </c>
      <c r="J126" s="185">
        <v>10164.834000000001</v>
      </c>
      <c r="K126" s="63" t="s">
        <v>42</v>
      </c>
      <c r="M126" s="11">
        <f t="shared" si="4"/>
        <v>6.6232235384737111E-3</v>
      </c>
      <c r="O126" s="64">
        <v>7145879</v>
      </c>
      <c r="P126" s="63" t="s">
        <v>42</v>
      </c>
      <c r="R126" s="16"/>
      <c r="S126" s="63" t="s">
        <v>42</v>
      </c>
    </row>
    <row r="127" spans="1:19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R127" s="187"/>
      <c r="S127" s="3"/>
    </row>
    <row r="128" spans="1:19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R128" s="186"/>
      <c r="S128" s="3"/>
    </row>
    <row r="129" spans="2:19">
      <c r="M129" s="190"/>
      <c r="O129" s="191"/>
      <c r="P129" s="3"/>
      <c r="R129" s="191"/>
      <c r="S129" s="3"/>
    </row>
    <row r="130" spans="2:19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S130" s="3"/>
    </row>
    <row r="131" spans="2:19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S131" s="3"/>
    </row>
    <row r="132" spans="2:19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S132" s="3"/>
    </row>
    <row r="133" spans="2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S133" s="3"/>
    </row>
    <row r="134" spans="2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S134" s="3"/>
    </row>
    <row r="135" spans="2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S135" s="3"/>
    </row>
    <row r="136" spans="2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S136" s="3"/>
    </row>
    <row r="137" spans="2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S137" s="3"/>
    </row>
    <row r="138" spans="2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S138" s="3"/>
    </row>
    <row r="139" spans="2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S139" s="3"/>
    </row>
    <row r="140" spans="2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S140" s="3"/>
    </row>
    <row r="141" spans="2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S141" s="3"/>
    </row>
    <row r="142" spans="2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S142" s="3"/>
    </row>
    <row r="143" spans="2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S143" s="3"/>
    </row>
    <row r="144" spans="2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R500" s="1"/>
      <c r="S500" s="3"/>
    </row>
    <row r="501" spans="2:19">
      <c r="P501" s="3"/>
      <c r="S501" s="3"/>
    </row>
    <row r="502" spans="2:19">
      <c r="P502" s="3"/>
      <c r="S502" s="3"/>
    </row>
    <row r="503" spans="2:19">
      <c r="P503" s="3"/>
      <c r="S503" s="3"/>
    </row>
    <row r="504" spans="2:19">
      <c r="P504" s="3"/>
      <c r="S504" s="3"/>
    </row>
    <row r="505" spans="2:19">
      <c r="P505" s="3"/>
      <c r="S505" s="3"/>
    </row>
    <row r="506" spans="2:19">
      <c r="P506" s="3"/>
      <c r="S506" s="3"/>
    </row>
    <row r="507" spans="2:19">
      <c r="P507" s="3"/>
      <c r="S507" s="3"/>
    </row>
    <row r="508" spans="2:19">
      <c r="P508" s="3"/>
      <c r="S508" s="3"/>
    </row>
    <row r="509" spans="2:19">
      <c r="B509" s="1"/>
      <c r="C509" s="1"/>
      <c r="D509" s="1"/>
      <c r="E509" s="1"/>
      <c r="F509" s="1"/>
      <c r="G509" s="1"/>
      <c r="H509" s="1"/>
      <c r="I509" s="1"/>
      <c r="J509" s="192"/>
      <c r="P509" s="3"/>
      <c r="S509" s="3"/>
    </row>
    <row r="510" spans="2:19">
      <c r="B510" s="1"/>
      <c r="C510" s="1"/>
      <c r="D510" s="1"/>
      <c r="E510" s="1"/>
      <c r="F510" s="1"/>
      <c r="G510" s="1"/>
      <c r="H510" s="1"/>
      <c r="I510" s="1"/>
      <c r="J510" s="192"/>
      <c r="P510" s="3"/>
      <c r="S510" s="3"/>
    </row>
    <row r="511" spans="2:19">
      <c r="B511" s="1"/>
      <c r="C511" s="1"/>
      <c r="D511" s="1"/>
      <c r="E511" s="1"/>
      <c r="F511" s="1"/>
      <c r="G511" s="1"/>
      <c r="H511" s="1"/>
      <c r="I511" s="1"/>
      <c r="J511" s="192"/>
      <c r="P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191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191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191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S555" s="191"/>
    </row>
  </sheetData>
  <mergeCells count="64"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7:F17"/>
    <mergeCell ref="E8:F8"/>
    <mergeCell ref="G8:H8"/>
    <mergeCell ref="B9:J9"/>
    <mergeCell ref="E10:F10"/>
    <mergeCell ref="G10:H10"/>
    <mergeCell ref="B11:J11"/>
    <mergeCell ref="E12:F12"/>
    <mergeCell ref="E13:F13"/>
    <mergeCell ref="B14:J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R1:R3"/>
    <mergeCell ref="J40:J42"/>
    <mergeCell ref="F41:F42"/>
    <mergeCell ref="G41:G42"/>
    <mergeCell ref="B43:J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555"/>
  <sheetViews>
    <sheetView showWhiteSpace="0" view="pageLayout" topLeftCell="A88" zoomScale="91" zoomScaleNormal="96" zoomScalePageLayoutView="91" workbookViewId="0">
      <pane xSplit="12975" topLeftCell="N1"/>
      <selection activeCell="D48" sqref="D48"/>
      <selection pane="topRight" activeCell="O108" activeCellId="12" sqref="O6 O8 O10 O12:O13 O15:O24 O26:O38 O44:O63 O67:O71 O73:O75 O77 O79:O93 O95:O106 O108:O126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7" width="14.42578125" style="163" customWidth="1"/>
    <col min="18" max="16384" width="11.42578125" style="1"/>
  </cols>
  <sheetData>
    <row r="1" spans="2:17" ht="12" customHeight="1" thickTop="1">
      <c r="B1" s="1392" t="s">
        <v>0</v>
      </c>
      <c r="C1" s="1393"/>
      <c r="D1" s="1394" t="s">
        <v>1</v>
      </c>
      <c r="E1" s="1395" t="s">
        <v>2</v>
      </c>
      <c r="F1" s="1395"/>
      <c r="G1" s="1394" t="s">
        <v>3</v>
      </c>
      <c r="H1" s="1394"/>
      <c r="I1" s="1394" t="s">
        <v>4</v>
      </c>
      <c r="J1" s="1396" t="s">
        <v>5</v>
      </c>
      <c r="O1" s="1300" t="s">
        <v>169</v>
      </c>
      <c r="P1" s="3"/>
      <c r="Q1" s="3"/>
    </row>
    <row r="2" spans="2:17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Q2" s="3"/>
    </row>
    <row r="3" spans="2:17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Q3" s="3"/>
    </row>
    <row r="4" spans="2:17" ht="18" customHeight="1" thickTop="1" thickBot="1">
      <c r="B4" s="1385" t="s">
        <v>6</v>
      </c>
      <c r="C4" s="1386"/>
      <c r="D4" s="1386"/>
      <c r="E4" s="1386"/>
      <c r="F4" s="1386"/>
      <c r="G4" s="1386"/>
      <c r="H4" s="1386"/>
      <c r="I4" s="1386"/>
      <c r="J4" s="1387"/>
      <c r="M4" s="4" t="s">
        <v>7</v>
      </c>
      <c r="O4" s="5" t="s">
        <v>8</v>
      </c>
      <c r="P4" s="3"/>
      <c r="Q4" s="3"/>
    </row>
    <row r="5" spans="2:17" ht="18.75" customHeight="1" thickTop="1" thickBot="1">
      <c r="B5" s="1341" t="s">
        <v>10</v>
      </c>
      <c r="C5" s="1386"/>
      <c r="D5" s="1386"/>
      <c r="E5" s="1386"/>
      <c r="F5" s="1386"/>
      <c r="G5" s="1133"/>
      <c r="H5" s="1133"/>
      <c r="I5" s="1133"/>
      <c r="J5" s="702"/>
      <c r="P5" s="3"/>
      <c r="Q5" s="3"/>
    </row>
    <row r="6" spans="2:17" ht="16.5" thickTop="1" thickBot="1">
      <c r="B6" s="703">
        <v>1</v>
      </c>
      <c r="C6" s="704" t="s">
        <v>11</v>
      </c>
      <c r="D6" s="705" t="s">
        <v>12</v>
      </c>
      <c r="E6" s="1388">
        <v>33805</v>
      </c>
      <c r="F6" s="1389"/>
      <c r="G6" s="1390">
        <v>135.352</v>
      </c>
      <c r="H6" s="1391"/>
      <c r="I6" s="10">
        <v>138.714</v>
      </c>
      <c r="J6" s="10">
        <v>138.72499999999999</v>
      </c>
      <c r="M6" s="11">
        <f t="shared" ref="M6:M73" si="0">+(J6-I6)/I6</f>
        <v>7.9299854376599905E-5</v>
      </c>
      <c r="O6" s="12">
        <v>492616346</v>
      </c>
      <c r="P6" s="3"/>
      <c r="Q6" s="3"/>
    </row>
    <row r="7" spans="2:17" ht="18" customHeight="1" thickTop="1" thickBot="1">
      <c r="B7" s="1341" t="s">
        <v>13</v>
      </c>
      <c r="C7" s="1342"/>
      <c r="D7" s="1342"/>
      <c r="E7" s="1342"/>
      <c r="F7" s="1342"/>
      <c r="G7" s="1342"/>
      <c r="H7" s="1342"/>
      <c r="I7" s="1095"/>
      <c r="J7" s="1096"/>
      <c r="M7" s="11"/>
      <c r="P7" s="3"/>
      <c r="Q7" s="3"/>
    </row>
    <row r="8" spans="2:17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12.170999999999999</v>
      </c>
      <c r="J8" s="10">
        <v>12.172000000000001</v>
      </c>
      <c r="M8" s="11">
        <f t="shared" si="0"/>
        <v>8.2162517459635379E-5</v>
      </c>
      <c r="O8" s="12">
        <v>19101363</v>
      </c>
      <c r="P8" s="3"/>
      <c r="Q8" s="3"/>
    </row>
    <row r="9" spans="2:17" ht="18" customHeight="1" thickTop="1" thickBot="1">
      <c r="B9" s="1341" t="s">
        <v>16</v>
      </c>
      <c r="C9" s="1342"/>
      <c r="D9" s="1342"/>
      <c r="E9" s="1342"/>
      <c r="F9" s="1342"/>
      <c r="G9" s="1342"/>
      <c r="H9" s="1342"/>
      <c r="I9" s="1095"/>
      <c r="J9" s="1096"/>
      <c r="O9" s="135"/>
      <c r="P9" s="3"/>
      <c r="Q9" s="3"/>
    </row>
    <row r="10" spans="2:17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379">
        <v>1.214</v>
      </c>
      <c r="H10" s="1380"/>
      <c r="I10" s="10">
        <v>1.2450000000000001</v>
      </c>
      <c r="J10" s="10">
        <v>1.246</v>
      </c>
      <c r="K10" s="20" t="s">
        <v>19</v>
      </c>
      <c r="M10" s="11">
        <f t="shared" si="0"/>
        <v>8.0321285140553395E-4</v>
      </c>
      <c r="O10" s="12">
        <v>1339619</v>
      </c>
      <c r="P10" s="20" t="s">
        <v>19</v>
      </c>
      <c r="Q10" s="3"/>
    </row>
    <row r="11" spans="2:17" ht="18" customHeight="1" thickTop="1" thickBot="1">
      <c r="B11" s="1341" t="s">
        <v>20</v>
      </c>
      <c r="C11" s="1342"/>
      <c r="D11" s="1342"/>
      <c r="E11" s="1342"/>
      <c r="F11" s="1342"/>
      <c r="G11" s="1342"/>
      <c r="H11" s="1342"/>
      <c r="I11" s="1095"/>
      <c r="J11" s="1096"/>
      <c r="M11" s="21"/>
      <c r="O11" s="135"/>
      <c r="P11" s="3"/>
      <c r="Q11" s="3"/>
    </row>
    <row r="12" spans="2:17" ht="16.5" thickTop="1" thickBot="1">
      <c r="B12" s="22">
        <v>4</v>
      </c>
      <c r="C12" s="599" t="s">
        <v>21</v>
      </c>
      <c r="D12" s="600" t="s">
        <v>22</v>
      </c>
      <c r="E12" s="1112">
        <v>33878</v>
      </c>
      <c r="F12" s="1113"/>
      <c r="G12" s="601"/>
      <c r="H12" s="602">
        <v>32.630000000000003</v>
      </c>
      <c r="I12" s="706">
        <v>33.622999999999998</v>
      </c>
      <c r="J12" s="706">
        <v>33.627000000000002</v>
      </c>
      <c r="M12" s="11">
        <f t="shared" si="0"/>
        <v>1.1896618386238257E-4</v>
      </c>
      <c r="O12" s="12">
        <v>97399952</v>
      </c>
      <c r="P12" s="3"/>
      <c r="Q12" s="3"/>
    </row>
    <row r="13" spans="2:17" ht="16.5" thickTop="1" thickBot="1">
      <c r="B13" s="707">
        <f>B12+1</f>
        <v>5</v>
      </c>
      <c r="C13" s="708" t="s">
        <v>23</v>
      </c>
      <c r="D13" s="709" t="s">
        <v>12</v>
      </c>
      <c r="E13" s="1381">
        <v>34106</v>
      </c>
      <c r="F13" s="1382"/>
      <c r="G13" s="710"/>
      <c r="H13" s="711">
        <v>44.802</v>
      </c>
      <c r="I13" s="33">
        <v>46.011000000000003</v>
      </c>
      <c r="J13" s="33">
        <v>46.014000000000003</v>
      </c>
      <c r="M13" s="11">
        <f t="shared" si="0"/>
        <v>6.5201799569670593E-5</v>
      </c>
      <c r="O13" s="12">
        <v>3636002</v>
      </c>
      <c r="P13" s="3"/>
      <c r="Q13" s="3"/>
    </row>
    <row r="14" spans="2:17" ht="16.5" thickTop="1" thickBot="1">
      <c r="B14" s="1341" t="s">
        <v>24</v>
      </c>
      <c r="C14" s="1342"/>
      <c r="D14" s="1342"/>
      <c r="E14" s="1342"/>
      <c r="F14" s="1342"/>
      <c r="G14" s="1342"/>
      <c r="H14" s="1342"/>
      <c r="I14" s="1095"/>
      <c r="J14" s="1096"/>
      <c r="M14" s="21"/>
      <c r="O14" s="135"/>
      <c r="P14" s="3"/>
      <c r="Q14" s="3"/>
    </row>
    <row r="15" spans="2:17" ht="16.5" thickTop="1" thickBot="1">
      <c r="B15" s="22">
        <v>6</v>
      </c>
      <c r="C15" s="608" t="s">
        <v>25</v>
      </c>
      <c r="D15" s="609" t="s">
        <v>26</v>
      </c>
      <c r="E15" s="1112">
        <v>39535</v>
      </c>
      <c r="F15" s="1113"/>
      <c r="G15" s="610"/>
      <c r="H15" s="611">
        <v>163.77500000000001</v>
      </c>
      <c r="I15" s="644">
        <v>157.73500000000001</v>
      </c>
      <c r="J15" s="644">
        <v>156.28200000000001</v>
      </c>
      <c r="M15" s="11">
        <f t="shared" si="0"/>
        <v>-9.2116524550670612E-3</v>
      </c>
      <c r="O15" s="12">
        <v>6396642</v>
      </c>
      <c r="P15" s="3"/>
      <c r="Q15" s="3"/>
    </row>
    <row r="16" spans="2:17" ht="16.5" thickTop="1" thickBot="1">
      <c r="B16" s="712">
        <v>7</v>
      </c>
      <c r="C16" s="713" t="s">
        <v>27</v>
      </c>
      <c r="D16" s="609" t="s">
        <v>26</v>
      </c>
      <c r="E16" s="1369">
        <v>39535</v>
      </c>
      <c r="F16" s="1370"/>
      <c r="G16" s="601"/>
      <c r="H16" s="602">
        <v>669.08</v>
      </c>
      <c r="I16" s="661">
        <v>533.92700000000002</v>
      </c>
      <c r="J16" s="661">
        <v>528.71199999999999</v>
      </c>
      <c r="M16" s="11">
        <f t="shared" si="0"/>
        <v>-9.7672528266973414E-3</v>
      </c>
      <c r="O16" s="12">
        <v>327801</v>
      </c>
      <c r="P16" s="3"/>
      <c r="Q16" s="3"/>
    </row>
    <row r="17" spans="2:17" ht="16.5" thickTop="1" thickBot="1">
      <c r="B17" s="712">
        <v>8</v>
      </c>
      <c r="C17" s="714" t="s">
        <v>28</v>
      </c>
      <c r="D17" s="715" t="s">
        <v>29</v>
      </c>
      <c r="E17" s="1369">
        <v>39736</v>
      </c>
      <c r="F17" s="1370"/>
      <c r="G17" s="716"/>
      <c r="H17" s="717">
        <v>140.43100000000001</v>
      </c>
      <c r="I17" s="661">
        <v>130.59100000000001</v>
      </c>
      <c r="J17" s="661">
        <v>129.089</v>
      </c>
      <c r="M17" s="11">
        <f t="shared" si="0"/>
        <v>-1.1501558300342362E-2</v>
      </c>
      <c r="O17" s="12">
        <v>439033</v>
      </c>
      <c r="P17" s="3"/>
      <c r="Q17" s="3"/>
    </row>
    <row r="18" spans="2:17" s="50" customFormat="1" ht="16.5" thickTop="1" thickBot="1">
      <c r="B18" s="718">
        <f>B17+1</f>
        <v>9</v>
      </c>
      <c r="C18" s="714" t="s">
        <v>30</v>
      </c>
      <c r="D18" s="719" t="s">
        <v>29</v>
      </c>
      <c r="E18" s="1383">
        <v>39736</v>
      </c>
      <c r="F18" s="1384"/>
      <c r="G18" s="720"/>
      <c r="H18" s="721">
        <v>130.84100000000001</v>
      </c>
      <c r="I18" s="661">
        <v>125.221</v>
      </c>
      <c r="J18" s="661">
        <v>124.65600000000001</v>
      </c>
      <c r="K18" s="1"/>
      <c r="L18" s="1"/>
      <c r="M18" s="11">
        <f t="shared" si="0"/>
        <v>-4.5120227437889628E-3</v>
      </c>
      <c r="N18" s="1"/>
      <c r="O18" s="51">
        <v>911236</v>
      </c>
      <c r="P18" s="52"/>
      <c r="Q18" s="3"/>
    </row>
    <row r="19" spans="2:17" ht="16.5" thickTop="1" thickBot="1">
      <c r="B19" s="707">
        <f>B18+1</f>
        <v>10</v>
      </c>
      <c r="C19" s="722" t="s">
        <v>31</v>
      </c>
      <c r="D19" s="709" t="s">
        <v>29</v>
      </c>
      <c r="E19" s="1369">
        <v>39736</v>
      </c>
      <c r="F19" s="1370"/>
      <c r="G19" s="716"/>
      <c r="H19" s="717">
        <v>116.956</v>
      </c>
      <c r="I19" s="661">
        <v>114.19499999999999</v>
      </c>
      <c r="J19" s="661">
        <v>113.827</v>
      </c>
      <c r="M19" s="11">
        <f t="shared" si="0"/>
        <v>-3.2225579053373177E-3</v>
      </c>
      <c r="O19" s="12">
        <v>1805067</v>
      </c>
      <c r="P19" s="3"/>
      <c r="Q19" s="3"/>
    </row>
    <row r="20" spans="2:17" ht="16.5" thickTop="1" thickBot="1">
      <c r="B20" s="683">
        <f>B19+1</f>
        <v>11</v>
      </c>
      <c r="C20" s="723" t="s">
        <v>32</v>
      </c>
      <c r="D20" s="543" t="s">
        <v>29</v>
      </c>
      <c r="E20" s="1369">
        <v>39951</v>
      </c>
      <c r="F20" s="1370" t="s">
        <v>33</v>
      </c>
      <c r="G20" s="716"/>
      <c r="H20" s="717">
        <v>115.164</v>
      </c>
      <c r="I20" s="661">
        <v>112.267</v>
      </c>
      <c r="J20" s="661">
        <v>111.869</v>
      </c>
      <c r="M20" s="11">
        <f t="shared" si="0"/>
        <v>-3.545120115439053E-3</v>
      </c>
      <c r="O20" s="12">
        <v>1547826</v>
      </c>
      <c r="P20" s="3"/>
      <c r="Q20" s="3"/>
    </row>
    <row r="21" spans="2:17" ht="16.5" thickTop="1" thickBot="1">
      <c r="B21" s="712">
        <v>12</v>
      </c>
      <c r="C21" s="713" t="s">
        <v>34</v>
      </c>
      <c r="D21" s="715" t="s">
        <v>29</v>
      </c>
      <c r="E21" s="1369">
        <v>40109</v>
      </c>
      <c r="F21" s="1370"/>
      <c r="G21" s="716"/>
      <c r="H21" s="717">
        <v>109.19499999999999</v>
      </c>
      <c r="I21" s="661">
        <v>93.542000000000002</v>
      </c>
      <c r="J21" s="661">
        <v>92.394000000000005</v>
      </c>
      <c r="M21" s="11">
        <f t="shared" si="0"/>
        <v>-1.2272562057685276E-2</v>
      </c>
      <c r="O21" s="12">
        <v>272378</v>
      </c>
      <c r="P21" s="3"/>
      <c r="Q21" s="3"/>
    </row>
    <row r="22" spans="2:17" ht="16.5" thickTop="1" thickBot="1">
      <c r="B22" s="22">
        <v>13</v>
      </c>
      <c r="C22" s="713" t="s">
        <v>35</v>
      </c>
      <c r="D22" s="715" t="s">
        <v>36</v>
      </c>
      <c r="E22" s="1369">
        <v>39657</v>
      </c>
      <c r="F22" s="1370"/>
      <c r="G22" s="716"/>
      <c r="H22" s="717">
        <v>165.054</v>
      </c>
      <c r="I22" s="661">
        <v>154.393</v>
      </c>
      <c r="J22" s="661">
        <v>153.69800000000001</v>
      </c>
      <c r="M22" s="11">
        <f t="shared" si="0"/>
        <v>-4.5014994203104617E-3</v>
      </c>
      <c r="O22" s="12">
        <v>3452058</v>
      </c>
      <c r="P22" s="3"/>
      <c r="Q22" s="3"/>
    </row>
    <row r="23" spans="2:17" ht="16.5" thickTop="1" thickBot="1">
      <c r="B23" s="712">
        <v>14</v>
      </c>
      <c r="C23" s="713" t="s">
        <v>37</v>
      </c>
      <c r="D23" s="715" t="s">
        <v>12</v>
      </c>
      <c r="E23" s="1369">
        <v>40427</v>
      </c>
      <c r="F23" s="1370"/>
      <c r="G23" s="710"/>
      <c r="H23" s="711">
        <v>95.367999999999995</v>
      </c>
      <c r="I23" s="661">
        <v>97.763000000000005</v>
      </c>
      <c r="J23" s="661">
        <v>96.614999999999995</v>
      </c>
      <c r="M23" s="11">
        <f t="shared" si="0"/>
        <v>-1.1742683837443719E-2</v>
      </c>
      <c r="O23" s="12">
        <v>1568937</v>
      </c>
      <c r="P23" s="3"/>
      <c r="Q23" s="3"/>
    </row>
    <row r="24" spans="2:17" ht="15" customHeight="1" thickTop="1" thickBot="1">
      <c r="B24" s="707">
        <v>15</v>
      </c>
      <c r="C24" s="713" t="s">
        <v>38</v>
      </c>
      <c r="D24" s="709" t="s">
        <v>12</v>
      </c>
      <c r="E24" s="1112">
        <v>40672</v>
      </c>
      <c r="F24" s="1113"/>
      <c r="G24" s="710"/>
      <c r="H24" s="724" t="s">
        <v>33</v>
      </c>
      <c r="I24" s="58">
        <v>101.54900000000001</v>
      </c>
      <c r="J24" s="58">
        <v>101.387</v>
      </c>
      <c r="M24" s="11">
        <f t="shared" si="0"/>
        <v>-1.5952889737959619E-3</v>
      </c>
      <c r="O24" s="12">
        <v>15392623</v>
      </c>
      <c r="P24" s="3"/>
      <c r="Q24" s="3"/>
    </row>
    <row r="25" spans="2:17" ht="18" customHeight="1" thickTop="1" thickBot="1">
      <c r="B25" s="1341" t="s">
        <v>39</v>
      </c>
      <c r="C25" s="1342"/>
      <c r="D25" s="1342"/>
      <c r="E25" s="1342"/>
      <c r="F25" s="1342"/>
      <c r="G25" s="1342"/>
      <c r="H25" s="1342"/>
      <c r="I25" s="1095"/>
      <c r="J25" s="1096"/>
      <c r="M25" s="21"/>
      <c r="O25" s="135"/>
      <c r="P25" s="3"/>
      <c r="Q25" s="3"/>
    </row>
    <row r="26" spans="2:17" ht="16.5" customHeight="1" thickTop="1" thickBot="1">
      <c r="B26" s="22">
        <v>16</v>
      </c>
      <c r="C26" s="608" t="s">
        <v>40</v>
      </c>
      <c r="D26" s="628" t="s">
        <v>41</v>
      </c>
      <c r="E26" s="1348">
        <v>39171</v>
      </c>
      <c r="F26" s="1349"/>
      <c r="G26" s="629"/>
      <c r="H26" s="630">
        <v>1279.5060000000001</v>
      </c>
      <c r="I26" s="675">
        <v>1275.4770000000001</v>
      </c>
      <c r="J26" s="675">
        <v>1276.076</v>
      </c>
      <c r="K26" s="63" t="s">
        <v>42</v>
      </c>
      <c r="M26" s="11">
        <f t="shared" si="0"/>
        <v>4.6962822536190984E-4</v>
      </c>
      <c r="O26" s="12">
        <v>51043052</v>
      </c>
      <c r="P26" s="63" t="s">
        <v>42</v>
      </c>
      <c r="Q26" s="3"/>
    </row>
    <row r="27" spans="2:17" ht="16.5" thickTop="1" thickBot="1">
      <c r="B27" s="22">
        <f>+B26+1</f>
        <v>17</v>
      </c>
      <c r="C27" s="725" t="s">
        <v>43</v>
      </c>
      <c r="D27" s="726" t="s">
        <v>26</v>
      </c>
      <c r="E27" s="1369">
        <v>38022</v>
      </c>
      <c r="F27" s="1370"/>
      <c r="G27" s="727"/>
      <c r="H27" s="728">
        <v>2218.9859999999999</v>
      </c>
      <c r="I27" s="675">
        <v>2180.886</v>
      </c>
      <c r="J27" s="675">
        <v>2175.86</v>
      </c>
      <c r="K27" s="68" t="s">
        <v>44</v>
      </c>
      <c r="M27" s="11">
        <f t="shared" si="0"/>
        <v>-2.3045679599941675E-3</v>
      </c>
      <c r="O27" s="12">
        <v>15413792</v>
      </c>
      <c r="P27" s="68" t="s">
        <v>44</v>
      </c>
      <c r="Q27" s="3"/>
    </row>
    <row r="28" spans="2:17" ht="16.5" thickTop="1" thickBot="1">
      <c r="B28" s="22">
        <f t="shared" ref="B28:B38" si="1">+B27+1</f>
        <v>18</v>
      </c>
      <c r="C28" s="729" t="s">
        <v>45</v>
      </c>
      <c r="D28" s="730" t="s">
        <v>22</v>
      </c>
      <c r="E28" s="1369">
        <v>40210</v>
      </c>
      <c r="F28" s="1370" t="s">
        <v>33</v>
      </c>
      <c r="G28" s="689"/>
      <c r="H28" s="731">
        <v>107.36799999999999</v>
      </c>
      <c r="I28" s="732">
        <v>107.3</v>
      </c>
      <c r="J28" s="732">
        <v>106.965</v>
      </c>
      <c r="K28" s="74" t="s">
        <v>46</v>
      </c>
      <c r="M28" s="11">
        <f t="shared" si="0"/>
        <v>-3.1220876048461675E-3</v>
      </c>
      <c r="O28" s="12">
        <v>1053717</v>
      </c>
      <c r="P28" s="74" t="s">
        <v>46</v>
      </c>
      <c r="Q28" s="3"/>
    </row>
    <row r="29" spans="2:17" ht="16.5" thickTop="1" thickBot="1">
      <c r="B29" s="22">
        <f t="shared" si="1"/>
        <v>19</v>
      </c>
      <c r="C29" s="713" t="s">
        <v>47</v>
      </c>
      <c r="D29" s="715" t="s">
        <v>48</v>
      </c>
      <c r="E29" s="1369">
        <v>39745</v>
      </c>
      <c r="F29" s="1370"/>
      <c r="G29" s="733"/>
      <c r="H29" s="734">
        <v>122.479</v>
      </c>
      <c r="I29" s="661">
        <v>111.15600000000001</v>
      </c>
      <c r="J29" s="661">
        <v>111.274</v>
      </c>
      <c r="K29" s="63" t="s">
        <v>42</v>
      </c>
      <c r="M29" s="11">
        <f t="shared" si="0"/>
        <v>1.0615711252653477E-3</v>
      </c>
      <c r="O29" s="12">
        <v>55637075</v>
      </c>
      <c r="P29" s="63" t="s">
        <v>42</v>
      </c>
      <c r="Q29" s="3"/>
    </row>
    <row r="30" spans="2:17" ht="16.5" thickTop="1" thickBot="1">
      <c r="B30" s="22">
        <f t="shared" si="1"/>
        <v>20</v>
      </c>
      <c r="C30" s="713" t="s">
        <v>49</v>
      </c>
      <c r="D30" s="715" t="s">
        <v>48</v>
      </c>
      <c r="E30" s="1369">
        <v>39748</v>
      </c>
      <c r="F30" s="1370"/>
      <c r="G30" s="727"/>
      <c r="H30" s="728">
        <v>122.90600000000001</v>
      </c>
      <c r="I30" s="661">
        <v>120.05500000000001</v>
      </c>
      <c r="J30" s="661">
        <v>120.32899999999999</v>
      </c>
      <c r="K30" s="63" t="s">
        <v>42</v>
      </c>
      <c r="M30" s="11">
        <f t="shared" si="0"/>
        <v>2.2822872849942665E-3</v>
      </c>
      <c r="O30" s="12">
        <v>60164849</v>
      </c>
      <c r="P30" s="63" t="s">
        <v>42</v>
      </c>
      <c r="Q30" s="3"/>
    </row>
    <row r="31" spans="2:17" ht="16.5" thickTop="1" thickBot="1">
      <c r="B31" s="22">
        <f t="shared" si="1"/>
        <v>21</v>
      </c>
      <c r="C31" s="713" t="s">
        <v>50</v>
      </c>
      <c r="D31" s="735" t="s">
        <v>51</v>
      </c>
      <c r="E31" s="1369">
        <v>39535</v>
      </c>
      <c r="F31" s="1370"/>
      <c r="G31" s="727"/>
      <c r="H31" s="728">
        <v>1153.1320000000001</v>
      </c>
      <c r="I31" s="675">
        <v>1175.7460000000001</v>
      </c>
      <c r="J31" s="675">
        <v>1176.643</v>
      </c>
      <c r="K31" s="20" t="s">
        <v>19</v>
      </c>
      <c r="M31" s="11">
        <f t="shared" si="0"/>
        <v>7.6291988235548699E-4</v>
      </c>
      <c r="O31" s="12">
        <v>773055</v>
      </c>
      <c r="P31" s="20" t="s">
        <v>19</v>
      </c>
      <c r="Q31" s="3"/>
    </row>
    <row r="32" spans="2:17" ht="16.5" thickTop="1" thickBot="1">
      <c r="B32" s="22">
        <f t="shared" si="1"/>
        <v>22</v>
      </c>
      <c r="C32" s="713" t="s">
        <v>52</v>
      </c>
      <c r="D32" s="715" t="s">
        <v>29</v>
      </c>
      <c r="E32" s="1369">
        <v>39937</v>
      </c>
      <c r="F32" s="1370"/>
      <c r="G32" s="727"/>
      <c r="H32" s="728">
        <v>129.27199999999999</v>
      </c>
      <c r="I32" s="661">
        <v>121.208</v>
      </c>
      <c r="J32" s="661">
        <v>122.214</v>
      </c>
      <c r="K32" s="63" t="s">
        <v>42</v>
      </c>
      <c r="M32" s="11">
        <f t="shared" si="0"/>
        <v>8.29978219259455E-3</v>
      </c>
      <c r="O32" s="12">
        <v>274370</v>
      </c>
      <c r="P32" s="63" t="s">
        <v>42</v>
      </c>
      <c r="Q32" s="3"/>
    </row>
    <row r="33" spans="2:17" ht="16.5" thickTop="1" thickBot="1">
      <c r="B33" s="22">
        <f t="shared" si="1"/>
        <v>23</v>
      </c>
      <c r="C33" s="713" t="s">
        <v>53</v>
      </c>
      <c r="D33" s="715" t="s">
        <v>12</v>
      </c>
      <c r="E33" s="1369">
        <v>39888</v>
      </c>
      <c r="F33" s="1370"/>
      <c r="G33" s="727"/>
      <c r="H33" s="728">
        <v>14.956</v>
      </c>
      <c r="I33" s="661">
        <v>14.407</v>
      </c>
      <c r="J33" s="661">
        <v>14.398</v>
      </c>
      <c r="K33" s="63" t="s">
        <v>42</v>
      </c>
      <c r="M33" s="11">
        <f t="shared" si="0"/>
        <v>-6.2469632817382806E-4</v>
      </c>
      <c r="O33" s="12">
        <v>11385609</v>
      </c>
      <c r="P33" s="63" t="s">
        <v>42</v>
      </c>
      <c r="Q33" s="3"/>
    </row>
    <row r="34" spans="2:17" ht="16.5" thickTop="1" thickBot="1">
      <c r="B34" s="22">
        <f t="shared" si="1"/>
        <v>24</v>
      </c>
      <c r="C34" s="713" t="s">
        <v>54</v>
      </c>
      <c r="D34" s="715" t="s">
        <v>12</v>
      </c>
      <c r="E34" s="1369">
        <v>39895</v>
      </c>
      <c r="F34" s="1370"/>
      <c r="G34" s="727"/>
      <c r="H34" s="728">
        <v>5844.8149999999996</v>
      </c>
      <c r="I34" s="675">
        <v>5716.38</v>
      </c>
      <c r="J34" s="675">
        <v>5725.6109999999999</v>
      </c>
      <c r="K34" s="63" t="s">
        <v>42</v>
      </c>
      <c r="M34" s="11">
        <f t="shared" si="0"/>
        <v>1.6148331636454832E-3</v>
      </c>
      <c r="O34" s="12">
        <v>18367760</v>
      </c>
      <c r="P34" s="63" t="s">
        <v>42</v>
      </c>
      <c r="Q34" s="3"/>
    </row>
    <row r="35" spans="2:17" ht="16.5" thickTop="1" thickBot="1">
      <c r="B35" s="22">
        <f t="shared" si="1"/>
        <v>25</v>
      </c>
      <c r="C35" s="713" t="s">
        <v>55</v>
      </c>
      <c r="D35" s="715" t="s">
        <v>12</v>
      </c>
      <c r="E35" s="1369">
        <v>39462</v>
      </c>
      <c r="F35" s="1370"/>
      <c r="G35" s="727"/>
      <c r="H35" s="728">
        <v>6613.95</v>
      </c>
      <c r="I35" s="675">
        <v>6609.107</v>
      </c>
      <c r="J35" s="675">
        <v>6600.9960000000001</v>
      </c>
      <c r="K35" s="63" t="s">
        <v>42</v>
      </c>
      <c r="M35" s="11">
        <f t="shared" si="0"/>
        <v>-1.2272459804327388E-3</v>
      </c>
      <c r="O35" s="12">
        <v>6204936</v>
      </c>
      <c r="P35" s="63" t="s">
        <v>42</v>
      </c>
      <c r="Q35" s="3"/>
    </row>
    <row r="36" spans="2:17" ht="16.5" thickTop="1" thickBot="1">
      <c r="B36" s="22">
        <f t="shared" si="1"/>
        <v>26</v>
      </c>
      <c r="C36" s="736" t="s">
        <v>56</v>
      </c>
      <c r="D36" s="715" t="s">
        <v>18</v>
      </c>
      <c r="E36" s="1369">
        <v>38740</v>
      </c>
      <c r="F36" s="1370"/>
      <c r="G36" s="727"/>
      <c r="H36" s="737">
        <v>2.2930000000000001</v>
      </c>
      <c r="I36" s="661">
        <v>2.1819999999999999</v>
      </c>
      <c r="J36" s="661">
        <v>2.1930000000000001</v>
      </c>
      <c r="K36" s="20" t="s">
        <v>19</v>
      </c>
      <c r="M36" s="11">
        <f t="shared" si="0"/>
        <v>5.0412465627864902E-3</v>
      </c>
      <c r="O36" s="12">
        <v>6781051</v>
      </c>
      <c r="P36" s="20" t="s">
        <v>19</v>
      </c>
      <c r="Q36" s="3"/>
    </row>
    <row r="37" spans="2:17" ht="16.5" thickTop="1" thickBot="1">
      <c r="B37" s="22">
        <f t="shared" si="1"/>
        <v>27</v>
      </c>
      <c r="C37" s="736" t="s">
        <v>57</v>
      </c>
      <c r="D37" s="715" t="s">
        <v>18</v>
      </c>
      <c r="E37" s="1369">
        <v>38740</v>
      </c>
      <c r="F37" s="1370"/>
      <c r="G37" s="727"/>
      <c r="H37" s="728">
        <v>1.8460000000000001</v>
      </c>
      <c r="I37" s="661">
        <v>1.8160000000000001</v>
      </c>
      <c r="J37" s="661">
        <v>1.8220000000000001</v>
      </c>
      <c r="K37" s="20" t="s">
        <v>19</v>
      </c>
      <c r="M37" s="11">
        <f t="shared" si="0"/>
        <v>3.3039647577092538E-3</v>
      </c>
      <c r="O37" s="12">
        <v>2949885</v>
      </c>
      <c r="P37" s="20" t="s">
        <v>19</v>
      </c>
      <c r="Q37" s="3"/>
    </row>
    <row r="38" spans="2:17" ht="16.5" thickTop="1" thickBot="1">
      <c r="B38" s="22">
        <f t="shared" si="1"/>
        <v>28</v>
      </c>
      <c r="C38" s="723" t="s">
        <v>58</v>
      </c>
      <c r="D38" s="738" t="s">
        <v>18</v>
      </c>
      <c r="E38" s="1369">
        <v>40071</v>
      </c>
      <c r="F38" s="1370"/>
      <c r="G38" s="739"/>
      <c r="H38" s="740">
        <v>1.1619999999999999</v>
      </c>
      <c r="I38" s="58">
        <v>1.121</v>
      </c>
      <c r="J38" s="58">
        <v>1.1120000000000001</v>
      </c>
      <c r="K38" s="74" t="s">
        <v>46</v>
      </c>
      <c r="M38" s="11">
        <f t="shared" si="0"/>
        <v>-8.0285459411239043E-3</v>
      </c>
      <c r="O38" s="12">
        <v>1124537</v>
      </c>
      <c r="P38" s="74" t="s">
        <v>46</v>
      </c>
      <c r="Q38" s="3"/>
    </row>
    <row r="39" spans="2:17" ht="18" customHeight="1" thickTop="1" thickBot="1">
      <c r="B39" s="1371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Q39" s="3"/>
    </row>
    <row r="40" spans="2:17" ht="14.25" customHeight="1" thickTop="1" thickBot="1">
      <c r="B40" s="1372" t="s">
        <v>0</v>
      </c>
      <c r="C40" s="1373"/>
      <c r="D40" s="1373" t="s">
        <v>1</v>
      </c>
      <c r="E40" s="1374" t="s">
        <v>2</v>
      </c>
      <c r="F40" s="1375" t="s">
        <v>60</v>
      </c>
      <c r="G40" s="1375"/>
      <c r="H40" s="1375" t="s">
        <v>3</v>
      </c>
      <c r="I40" s="1375" t="s">
        <v>4</v>
      </c>
      <c r="J40" s="1376" t="s">
        <v>5</v>
      </c>
      <c r="M40" s="1"/>
      <c r="P40" s="3"/>
      <c r="Q40" s="3"/>
    </row>
    <row r="41" spans="2:17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  <c r="Q41" s="3"/>
    </row>
    <row r="42" spans="2:17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  <c r="Q42" s="3"/>
    </row>
    <row r="43" spans="2:17" thickTop="1" thickBot="1">
      <c r="B43" s="1367" t="s">
        <v>63</v>
      </c>
      <c r="C43" s="1377"/>
      <c r="D43" s="1377"/>
      <c r="E43" s="1377"/>
      <c r="F43" s="1377"/>
      <c r="G43" s="1377"/>
      <c r="H43" s="1377"/>
      <c r="I43" s="1377"/>
      <c r="J43" s="1378"/>
      <c r="M43" s="1"/>
      <c r="P43" s="3"/>
      <c r="Q43" s="3"/>
    </row>
    <row r="44" spans="2:17" ht="16.5" thickTop="1" thickBot="1">
      <c r="B44" s="741">
        <v>29</v>
      </c>
      <c r="C44" s="729" t="s">
        <v>64</v>
      </c>
      <c r="D44" s="730" t="s">
        <v>15</v>
      </c>
      <c r="E44" s="742">
        <v>36831</v>
      </c>
      <c r="F44" s="742">
        <v>40694</v>
      </c>
      <c r="G44" s="743">
        <v>4.16</v>
      </c>
      <c r="H44" s="629">
        <v>108.20099999999999</v>
      </c>
      <c r="I44" s="744">
        <v>107.134</v>
      </c>
      <c r="J44" s="744">
        <v>107.145</v>
      </c>
      <c r="M44" s="11">
        <f t="shared" si="0"/>
        <v>1.0267515447939664E-4</v>
      </c>
      <c r="O44" s="12">
        <v>310237201</v>
      </c>
      <c r="P44" s="3"/>
      <c r="Q44" s="3"/>
    </row>
    <row r="45" spans="2:17" ht="16.5" thickTop="1" thickBot="1">
      <c r="B45" s="541">
        <f t="shared" ref="B45:B71" si="2">+B44+1</f>
        <v>30</v>
      </c>
      <c r="C45" s="542" t="s">
        <v>65</v>
      </c>
      <c r="D45" s="543" t="s">
        <v>22</v>
      </c>
      <c r="E45" s="742">
        <v>34974</v>
      </c>
      <c r="F45" s="742">
        <v>40625</v>
      </c>
      <c r="G45" s="544">
        <v>3.758</v>
      </c>
      <c r="H45" s="674">
        <v>104.529</v>
      </c>
      <c r="I45" s="661">
        <v>103.733</v>
      </c>
      <c r="J45" s="661">
        <v>103.745</v>
      </c>
      <c r="M45" s="11">
        <f t="shared" si="0"/>
        <v>1.1568160566069094E-4</v>
      </c>
      <c r="O45" s="12">
        <v>275304447</v>
      </c>
      <c r="P45" s="1"/>
      <c r="Q45" s="3"/>
    </row>
    <row r="46" spans="2:17" ht="16.5" thickTop="1" thickBot="1">
      <c r="B46" s="541">
        <f t="shared" si="2"/>
        <v>31</v>
      </c>
      <c r="C46" s="677" t="s">
        <v>66</v>
      </c>
      <c r="D46" s="543" t="s">
        <v>22</v>
      </c>
      <c r="E46" s="742">
        <v>38847</v>
      </c>
      <c r="F46" s="742">
        <v>40617</v>
      </c>
      <c r="G46" s="544">
        <v>3.7410000000000001</v>
      </c>
      <c r="H46" s="629">
        <v>105.19799999999999</v>
      </c>
      <c r="I46" s="661">
        <v>104.565</v>
      </c>
      <c r="J46" s="661">
        <v>104.57599999999999</v>
      </c>
      <c r="M46" s="11">
        <f t="shared" si="0"/>
        <v>1.0519772390375059E-4</v>
      </c>
      <c r="O46" s="12">
        <v>48284864</v>
      </c>
      <c r="P46" s="1"/>
      <c r="Q46" s="3"/>
    </row>
    <row r="47" spans="2:17" ht="16.5" thickTop="1" thickBot="1">
      <c r="B47" s="541">
        <f t="shared" si="2"/>
        <v>32</v>
      </c>
      <c r="C47" s="677" t="s">
        <v>67</v>
      </c>
      <c r="D47" s="543" t="s">
        <v>68</v>
      </c>
      <c r="E47" s="742">
        <v>36831</v>
      </c>
      <c r="F47" s="742">
        <v>40673</v>
      </c>
      <c r="G47" s="544">
        <v>3.7189999999999999</v>
      </c>
      <c r="H47" s="629">
        <v>103.03</v>
      </c>
      <c r="I47" s="661">
        <v>102.41800000000001</v>
      </c>
      <c r="J47" s="661">
        <v>102.447</v>
      </c>
      <c r="M47" s="11">
        <f t="shared" si="0"/>
        <v>2.8315335194981702E-4</v>
      </c>
      <c r="O47" s="12">
        <v>182357384</v>
      </c>
      <c r="P47" s="3"/>
      <c r="Q47" s="3"/>
    </row>
    <row r="48" spans="2:17" ht="16.5" thickTop="1" thickBot="1">
      <c r="B48" s="541">
        <f t="shared" si="2"/>
        <v>33</v>
      </c>
      <c r="C48" s="662" t="s">
        <v>69</v>
      </c>
      <c r="D48" s="543" t="s">
        <v>70</v>
      </c>
      <c r="E48" s="742">
        <v>39209</v>
      </c>
      <c r="F48" s="742">
        <v>40637</v>
      </c>
      <c r="G48" s="544">
        <v>4.3090000000000002</v>
      </c>
      <c r="H48" s="629">
        <v>103.81399999999999</v>
      </c>
      <c r="I48" s="661">
        <v>102.61199999999999</v>
      </c>
      <c r="J48" s="661">
        <v>102.622</v>
      </c>
      <c r="M48" s="11">
        <f t="shared" si="0"/>
        <v>9.7454488753801854E-5</v>
      </c>
      <c r="O48" s="12">
        <v>61435271</v>
      </c>
      <c r="P48" s="1"/>
      <c r="Q48" s="3"/>
    </row>
    <row r="49" spans="2:17" ht="16.5" thickTop="1" thickBot="1">
      <c r="B49" s="541">
        <f t="shared" si="2"/>
        <v>34</v>
      </c>
      <c r="C49" s="662" t="s">
        <v>71</v>
      </c>
      <c r="D49" s="543" t="s">
        <v>26</v>
      </c>
      <c r="E49" s="742">
        <v>37865</v>
      </c>
      <c r="F49" s="742">
        <v>40693</v>
      </c>
      <c r="G49" s="544">
        <v>3.3010000000000002</v>
      </c>
      <c r="H49" s="629">
        <v>107.102</v>
      </c>
      <c r="I49" s="661">
        <v>106.622</v>
      </c>
      <c r="J49" s="661">
        <v>106.636</v>
      </c>
      <c r="M49" s="11">
        <f t="shared" si="0"/>
        <v>1.3130498396199465E-4</v>
      </c>
      <c r="O49" s="12">
        <v>45115788</v>
      </c>
      <c r="P49" s="3"/>
      <c r="Q49" s="3"/>
    </row>
    <row r="50" spans="2:17" ht="16.5" thickTop="1" thickBot="1">
      <c r="B50" s="541">
        <f t="shared" si="2"/>
        <v>35</v>
      </c>
      <c r="C50" s="542" t="s">
        <v>72</v>
      </c>
      <c r="D50" s="543" t="s">
        <v>48</v>
      </c>
      <c r="E50" s="742">
        <v>35436</v>
      </c>
      <c r="F50" s="742">
        <v>40672</v>
      </c>
      <c r="G50" s="544">
        <v>3.9969999999999999</v>
      </c>
      <c r="H50" s="629">
        <v>103.928</v>
      </c>
      <c r="I50" s="661">
        <v>103.12</v>
      </c>
      <c r="J50" s="661">
        <v>103.131</v>
      </c>
      <c r="M50" s="11">
        <f t="shared" si="0"/>
        <v>1.0667183863455856E-4</v>
      </c>
      <c r="O50" s="12">
        <v>521717219</v>
      </c>
      <c r="P50" s="3"/>
      <c r="Q50" s="3"/>
    </row>
    <row r="51" spans="2:17" ht="16.5" thickTop="1" thickBot="1">
      <c r="B51" s="541">
        <f t="shared" si="2"/>
        <v>36</v>
      </c>
      <c r="C51" s="542" t="s">
        <v>73</v>
      </c>
      <c r="D51" s="543" t="s">
        <v>74</v>
      </c>
      <c r="E51" s="742">
        <v>35464</v>
      </c>
      <c r="F51" s="742">
        <v>40651</v>
      </c>
      <c r="G51" s="544">
        <v>3.9249999999999998</v>
      </c>
      <c r="H51" s="629">
        <v>103.973</v>
      </c>
      <c r="I51" s="661">
        <v>103.251</v>
      </c>
      <c r="J51" s="661">
        <v>103.262</v>
      </c>
      <c r="M51" s="11">
        <f t="shared" si="0"/>
        <v>1.0653649843580866E-4</v>
      </c>
      <c r="O51" s="12">
        <v>863124864</v>
      </c>
      <c r="P51" s="3"/>
      <c r="Q51" s="3"/>
    </row>
    <row r="52" spans="2:17" ht="16.5" thickTop="1" thickBot="1">
      <c r="B52" s="541">
        <f t="shared" si="2"/>
        <v>37</v>
      </c>
      <c r="C52" s="662" t="s">
        <v>75</v>
      </c>
      <c r="D52" s="543" t="s">
        <v>74</v>
      </c>
      <c r="E52" s="742">
        <v>39188</v>
      </c>
      <c r="F52" s="742">
        <v>40651</v>
      </c>
      <c r="G52" s="544">
        <v>3.8820000000000001</v>
      </c>
      <c r="H52" s="629">
        <v>104.10599999999999</v>
      </c>
      <c r="I52" s="661">
        <v>103.399</v>
      </c>
      <c r="J52" s="661">
        <v>103.40900000000001</v>
      </c>
      <c r="M52" s="11">
        <f t="shared" si="0"/>
        <v>9.671273416575707E-5</v>
      </c>
      <c r="O52" s="12">
        <v>16598011</v>
      </c>
      <c r="P52" s="3"/>
      <c r="Q52" s="3"/>
    </row>
    <row r="53" spans="2:17" ht="16.5" thickTop="1" thickBot="1">
      <c r="B53" s="541">
        <f t="shared" si="2"/>
        <v>38</v>
      </c>
      <c r="C53" s="542" t="s">
        <v>76</v>
      </c>
      <c r="D53" s="543" t="s">
        <v>77</v>
      </c>
      <c r="E53" s="742">
        <v>37207</v>
      </c>
      <c r="F53" s="742">
        <v>40724</v>
      </c>
      <c r="G53" s="544">
        <v>3.73</v>
      </c>
      <c r="H53" s="629">
        <v>105.976</v>
      </c>
      <c r="I53" s="661">
        <v>104.943</v>
      </c>
      <c r="J53" s="661">
        <v>104.953</v>
      </c>
      <c r="M53" s="11">
        <f t="shared" si="0"/>
        <v>9.5289823999743819E-5</v>
      </c>
      <c r="O53" s="12">
        <v>17129725</v>
      </c>
      <c r="P53" s="3"/>
      <c r="Q53" s="3"/>
    </row>
    <row r="54" spans="2:17" ht="16.5" thickTop="1" thickBot="1">
      <c r="B54" s="541">
        <f t="shared" si="2"/>
        <v>39</v>
      </c>
      <c r="C54" s="542" t="s">
        <v>78</v>
      </c>
      <c r="D54" s="543" t="s">
        <v>79</v>
      </c>
      <c r="E54" s="742">
        <v>37043</v>
      </c>
      <c r="F54" s="742">
        <v>40679</v>
      </c>
      <c r="G54" s="544">
        <v>4</v>
      </c>
      <c r="H54" s="629">
        <v>102.92</v>
      </c>
      <c r="I54" s="661">
        <v>101.941</v>
      </c>
      <c r="J54" s="661">
        <v>101.952</v>
      </c>
      <c r="M54" s="11">
        <f t="shared" si="0"/>
        <v>1.0790555321210975E-4</v>
      </c>
      <c r="O54" s="12">
        <v>16362773</v>
      </c>
      <c r="P54" s="3"/>
      <c r="Q54" s="3"/>
    </row>
    <row r="55" spans="2:17" ht="16.5" thickTop="1" thickBot="1">
      <c r="B55" s="541">
        <f t="shared" si="2"/>
        <v>40</v>
      </c>
      <c r="C55" s="542" t="s">
        <v>80</v>
      </c>
      <c r="D55" s="543" t="s">
        <v>81</v>
      </c>
      <c r="E55" s="742">
        <v>37242</v>
      </c>
      <c r="F55" s="742">
        <v>40623</v>
      </c>
      <c r="G55" s="544">
        <v>4.0670000000000002</v>
      </c>
      <c r="H55" s="629">
        <v>104.30200000000001</v>
      </c>
      <c r="I55" s="661">
        <v>103.502</v>
      </c>
      <c r="J55" s="661">
        <v>103.512</v>
      </c>
      <c r="M55" s="11">
        <f t="shared" si="0"/>
        <v>9.6616490502648411E-5</v>
      </c>
      <c r="O55" s="12">
        <v>30813531</v>
      </c>
      <c r="P55" s="3"/>
      <c r="Q55" s="3"/>
    </row>
    <row r="56" spans="2:17" ht="16.5" thickTop="1" thickBot="1">
      <c r="B56" s="541">
        <f t="shared" si="2"/>
        <v>41</v>
      </c>
      <c r="C56" s="662" t="s">
        <v>82</v>
      </c>
      <c r="D56" s="543" t="s">
        <v>51</v>
      </c>
      <c r="E56" s="742">
        <v>39489</v>
      </c>
      <c r="F56" s="742">
        <v>40694</v>
      </c>
      <c r="G56" s="544">
        <v>3.6219999999999999</v>
      </c>
      <c r="H56" s="629">
        <v>104.065</v>
      </c>
      <c r="I56" s="661">
        <v>103.316</v>
      </c>
      <c r="J56" s="661">
        <v>103.325</v>
      </c>
      <c r="M56" s="11">
        <f t="shared" si="0"/>
        <v>8.7111386426113479E-5</v>
      </c>
      <c r="O56" s="12">
        <v>6682890</v>
      </c>
      <c r="P56" s="3"/>
      <c r="Q56" s="3"/>
    </row>
    <row r="57" spans="2:17" ht="17.25" customHeight="1" thickTop="1" thickBot="1">
      <c r="B57" s="541">
        <f t="shared" si="2"/>
        <v>42</v>
      </c>
      <c r="C57" s="662" t="s">
        <v>83</v>
      </c>
      <c r="D57" s="543" t="s">
        <v>84</v>
      </c>
      <c r="E57" s="742">
        <v>36075</v>
      </c>
      <c r="F57" s="742">
        <v>40682</v>
      </c>
      <c r="G57" s="544">
        <v>3.5880000000000001</v>
      </c>
      <c r="H57" s="629">
        <v>106.54600000000001</v>
      </c>
      <c r="I57" s="661">
        <v>105.91500000000001</v>
      </c>
      <c r="J57" s="661">
        <v>105.925</v>
      </c>
      <c r="M57" s="11">
        <f t="shared" si="0"/>
        <v>9.441533305000146E-5</v>
      </c>
      <c r="O57" s="12">
        <v>54128601</v>
      </c>
      <c r="P57" s="3"/>
      <c r="Q57" s="3"/>
    </row>
    <row r="58" spans="2:17" ht="16.5" thickTop="1" thickBot="1">
      <c r="B58" s="541">
        <f t="shared" si="2"/>
        <v>43</v>
      </c>
      <c r="C58" s="662" t="s">
        <v>85</v>
      </c>
      <c r="D58" s="543" t="s">
        <v>86</v>
      </c>
      <c r="E58" s="742">
        <v>37396</v>
      </c>
      <c r="F58" s="742">
        <v>40644</v>
      </c>
      <c r="G58" s="544">
        <v>3.798</v>
      </c>
      <c r="H58" s="629">
        <v>106.2</v>
      </c>
      <c r="I58" s="661">
        <v>105.22499999999999</v>
      </c>
      <c r="J58" s="661">
        <v>105.235</v>
      </c>
      <c r="M58" s="11">
        <f t="shared" si="0"/>
        <v>9.5034449988169324E-5</v>
      </c>
      <c r="O58" s="12">
        <v>271210402</v>
      </c>
      <c r="P58" s="3"/>
      <c r="Q58" s="3"/>
    </row>
    <row r="59" spans="2:17" ht="16.5" thickTop="1" thickBot="1">
      <c r="B59" s="541">
        <f t="shared" si="2"/>
        <v>44</v>
      </c>
      <c r="C59" s="662" t="s">
        <v>87</v>
      </c>
      <c r="D59" s="543" t="s">
        <v>29</v>
      </c>
      <c r="E59" s="742">
        <v>40211</v>
      </c>
      <c r="F59" s="742">
        <v>40690</v>
      </c>
      <c r="G59" s="544">
        <v>2.72</v>
      </c>
      <c r="H59" s="629">
        <v>102.642</v>
      </c>
      <c r="I59" s="661">
        <v>102.379</v>
      </c>
      <c r="J59" s="661">
        <v>102.387</v>
      </c>
      <c r="M59" s="11">
        <f t="shared" si="0"/>
        <v>7.8141025014852328E-5</v>
      </c>
      <c r="O59" s="12">
        <v>3485656</v>
      </c>
      <c r="P59" s="96"/>
      <c r="Q59" s="3"/>
    </row>
    <row r="60" spans="2:17" ht="16.5" thickTop="1" thickBot="1">
      <c r="B60" s="541">
        <f t="shared" si="2"/>
        <v>45</v>
      </c>
      <c r="C60" s="542" t="s">
        <v>88</v>
      </c>
      <c r="D60" s="543" t="s">
        <v>89</v>
      </c>
      <c r="E60" s="742">
        <v>33910</v>
      </c>
      <c r="F60" s="742">
        <v>40660</v>
      </c>
      <c r="G60" s="544">
        <v>3.597</v>
      </c>
      <c r="H60" s="629">
        <v>102.94799999999999</v>
      </c>
      <c r="I60" s="661">
        <v>102.179</v>
      </c>
      <c r="J60" s="661">
        <v>102.188</v>
      </c>
      <c r="M60" s="11">
        <f t="shared" si="0"/>
        <v>8.8080721087506638E-5</v>
      </c>
      <c r="O60" s="12">
        <v>526765440</v>
      </c>
      <c r="P60" s="3"/>
      <c r="Q60" s="3"/>
    </row>
    <row r="61" spans="2:17" ht="16.5" thickTop="1" thickBot="1">
      <c r="B61" s="541">
        <f t="shared" si="2"/>
        <v>46</v>
      </c>
      <c r="C61" s="662" t="s">
        <v>90</v>
      </c>
      <c r="D61" s="543" t="s">
        <v>91</v>
      </c>
      <c r="E61" s="742">
        <v>36815</v>
      </c>
      <c r="F61" s="742">
        <v>40690</v>
      </c>
      <c r="G61" s="544">
        <v>3.91</v>
      </c>
      <c r="H61" s="629">
        <v>104.54</v>
      </c>
      <c r="I61" s="661">
        <v>103.59699999999999</v>
      </c>
      <c r="J61" s="661">
        <v>103.607</v>
      </c>
      <c r="M61" s="11">
        <f t="shared" si="0"/>
        <v>9.6527891734366015E-5</v>
      </c>
      <c r="O61" s="12">
        <v>56972520</v>
      </c>
      <c r="P61" s="3"/>
      <c r="Q61" s="3"/>
    </row>
    <row r="62" spans="2:17" ht="16.5" thickTop="1" thickBot="1">
      <c r="B62" s="663">
        <f t="shared" si="2"/>
        <v>47</v>
      </c>
      <c r="C62" s="664" t="s">
        <v>92</v>
      </c>
      <c r="D62" s="665" t="s">
        <v>93</v>
      </c>
      <c r="E62" s="100">
        <v>35744</v>
      </c>
      <c r="F62" s="100">
        <v>40679</v>
      </c>
      <c r="G62" s="667">
        <v>3.915</v>
      </c>
      <c r="H62" s="102">
        <v>102.45699999999999</v>
      </c>
      <c r="I62" s="661">
        <v>101.73399999999999</v>
      </c>
      <c r="J62" s="661">
        <v>101.745</v>
      </c>
      <c r="M62" s="11">
        <f t="shared" si="0"/>
        <v>1.0812511058259668E-4</v>
      </c>
      <c r="O62" s="12">
        <v>129171799</v>
      </c>
      <c r="P62" s="3"/>
      <c r="Q62" s="3"/>
    </row>
    <row r="63" spans="2:17" ht="16.5" thickTop="1" thickBot="1">
      <c r="B63" s="745">
        <f t="shared" si="2"/>
        <v>48</v>
      </c>
      <c r="C63" s="746" t="s">
        <v>94</v>
      </c>
      <c r="D63" s="747" t="s">
        <v>95</v>
      </c>
      <c r="E63" s="748">
        <v>40000</v>
      </c>
      <c r="F63" s="748">
        <v>40688</v>
      </c>
      <c r="G63" s="749">
        <v>6.1669999999999998</v>
      </c>
      <c r="H63" s="750">
        <v>106.15600000000001</v>
      </c>
      <c r="I63" s="58">
        <v>102.682</v>
      </c>
      <c r="J63" s="58">
        <v>102.693</v>
      </c>
      <c r="M63" s="11">
        <f t="shared" si="0"/>
        <v>1.071268576770581E-4</v>
      </c>
      <c r="O63" s="12">
        <v>38099262</v>
      </c>
      <c r="P63" s="3"/>
      <c r="Q63" s="3"/>
    </row>
    <row r="64" spans="2:17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Q64" s="3"/>
    </row>
    <row r="65" spans="1:17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Q65" s="3"/>
    </row>
    <row r="66" spans="1:17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Q66" s="3"/>
    </row>
    <row r="67" spans="1:17" ht="16.5" thickTop="1" thickBot="1">
      <c r="B67" s="751">
        <v>49</v>
      </c>
      <c r="C67" s="752" t="s">
        <v>96</v>
      </c>
      <c r="D67" s="753" t="s">
        <v>97</v>
      </c>
      <c r="E67" s="754">
        <v>39604</v>
      </c>
      <c r="F67" s="754">
        <v>40690</v>
      </c>
      <c r="G67" s="755">
        <v>3.415</v>
      </c>
      <c r="H67" s="756">
        <v>104.166</v>
      </c>
      <c r="I67" s="744">
        <v>103.238</v>
      </c>
      <c r="J67" s="744">
        <v>103.247</v>
      </c>
      <c r="M67" s="11">
        <f t="shared" si="0"/>
        <v>8.7177202192994263E-5</v>
      </c>
      <c r="O67" s="12">
        <v>8097692</v>
      </c>
      <c r="P67" s="3"/>
      <c r="Q67" s="3"/>
    </row>
    <row r="68" spans="1:17" ht="16.5" thickTop="1" thickBot="1">
      <c r="B68" s="757">
        <f t="shared" si="2"/>
        <v>50</v>
      </c>
      <c r="C68" s="758" t="s">
        <v>98</v>
      </c>
      <c r="D68" s="759" t="s">
        <v>99</v>
      </c>
      <c r="E68" s="742">
        <v>35481</v>
      </c>
      <c r="F68" s="742">
        <v>40679</v>
      </c>
      <c r="G68" s="760">
        <v>3.9630000000000001</v>
      </c>
      <c r="H68" s="629">
        <v>102.745</v>
      </c>
      <c r="I68" s="661">
        <v>101.884</v>
      </c>
      <c r="J68" s="661">
        <v>101.89400000000001</v>
      </c>
      <c r="M68" s="11">
        <f t="shared" si="0"/>
        <v>9.8150838208208504E-5</v>
      </c>
      <c r="O68" s="12">
        <v>518690383</v>
      </c>
      <c r="P68" s="3"/>
      <c r="Q68" s="3"/>
    </row>
    <row r="69" spans="1:17" ht="16.5" thickTop="1" thickBot="1">
      <c r="B69" s="757">
        <f t="shared" si="2"/>
        <v>51</v>
      </c>
      <c r="C69" s="761" t="s">
        <v>100</v>
      </c>
      <c r="D69" s="759" t="s">
        <v>36</v>
      </c>
      <c r="E69" s="742">
        <v>39706</v>
      </c>
      <c r="F69" s="742">
        <v>40668</v>
      </c>
      <c r="G69" s="544">
        <v>3.774</v>
      </c>
      <c r="H69" s="629">
        <v>104.55200000000001</v>
      </c>
      <c r="I69" s="661">
        <v>103.616</v>
      </c>
      <c r="J69" s="661">
        <v>103.626</v>
      </c>
      <c r="M69" s="11">
        <f t="shared" si="0"/>
        <v>9.6510191476269257E-5</v>
      </c>
      <c r="O69" s="12">
        <v>27248842</v>
      </c>
      <c r="P69" s="3"/>
      <c r="Q69" s="3"/>
    </row>
    <row r="70" spans="1:17" ht="16.5" thickTop="1" thickBot="1">
      <c r="A70" s="1">
        <v>103</v>
      </c>
      <c r="B70" s="757">
        <f t="shared" si="2"/>
        <v>52</v>
      </c>
      <c r="C70" s="761" t="s">
        <v>101</v>
      </c>
      <c r="D70" s="759" t="s">
        <v>12</v>
      </c>
      <c r="E70" s="742">
        <v>38565</v>
      </c>
      <c r="F70" s="742">
        <v>40690</v>
      </c>
      <c r="G70" s="544">
        <v>3.4969999999999999</v>
      </c>
      <c r="H70" s="629">
        <v>104.76300000000001</v>
      </c>
      <c r="I70" s="762">
        <v>104.083</v>
      </c>
      <c r="J70" s="762">
        <v>104.092</v>
      </c>
      <c r="M70" s="11">
        <f t="shared" si="0"/>
        <v>8.6469452264061774E-5</v>
      </c>
      <c r="O70" s="12">
        <v>43344558</v>
      </c>
      <c r="P70" s="3"/>
      <c r="Q70" s="3"/>
    </row>
    <row r="71" spans="1:17" ht="16.5" thickTop="1" thickBot="1">
      <c r="B71" s="663">
        <f t="shared" si="2"/>
        <v>53</v>
      </c>
      <c r="C71" s="664" t="s">
        <v>102</v>
      </c>
      <c r="D71" s="665" t="s">
        <v>103</v>
      </c>
      <c r="E71" s="666">
        <v>34288</v>
      </c>
      <c r="F71" s="666">
        <v>40688</v>
      </c>
      <c r="G71" s="667">
        <v>3.2909999999999999</v>
      </c>
      <c r="H71" s="102">
        <v>102.001</v>
      </c>
      <c r="I71" s="58">
        <v>101.423</v>
      </c>
      <c r="J71" s="58">
        <v>101.432</v>
      </c>
      <c r="M71" s="11">
        <f t="shared" si="0"/>
        <v>8.8737268666873797E-5</v>
      </c>
      <c r="O71" s="12">
        <v>201176845</v>
      </c>
      <c r="P71" s="3"/>
      <c r="Q71" s="3"/>
    </row>
    <row r="72" spans="1:17" ht="18" customHeight="1" thickTop="1" thickBot="1">
      <c r="B72" s="1367" t="s">
        <v>104</v>
      </c>
      <c r="C72" s="1368"/>
      <c r="D72" s="1368"/>
      <c r="E72" s="1368"/>
      <c r="F72" s="1368"/>
      <c r="G72" s="1368"/>
      <c r="H72" s="1368"/>
      <c r="I72" s="1095"/>
      <c r="J72" s="1096"/>
      <c r="M72" s="135"/>
      <c r="O72" s="135"/>
      <c r="P72" s="3"/>
      <c r="Q72" s="3"/>
    </row>
    <row r="73" spans="1:17" ht="16.5" thickTop="1" thickBot="1">
      <c r="B73" s="741">
        <v>54</v>
      </c>
      <c r="C73" s="763" t="s">
        <v>105</v>
      </c>
      <c r="D73" s="137" t="s">
        <v>15</v>
      </c>
      <c r="E73" s="742">
        <v>39084</v>
      </c>
      <c r="F73" s="742">
        <v>40694</v>
      </c>
      <c r="G73" s="743">
        <v>0.37</v>
      </c>
      <c r="H73" s="764">
        <v>10.536</v>
      </c>
      <c r="I73" s="744">
        <v>10.452999999999999</v>
      </c>
      <c r="J73" s="744">
        <v>10.454000000000001</v>
      </c>
      <c r="M73" s="11">
        <f t="shared" si="0"/>
        <v>9.5666315890291994E-5</v>
      </c>
      <c r="O73" s="12">
        <v>11855259</v>
      </c>
      <c r="P73" s="3"/>
      <c r="Q73" s="3"/>
    </row>
    <row r="74" spans="1:17" ht="16.5" thickTop="1" thickBot="1">
      <c r="B74" s="757">
        <f>+B73+1</f>
        <v>55</v>
      </c>
      <c r="C74" s="761" t="s">
        <v>106</v>
      </c>
      <c r="D74" s="765" t="s">
        <v>26</v>
      </c>
      <c r="E74" s="766">
        <v>39762</v>
      </c>
      <c r="F74" s="766">
        <v>40686</v>
      </c>
      <c r="G74" s="544">
        <v>4.0839999999999996</v>
      </c>
      <c r="H74" s="767">
        <v>104.06699999999999</v>
      </c>
      <c r="I74" s="762">
        <v>102.98</v>
      </c>
      <c r="J74" s="762">
        <v>102.989</v>
      </c>
      <c r="M74" s="11">
        <f t="shared" ref="M74:M75" si="3">+(J74-I74)/I74</f>
        <v>8.7395610798216556E-5</v>
      </c>
      <c r="O74" s="12">
        <v>7152233</v>
      </c>
      <c r="P74" s="3"/>
      <c r="Q74" s="3"/>
    </row>
    <row r="75" spans="1:17" ht="16.5" thickTop="1" thickBot="1">
      <c r="B75" s="663">
        <f>+B74+1</f>
        <v>56</v>
      </c>
      <c r="C75" s="670" t="s">
        <v>107</v>
      </c>
      <c r="D75" s="665" t="s">
        <v>108</v>
      </c>
      <c r="E75" s="671">
        <v>40543</v>
      </c>
      <c r="F75" s="671" t="s">
        <v>33</v>
      </c>
      <c r="G75" s="667" t="s">
        <v>33</v>
      </c>
      <c r="H75" s="768">
        <v>100</v>
      </c>
      <c r="I75" s="58">
        <v>102.086</v>
      </c>
      <c r="J75" s="58">
        <v>102.099</v>
      </c>
      <c r="M75" s="11">
        <f t="shared" si="3"/>
        <v>1.273436122485476E-4</v>
      </c>
      <c r="O75" s="12">
        <v>3397784</v>
      </c>
      <c r="P75" s="3"/>
      <c r="Q75" s="3"/>
    </row>
    <row r="76" spans="1:17" ht="18" customHeight="1" thickTop="1" thickBot="1">
      <c r="B76" s="1367" t="s">
        <v>109</v>
      </c>
      <c r="C76" s="1368"/>
      <c r="D76" s="1368"/>
      <c r="E76" s="1368"/>
      <c r="F76" s="1368"/>
      <c r="G76" s="1368"/>
      <c r="H76" s="1368"/>
      <c r="I76" s="1095"/>
      <c r="J76" s="1096"/>
      <c r="M76" s="11"/>
      <c r="O76" s="135"/>
      <c r="P76" s="3"/>
      <c r="Q76" s="3"/>
    </row>
    <row r="77" spans="1:17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100.866</v>
      </c>
      <c r="J77" s="10">
        <v>100.934</v>
      </c>
      <c r="K77" s="63" t="s">
        <v>42</v>
      </c>
      <c r="M77" s="11">
        <f t="shared" ref="M77:M126" si="4">+(J77-I77)/I77</f>
        <v>6.7416175916560424E-4</v>
      </c>
      <c r="O77" s="12">
        <v>12489515</v>
      </c>
      <c r="P77" s="63" t="s">
        <v>42</v>
      </c>
      <c r="Q77" s="3"/>
    </row>
    <row r="78" spans="1:17" ht="18" customHeight="1" thickTop="1" thickBot="1">
      <c r="B78" s="1367" t="s">
        <v>111</v>
      </c>
      <c r="C78" s="1368"/>
      <c r="D78" s="1368"/>
      <c r="E78" s="1368"/>
      <c r="F78" s="1368"/>
      <c r="G78" s="1368"/>
      <c r="H78" s="1368"/>
      <c r="I78" s="1095"/>
      <c r="J78" s="1096"/>
      <c r="M78" s="135"/>
      <c r="O78" s="135"/>
      <c r="P78" s="3"/>
      <c r="Q78" s="3"/>
    </row>
    <row r="79" spans="1:17" ht="16.5" thickTop="1" thickBot="1">
      <c r="B79" s="769">
        <v>58</v>
      </c>
      <c r="C79" s="763" t="s">
        <v>112</v>
      </c>
      <c r="D79" s="730" t="s">
        <v>15</v>
      </c>
      <c r="E79" s="742">
        <v>34561</v>
      </c>
      <c r="F79" s="742">
        <v>40694</v>
      </c>
      <c r="G79" s="743">
        <v>0.88</v>
      </c>
      <c r="H79" s="629">
        <v>75.602000000000004</v>
      </c>
      <c r="I79" s="744">
        <v>75.007999999999996</v>
      </c>
      <c r="J79" s="744">
        <v>74.593000000000004</v>
      </c>
      <c r="M79" s="11">
        <f t="shared" ref="M79:M93" si="5">+(J79-I79)/I79</f>
        <v>-5.5327431740613275E-3</v>
      </c>
      <c r="O79" s="12">
        <v>7348077</v>
      </c>
      <c r="P79" s="3"/>
      <c r="Q79" s="3"/>
    </row>
    <row r="80" spans="1:17" ht="16.5" thickTop="1" thickBot="1">
      <c r="B80" s="769">
        <f t="shared" ref="B80:B93" si="6">+B79+1</f>
        <v>59</v>
      </c>
      <c r="C80" s="761" t="s">
        <v>113</v>
      </c>
      <c r="D80" s="765" t="s">
        <v>68</v>
      </c>
      <c r="E80" s="770">
        <v>34415</v>
      </c>
      <c r="F80" s="742">
        <v>40673</v>
      </c>
      <c r="G80" s="544">
        <v>2.8079999999999998</v>
      </c>
      <c r="H80" s="771">
        <v>155.524</v>
      </c>
      <c r="I80" s="762">
        <v>145.49299999999999</v>
      </c>
      <c r="J80" s="762">
        <v>144.93600000000001</v>
      </c>
      <c r="M80" s="11">
        <f t="shared" si="5"/>
        <v>-3.8283628765644257E-3</v>
      </c>
      <c r="O80" s="12">
        <v>9729388</v>
      </c>
      <c r="P80" s="3"/>
      <c r="Q80" s="3"/>
    </row>
    <row r="81" spans="1:17" ht="16.5" thickTop="1" thickBot="1">
      <c r="B81" s="769">
        <f t="shared" si="6"/>
        <v>60</v>
      </c>
      <c r="C81" s="761" t="s">
        <v>114</v>
      </c>
      <c r="D81" s="759" t="s">
        <v>68</v>
      </c>
      <c r="E81" s="770">
        <v>34415</v>
      </c>
      <c r="F81" s="742">
        <v>40673</v>
      </c>
      <c r="G81" s="544">
        <v>31.571999999999999</v>
      </c>
      <c r="H81" s="771">
        <v>1553.6859999999999</v>
      </c>
      <c r="I81" s="772">
        <v>1444.155</v>
      </c>
      <c r="J81" s="772">
        <v>1437.239</v>
      </c>
      <c r="M81" s="11">
        <f t="shared" si="5"/>
        <v>-4.7889596338342765E-3</v>
      </c>
      <c r="O81" s="12">
        <v>15320972</v>
      </c>
      <c r="P81" s="3"/>
      <c r="Q81" s="3"/>
    </row>
    <row r="82" spans="1:17" ht="16.5" thickTop="1" thickBot="1">
      <c r="B82" s="769">
        <f t="shared" si="6"/>
        <v>61</v>
      </c>
      <c r="C82" s="761" t="s">
        <v>115</v>
      </c>
      <c r="D82" s="773" t="s">
        <v>74</v>
      </c>
      <c r="E82" s="770">
        <v>34449</v>
      </c>
      <c r="F82" s="742">
        <v>40651</v>
      </c>
      <c r="G82" s="544">
        <v>2.72</v>
      </c>
      <c r="H82" s="771">
        <v>112.581</v>
      </c>
      <c r="I82" s="762">
        <v>113.048</v>
      </c>
      <c r="J82" s="762">
        <v>112.379</v>
      </c>
      <c r="M82" s="11">
        <f t="shared" si="5"/>
        <v>-5.9178402094685169E-3</v>
      </c>
      <c r="O82" s="12">
        <v>1338102</v>
      </c>
      <c r="P82" s="3"/>
      <c r="Q82" s="3"/>
    </row>
    <row r="83" spans="1:17" ht="16.5" thickTop="1" thickBot="1">
      <c r="B83" s="769">
        <f t="shared" si="6"/>
        <v>62</v>
      </c>
      <c r="C83" s="774" t="s">
        <v>116</v>
      </c>
      <c r="D83" s="773" t="s">
        <v>74</v>
      </c>
      <c r="E83" s="770">
        <v>37196</v>
      </c>
      <c r="F83" s="742">
        <v>40651</v>
      </c>
      <c r="G83" s="544">
        <v>1.5629999999999999</v>
      </c>
      <c r="H83" s="771">
        <v>116.35899999999999</v>
      </c>
      <c r="I83" s="762">
        <v>114.527</v>
      </c>
      <c r="J83" s="762">
        <v>113.79</v>
      </c>
      <c r="M83" s="11">
        <f t="shared" si="5"/>
        <v>-6.4351637605105762E-3</v>
      </c>
      <c r="O83" s="12">
        <v>1251928</v>
      </c>
      <c r="P83" s="3"/>
      <c r="Q83" s="3"/>
    </row>
    <row r="84" spans="1:17" ht="16.5" thickTop="1" thickBot="1">
      <c r="B84" s="769">
        <f t="shared" si="6"/>
        <v>63</v>
      </c>
      <c r="C84" s="761" t="s">
        <v>117</v>
      </c>
      <c r="D84" s="765" t="s">
        <v>48</v>
      </c>
      <c r="E84" s="770">
        <v>34311</v>
      </c>
      <c r="F84" s="742">
        <v>40672</v>
      </c>
      <c r="G84" s="544">
        <v>0.755</v>
      </c>
      <c r="H84" s="771">
        <v>95.575000000000003</v>
      </c>
      <c r="I84" s="762">
        <v>88.921000000000006</v>
      </c>
      <c r="J84" s="762">
        <v>88.021000000000001</v>
      </c>
      <c r="M84" s="11">
        <f t="shared" si="5"/>
        <v>-1.0121343664601226E-2</v>
      </c>
      <c r="O84" s="12">
        <v>2347807</v>
      </c>
      <c r="P84" s="3"/>
      <c r="Q84" s="3"/>
    </row>
    <row r="85" spans="1:17" ht="16.5" thickTop="1" thickBot="1">
      <c r="B85" s="769">
        <f t="shared" si="6"/>
        <v>64</v>
      </c>
      <c r="C85" s="761" t="s">
        <v>118</v>
      </c>
      <c r="D85" s="765" t="s">
        <v>81</v>
      </c>
      <c r="E85" s="770">
        <v>36367</v>
      </c>
      <c r="F85" s="742">
        <v>40623</v>
      </c>
      <c r="G85" s="544">
        <v>0.375</v>
      </c>
      <c r="H85" s="771">
        <v>16.523</v>
      </c>
      <c r="I85" s="762">
        <v>16.114999999999998</v>
      </c>
      <c r="J85" s="762">
        <v>16.077000000000002</v>
      </c>
      <c r="M85" s="11">
        <f t="shared" si="5"/>
        <v>-2.3580515048089797E-3</v>
      </c>
      <c r="O85" s="12">
        <v>1014544</v>
      </c>
      <c r="P85" s="3"/>
      <c r="Q85" s="3"/>
    </row>
    <row r="86" spans="1:17" ht="16.5" thickTop="1" thickBot="1">
      <c r="B86" s="769">
        <f t="shared" si="6"/>
        <v>65</v>
      </c>
      <c r="C86" s="761" t="s">
        <v>119</v>
      </c>
      <c r="D86" s="765" t="s">
        <v>89</v>
      </c>
      <c r="E86" s="770">
        <v>36857</v>
      </c>
      <c r="F86" s="742">
        <v>40660</v>
      </c>
      <c r="G86" s="544">
        <v>4.3339999999999996</v>
      </c>
      <c r="H86" s="771">
        <v>277.44200000000001</v>
      </c>
      <c r="I86" s="762">
        <v>267.29500000000002</v>
      </c>
      <c r="J86" s="762">
        <v>265.476</v>
      </c>
      <c r="M86" s="11">
        <f t="shared" si="5"/>
        <v>-6.8052152116575941E-3</v>
      </c>
      <c r="O86" s="12">
        <v>13921573</v>
      </c>
      <c r="P86" s="3"/>
      <c r="Q86" s="3"/>
    </row>
    <row r="87" spans="1:17" ht="16.5" thickTop="1" thickBot="1">
      <c r="A87" s="1">
        <v>44</v>
      </c>
      <c r="B87" s="769">
        <f t="shared" si="6"/>
        <v>66</v>
      </c>
      <c r="C87" s="761" t="s">
        <v>120</v>
      </c>
      <c r="D87" s="759" t="s">
        <v>93</v>
      </c>
      <c r="E87" s="770">
        <v>34599</v>
      </c>
      <c r="F87" s="742">
        <v>40679</v>
      </c>
      <c r="G87" s="544">
        <v>2.012</v>
      </c>
      <c r="H87" s="771">
        <v>51.249000000000002</v>
      </c>
      <c r="I87" s="762">
        <v>46.030999999999999</v>
      </c>
      <c r="J87" s="762">
        <v>45.478000000000002</v>
      </c>
      <c r="M87" s="11">
        <f t="shared" si="5"/>
        <v>-1.2013642979730992E-2</v>
      </c>
      <c r="O87" s="12">
        <v>5218594</v>
      </c>
      <c r="P87" s="3"/>
      <c r="Q87" s="3"/>
    </row>
    <row r="88" spans="1:17" ht="16.5" thickTop="1" thickBot="1">
      <c r="B88" s="769">
        <f t="shared" si="6"/>
        <v>67</v>
      </c>
      <c r="C88" s="774" t="s">
        <v>121</v>
      </c>
      <c r="D88" s="759" t="s">
        <v>97</v>
      </c>
      <c r="E88" s="770">
        <v>38777</v>
      </c>
      <c r="F88" s="742">
        <v>40326</v>
      </c>
      <c r="G88" s="544">
        <v>0.184</v>
      </c>
      <c r="H88" s="771">
        <v>2257.1439999999998</v>
      </c>
      <c r="I88" s="772">
        <v>2325.2950000000001</v>
      </c>
      <c r="J88" s="772">
        <v>2302.7759999999998</v>
      </c>
      <c r="M88" s="11">
        <f t="shared" si="5"/>
        <v>-9.6843626292578925E-3</v>
      </c>
      <c r="O88" s="12">
        <v>15985868</v>
      </c>
      <c r="P88" s="3"/>
      <c r="Q88" s="3"/>
    </row>
    <row r="89" spans="1:17" ht="16.5" thickTop="1" thickBot="1">
      <c r="B89" s="769">
        <f t="shared" si="6"/>
        <v>68</v>
      </c>
      <c r="C89" s="761" t="s">
        <v>122</v>
      </c>
      <c r="D89" s="765" t="s">
        <v>99</v>
      </c>
      <c r="E89" s="770">
        <v>34423</v>
      </c>
      <c r="F89" s="742">
        <v>40675</v>
      </c>
      <c r="G89" s="544">
        <v>1.3859999999999999</v>
      </c>
      <c r="H89" s="771">
        <v>78.986999999999995</v>
      </c>
      <c r="I89" s="762">
        <v>78.587000000000003</v>
      </c>
      <c r="J89" s="762">
        <v>78.063999999999993</v>
      </c>
      <c r="M89" s="11">
        <f t="shared" si="5"/>
        <v>-6.6550447274995907E-3</v>
      </c>
      <c r="O89" s="12">
        <v>1544812</v>
      </c>
      <c r="P89" s="3"/>
      <c r="Q89" s="3"/>
    </row>
    <row r="90" spans="1:17" ht="16.5" thickTop="1" thickBot="1">
      <c r="B90" s="769">
        <f t="shared" si="6"/>
        <v>69</v>
      </c>
      <c r="C90" s="761" t="s">
        <v>123</v>
      </c>
      <c r="D90" s="765" t="s">
        <v>99</v>
      </c>
      <c r="E90" s="770">
        <v>34731</v>
      </c>
      <c r="F90" s="742">
        <v>40673</v>
      </c>
      <c r="G90" s="544">
        <v>1.2929999999999999</v>
      </c>
      <c r="H90" s="771">
        <v>58.113</v>
      </c>
      <c r="I90" s="762">
        <v>57.811</v>
      </c>
      <c r="J90" s="762">
        <v>57.484999999999999</v>
      </c>
      <c r="M90" s="11">
        <f t="shared" si="5"/>
        <v>-5.6390652298005661E-3</v>
      </c>
      <c r="O90" s="12">
        <v>1311582</v>
      </c>
      <c r="P90" s="3"/>
      <c r="Q90" s="3"/>
    </row>
    <row r="91" spans="1:17" ht="16.5" thickTop="1" thickBot="1">
      <c r="B91" s="769">
        <f t="shared" si="6"/>
        <v>70</v>
      </c>
      <c r="C91" s="678" t="s">
        <v>124</v>
      </c>
      <c r="D91" s="679" t="s">
        <v>103</v>
      </c>
      <c r="E91" s="770">
        <v>36192</v>
      </c>
      <c r="F91" s="742">
        <v>40688</v>
      </c>
      <c r="G91" s="667">
        <v>1.516</v>
      </c>
      <c r="H91" s="680">
        <v>103.331</v>
      </c>
      <c r="I91" s="762">
        <v>100.831</v>
      </c>
      <c r="J91" s="762">
        <v>100.37</v>
      </c>
      <c r="M91" s="11">
        <f t="shared" si="5"/>
        <v>-4.5720066249466786E-3</v>
      </c>
      <c r="O91" s="12">
        <v>2013736</v>
      </c>
      <c r="P91" s="3"/>
      <c r="Q91" s="3"/>
    </row>
    <row r="92" spans="1:17" ht="16.5" thickTop="1" thickBot="1">
      <c r="B92" s="769">
        <f t="shared" si="6"/>
        <v>71</v>
      </c>
      <c r="C92" s="775" t="s">
        <v>125</v>
      </c>
      <c r="D92" s="765" t="s">
        <v>103</v>
      </c>
      <c r="E92" s="770">
        <v>36297</v>
      </c>
      <c r="F92" s="742">
        <v>40688</v>
      </c>
      <c r="G92" s="544">
        <v>1.992</v>
      </c>
      <c r="H92" s="771">
        <v>113.779</v>
      </c>
      <c r="I92" s="762">
        <v>109.944</v>
      </c>
      <c r="J92" s="762">
        <v>109.291</v>
      </c>
      <c r="M92" s="11">
        <f t="shared" si="5"/>
        <v>-5.939387324456139E-3</v>
      </c>
      <c r="O92" s="12">
        <v>3502136</v>
      </c>
      <c r="P92" s="3"/>
      <c r="Q92" s="3"/>
    </row>
    <row r="93" spans="1:17" ht="16.5" thickTop="1" thickBot="1">
      <c r="B93" s="682">
        <f t="shared" si="6"/>
        <v>72</v>
      </c>
      <c r="C93" s="670" t="s">
        <v>126</v>
      </c>
      <c r="D93" s="679" t="s">
        <v>103</v>
      </c>
      <c r="E93" s="666">
        <v>36626</v>
      </c>
      <c r="F93" s="666">
        <v>40688</v>
      </c>
      <c r="G93" s="667">
        <v>0.115</v>
      </c>
      <c r="H93" s="680">
        <v>110.018</v>
      </c>
      <c r="I93" s="58">
        <v>101.512</v>
      </c>
      <c r="J93" s="58">
        <v>100.583</v>
      </c>
      <c r="M93" s="11">
        <f t="shared" si="5"/>
        <v>-9.151627393805678E-3</v>
      </c>
      <c r="O93" s="12">
        <v>2928788</v>
      </c>
      <c r="P93" s="3"/>
      <c r="Q93" s="3"/>
    </row>
    <row r="94" spans="1:17" ht="18" customHeight="1" thickTop="1" thickBot="1">
      <c r="B94" s="1367" t="s">
        <v>127</v>
      </c>
      <c r="C94" s="1368"/>
      <c r="D94" s="1368"/>
      <c r="E94" s="1368"/>
      <c r="F94" s="1368"/>
      <c r="G94" s="1368"/>
      <c r="H94" s="1368"/>
      <c r="I94" s="1095"/>
      <c r="J94" s="1096"/>
      <c r="M94" s="21"/>
      <c r="O94" s="135" t="s">
        <v>13</v>
      </c>
      <c r="P94" s="3"/>
      <c r="Q94" s="3"/>
    </row>
    <row r="95" spans="1:17" ht="16.5" thickTop="1" thickBot="1">
      <c r="B95" s="769">
        <v>73</v>
      </c>
      <c r="C95" s="763" t="s">
        <v>128</v>
      </c>
      <c r="D95" s="730" t="s">
        <v>15</v>
      </c>
      <c r="E95" s="742">
        <v>39084</v>
      </c>
      <c r="F95" s="742">
        <v>40694</v>
      </c>
      <c r="G95" s="743">
        <v>0.21</v>
      </c>
      <c r="H95" s="629">
        <v>11.692</v>
      </c>
      <c r="I95" s="744">
        <v>11.661</v>
      </c>
      <c r="J95" s="744">
        <v>11.64</v>
      </c>
      <c r="M95" s="11">
        <f t="shared" ref="M95:M106" si="7">+(J95-I95)/I95</f>
        <v>-1.8008747105736232E-3</v>
      </c>
      <c r="O95" s="12">
        <v>782572</v>
      </c>
      <c r="P95" s="3"/>
      <c r="Q95" s="3"/>
    </row>
    <row r="96" spans="1:17" ht="16.5" thickTop="1" thickBot="1">
      <c r="B96" s="776">
        <f>+B95+1</f>
        <v>74</v>
      </c>
      <c r="C96" s="761" t="s">
        <v>129</v>
      </c>
      <c r="D96" s="759" t="s">
        <v>15</v>
      </c>
      <c r="E96" s="770">
        <v>39084</v>
      </c>
      <c r="F96" s="742">
        <v>40694</v>
      </c>
      <c r="G96" s="544">
        <v>0.16</v>
      </c>
      <c r="H96" s="771">
        <v>12.686</v>
      </c>
      <c r="I96" s="762">
        <v>12.602</v>
      </c>
      <c r="J96" s="762">
        <v>12.56</v>
      </c>
      <c r="M96" s="11">
        <f t="shared" si="7"/>
        <v>-3.3328043167751005E-3</v>
      </c>
      <c r="O96" s="12">
        <v>1032432</v>
      </c>
      <c r="P96" s="3"/>
      <c r="Q96" s="3"/>
    </row>
    <row r="97" spans="2:17" ht="16.5" thickTop="1" thickBot="1">
      <c r="B97" s="776">
        <f t="shared" ref="B97:B106" si="8">+B96+1</f>
        <v>75</v>
      </c>
      <c r="C97" s="761" t="s">
        <v>130</v>
      </c>
      <c r="D97" s="759" t="s">
        <v>15</v>
      </c>
      <c r="E97" s="770">
        <v>39084</v>
      </c>
      <c r="F97" s="777">
        <v>40694</v>
      </c>
      <c r="G97" s="544">
        <v>0.03</v>
      </c>
      <c r="H97" s="771">
        <v>16.635999999999999</v>
      </c>
      <c r="I97" s="762">
        <v>16.841999999999999</v>
      </c>
      <c r="J97" s="762">
        <v>16.745000000000001</v>
      </c>
      <c r="M97" s="11">
        <f t="shared" si="7"/>
        <v>-5.759410996318594E-3</v>
      </c>
      <c r="O97" s="12">
        <v>941825</v>
      </c>
      <c r="P97" s="3"/>
      <c r="Q97" s="3"/>
    </row>
    <row r="98" spans="2:17" ht="16.5" thickTop="1" thickBot="1">
      <c r="B98" s="776">
        <f t="shared" si="8"/>
        <v>76</v>
      </c>
      <c r="C98" s="761" t="s">
        <v>131</v>
      </c>
      <c r="D98" s="759" t="s">
        <v>15</v>
      </c>
      <c r="E98" s="770">
        <v>39084</v>
      </c>
      <c r="F98" s="742">
        <v>40694</v>
      </c>
      <c r="G98" s="544">
        <v>0.27</v>
      </c>
      <c r="H98" s="771">
        <v>17.196999999999999</v>
      </c>
      <c r="I98" s="762">
        <v>16.760999999999999</v>
      </c>
      <c r="J98" s="762">
        <v>16.587</v>
      </c>
      <c r="M98" s="11">
        <f t="shared" si="7"/>
        <v>-1.0381242169321609E-2</v>
      </c>
      <c r="O98" s="12">
        <v>396953</v>
      </c>
      <c r="P98" s="3"/>
      <c r="Q98" s="3"/>
    </row>
    <row r="99" spans="2:17" ht="16.5" thickTop="1" thickBot="1">
      <c r="B99" s="776">
        <f t="shared" si="8"/>
        <v>77</v>
      </c>
      <c r="C99" s="758" t="s">
        <v>132</v>
      </c>
      <c r="D99" s="759" t="s">
        <v>68</v>
      </c>
      <c r="E99" s="770">
        <v>39994</v>
      </c>
      <c r="F99" s="742">
        <v>40673</v>
      </c>
      <c r="G99" s="685">
        <v>0.10199999999999999</v>
      </c>
      <c r="H99" s="771">
        <v>12.356</v>
      </c>
      <c r="I99" s="762">
        <v>11.755000000000001</v>
      </c>
      <c r="J99" s="762">
        <v>11.648</v>
      </c>
      <c r="M99" s="11">
        <f t="shared" si="7"/>
        <v>-9.1025095703956681E-3</v>
      </c>
      <c r="O99" s="12">
        <v>1807418</v>
      </c>
      <c r="P99" s="3"/>
      <c r="Q99" s="3"/>
    </row>
    <row r="100" spans="2:17" ht="16.5" thickTop="1" thickBot="1">
      <c r="B100" s="776">
        <f t="shared" si="8"/>
        <v>78</v>
      </c>
      <c r="C100" s="758" t="s">
        <v>133</v>
      </c>
      <c r="D100" s="765" t="s">
        <v>48</v>
      </c>
      <c r="E100" s="770">
        <v>39175</v>
      </c>
      <c r="F100" s="742">
        <v>40728</v>
      </c>
      <c r="G100" s="544">
        <v>1.681</v>
      </c>
      <c r="H100" s="771">
        <v>131.91900000000001</v>
      </c>
      <c r="I100" s="762">
        <v>123.536</v>
      </c>
      <c r="J100" s="762">
        <v>122.505</v>
      </c>
      <c r="M100" s="11">
        <f t="shared" si="7"/>
        <v>-8.3457453697708024E-3</v>
      </c>
      <c r="O100" s="12">
        <v>922592</v>
      </c>
      <c r="Q100" s="3"/>
    </row>
    <row r="101" spans="2:17" ht="16.5" thickTop="1" thickBot="1">
      <c r="B101" s="776">
        <f t="shared" si="8"/>
        <v>79</v>
      </c>
      <c r="C101" s="761" t="s">
        <v>134</v>
      </c>
      <c r="D101" s="765" t="s">
        <v>48</v>
      </c>
      <c r="E101" s="770">
        <v>39175</v>
      </c>
      <c r="F101" s="742">
        <v>40728</v>
      </c>
      <c r="G101" s="685">
        <v>1.0580000000000001</v>
      </c>
      <c r="H101" s="771">
        <v>127.744</v>
      </c>
      <c r="I101" s="762">
        <v>122.629</v>
      </c>
      <c r="J101" s="762">
        <v>122.35599999999999</v>
      </c>
      <c r="M101" s="11">
        <f t="shared" si="7"/>
        <v>-2.2262270751617508E-3</v>
      </c>
      <c r="O101" s="12">
        <v>464954</v>
      </c>
      <c r="P101" s="3"/>
      <c r="Q101" s="3"/>
    </row>
    <row r="102" spans="2:17" ht="16.5" thickTop="1" thickBot="1">
      <c r="B102" s="776">
        <f t="shared" si="8"/>
        <v>80</v>
      </c>
      <c r="C102" s="778" t="s">
        <v>135</v>
      </c>
      <c r="D102" s="779" t="s">
        <v>77</v>
      </c>
      <c r="E102" s="770">
        <v>40708</v>
      </c>
      <c r="F102" s="777" t="s">
        <v>33</v>
      </c>
      <c r="G102" s="780" t="s">
        <v>33</v>
      </c>
      <c r="H102" s="781" t="s">
        <v>33</v>
      </c>
      <c r="I102" s="762">
        <v>10.164</v>
      </c>
      <c r="J102" s="762">
        <v>10.125</v>
      </c>
      <c r="M102" s="11">
        <f t="shared" si="7"/>
        <v>-3.8370720188901715E-3</v>
      </c>
      <c r="O102" s="12">
        <v>981244</v>
      </c>
      <c r="P102" s="3"/>
      <c r="Q102" s="3"/>
    </row>
    <row r="103" spans="2:17" ht="16.5" thickTop="1" thickBot="1">
      <c r="B103" s="776">
        <f t="shared" si="8"/>
        <v>81</v>
      </c>
      <c r="C103" s="729" t="s">
        <v>136</v>
      </c>
      <c r="D103" s="730" t="s">
        <v>99</v>
      </c>
      <c r="E103" s="770">
        <v>39699</v>
      </c>
      <c r="F103" s="742">
        <v>40661</v>
      </c>
      <c r="G103" s="782">
        <v>0.94199999999999995</v>
      </c>
      <c r="H103" s="629">
        <v>128.45699999999999</v>
      </c>
      <c r="I103" s="762">
        <v>116.295</v>
      </c>
      <c r="J103" s="762">
        <v>114.587</v>
      </c>
      <c r="M103" s="11">
        <f t="shared" si="7"/>
        <v>-1.4686787910056308E-2</v>
      </c>
      <c r="O103" s="12">
        <v>265614</v>
      </c>
      <c r="P103" s="3"/>
      <c r="Q103" s="3"/>
    </row>
    <row r="104" spans="2:17" ht="16.5" thickTop="1" thickBot="1">
      <c r="B104" s="776">
        <f t="shared" si="8"/>
        <v>82</v>
      </c>
      <c r="C104" s="664" t="s">
        <v>137</v>
      </c>
      <c r="D104" s="665" t="s">
        <v>12</v>
      </c>
      <c r="E104" s="666">
        <v>39237</v>
      </c>
      <c r="F104" s="100">
        <v>40690</v>
      </c>
      <c r="G104" s="690">
        <v>0.13700000000000001</v>
      </c>
      <c r="H104" s="680">
        <v>20.620999999999999</v>
      </c>
      <c r="I104" s="762">
        <v>19.327000000000002</v>
      </c>
      <c r="J104" s="762">
        <v>19.123999999999999</v>
      </c>
      <c r="M104" s="11">
        <f t="shared" si="7"/>
        <v>-1.0503440782325396E-2</v>
      </c>
      <c r="O104" s="12">
        <v>20460634</v>
      </c>
      <c r="P104" s="3"/>
      <c r="Q104" s="3"/>
    </row>
    <row r="105" spans="2:17" ht="16.5" thickTop="1" thickBot="1">
      <c r="B105" s="776">
        <f t="shared" si="8"/>
        <v>83</v>
      </c>
      <c r="C105" s="758" t="s">
        <v>138</v>
      </c>
      <c r="D105" s="759" t="s">
        <v>36</v>
      </c>
      <c r="E105" s="770">
        <v>40725</v>
      </c>
      <c r="F105" s="770" t="s">
        <v>33</v>
      </c>
      <c r="G105" s="685" t="s">
        <v>33</v>
      </c>
      <c r="H105" s="771" t="s">
        <v>33</v>
      </c>
      <c r="I105" s="762">
        <v>102.928</v>
      </c>
      <c r="J105" s="762">
        <v>102.26</v>
      </c>
      <c r="M105" s="11">
        <f t="shared" si="7"/>
        <v>-6.4899735737602221E-3</v>
      </c>
      <c r="O105" s="12">
        <v>693019</v>
      </c>
      <c r="P105" s="3"/>
      <c r="Q105" s="3"/>
    </row>
    <row r="106" spans="2:17" ht="16.5" thickTop="1" thickBot="1">
      <c r="B106" s="682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103.621</v>
      </c>
      <c r="J106" s="58">
        <v>102.996</v>
      </c>
      <c r="M106" s="11">
        <f t="shared" si="7"/>
        <v>-6.0315959120255547E-3</v>
      </c>
      <c r="O106" s="12">
        <v>277987</v>
      </c>
      <c r="P106" s="3"/>
      <c r="Q106" s="3"/>
    </row>
    <row r="107" spans="2:17" ht="18" customHeight="1" thickTop="1" thickBot="1">
      <c r="B107" s="1367" t="s">
        <v>140</v>
      </c>
      <c r="C107" s="1368"/>
      <c r="D107" s="1368"/>
      <c r="E107" s="1368"/>
      <c r="F107" s="1368"/>
      <c r="G107" s="1368"/>
      <c r="H107" s="1368"/>
      <c r="I107" s="1095"/>
      <c r="J107" s="1096"/>
      <c r="M107" s="21"/>
      <c r="P107" s="3"/>
      <c r="Q107" s="3"/>
    </row>
    <row r="108" spans="2:17" ht="16.5" thickTop="1" thickBot="1">
      <c r="B108" s="769">
        <v>85</v>
      </c>
      <c r="C108" s="729" t="s">
        <v>141</v>
      </c>
      <c r="D108" s="730" t="s">
        <v>22</v>
      </c>
      <c r="E108" s="742">
        <v>40210</v>
      </c>
      <c r="F108" s="742">
        <v>40702</v>
      </c>
      <c r="G108" s="782">
        <v>3.9249999999999998</v>
      </c>
      <c r="H108" s="629">
        <v>102.358</v>
      </c>
      <c r="I108" s="744">
        <v>98.747</v>
      </c>
      <c r="J108" s="744">
        <v>98.6</v>
      </c>
      <c r="K108" s="74" t="s">
        <v>46</v>
      </c>
      <c r="M108" s="11">
        <f t="shared" si="4"/>
        <v>-1.4886528198325576E-3</v>
      </c>
      <c r="O108" s="12">
        <v>1131248</v>
      </c>
      <c r="P108" s="74" t="s">
        <v>46</v>
      </c>
      <c r="Q108" s="3"/>
    </row>
    <row r="109" spans="2:17" ht="16.5" thickTop="1" thickBot="1">
      <c r="B109" s="776">
        <f>B108+1</f>
        <v>86</v>
      </c>
      <c r="C109" s="729" t="s">
        <v>142</v>
      </c>
      <c r="D109" s="759" t="s">
        <v>22</v>
      </c>
      <c r="E109" s="770">
        <v>40630</v>
      </c>
      <c r="F109" s="742" t="s">
        <v>33</v>
      </c>
      <c r="G109" s="782" t="s">
        <v>33</v>
      </c>
      <c r="H109" s="629" t="s">
        <v>33</v>
      </c>
      <c r="I109" s="762">
        <v>106.678</v>
      </c>
      <c r="J109" s="762">
        <v>106.07299999999999</v>
      </c>
      <c r="K109" s="74" t="s">
        <v>46</v>
      </c>
      <c r="M109" s="11">
        <f t="shared" si="4"/>
        <v>-5.6712724273046368E-3</v>
      </c>
      <c r="O109" s="12">
        <v>187856</v>
      </c>
      <c r="P109" s="74" t="s">
        <v>46</v>
      </c>
      <c r="Q109" s="3"/>
    </row>
    <row r="110" spans="2:17" ht="16.5" thickTop="1" thickBot="1">
      <c r="B110" s="776">
        <f t="shared" ref="B110:B126" si="9">+B109+1</f>
        <v>87</v>
      </c>
      <c r="C110" s="761" t="s">
        <v>143</v>
      </c>
      <c r="D110" s="759" t="s">
        <v>74</v>
      </c>
      <c r="E110" s="770">
        <v>39097</v>
      </c>
      <c r="F110" s="742">
        <v>40651</v>
      </c>
      <c r="G110" s="685">
        <v>3.0640000000000001</v>
      </c>
      <c r="H110" s="771">
        <v>150.17599999999999</v>
      </c>
      <c r="I110" s="762">
        <v>140.62200000000001</v>
      </c>
      <c r="J110" s="762">
        <v>139.161</v>
      </c>
      <c r="K110" s="172" t="s">
        <v>144</v>
      </c>
      <c r="M110" s="11">
        <f t="shared" si="4"/>
        <v>-1.0389554977172935E-2</v>
      </c>
      <c r="O110" s="12">
        <v>1130410</v>
      </c>
      <c r="P110" s="172" t="s">
        <v>144</v>
      </c>
      <c r="Q110" s="3"/>
    </row>
    <row r="111" spans="2:17" ht="16.5" thickTop="1" thickBot="1">
      <c r="B111" s="776">
        <f t="shared" si="9"/>
        <v>88</v>
      </c>
      <c r="C111" s="758" t="s">
        <v>145</v>
      </c>
      <c r="D111" s="759" t="s">
        <v>77</v>
      </c>
      <c r="E111" s="770">
        <v>39958</v>
      </c>
      <c r="F111" s="742">
        <v>40700</v>
      </c>
      <c r="G111" s="685">
        <v>4.4999999999999998E-2</v>
      </c>
      <c r="H111" s="771">
        <v>10.417</v>
      </c>
      <c r="I111" s="762">
        <v>10.23</v>
      </c>
      <c r="J111" s="762">
        <v>10.324</v>
      </c>
      <c r="K111" s="63" t="s">
        <v>42</v>
      </c>
      <c r="M111" s="11">
        <f t="shared" si="4"/>
        <v>9.1886608015639692E-3</v>
      </c>
      <c r="O111" s="12">
        <v>220426</v>
      </c>
      <c r="P111" s="63" t="s">
        <v>42</v>
      </c>
      <c r="Q111" s="3"/>
    </row>
    <row r="112" spans="2:17" ht="16.5" thickTop="1" thickBot="1">
      <c r="B112" s="776">
        <f t="shared" si="9"/>
        <v>89</v>
      </c>
      <c r="C112" s="758" t="s">
        <v>146</v>
      </c>
      <c r="D112" s="765" t="s">
        <v>77</v>
      </c>
      <c r="E112" s="770">
        <v>39503</v>
      </c>
      <c r="F112" s="742">
        <v>40700</v>
      </c>
      <c r="G112" s="544">
        <v>1.87</v>
      </c>
      <c r="H112" s="771">
        <v>123.90900000000001</v>
      </c>
      <c r="I112" s="762">
        <v>111.64400000000001</v>
      </c>
      <c r="J112" s="762">
        <v>112.68600000000001</v>
      </c>
      <c r="K112" s="63" t="s">
        <v>42</v>
      </c>
      <c r="M112" s="11">
        <f t="shared" si="4"/>
        <v>9.3332377915517316E-3</v>
      </c>
      <c r="O112" s="12">
        <v>936988</v>
      </c>
      <c r="P112" s="63" t="s">
        <v>42</v>
      </c>
      <c r="Q112" s="3"/>
    </row>
    <row r="113" spans="1:17" ht="16.5" thickTop="1" thickBot="1">
      <c r="B113" s="776">
        <f t="shared" si="9"/>
        <v>90</v>
      </c>
      <c r="C113" s="758" t="s">
        <v>147</v>
      </c>
      <c r="D113" s="759" t="s">
        <v>77</v>
      </c>
      <c r="E113" s="770">
        <v>39503</v>
      </c>
      <c r="F113" s="742">
        <v>40700</v>
      </c>
      <c r="G113" s="544">
        <v>3.1349999999999998</v>
      </c>
      <c r="H113" s="771">
        <v>117.002</v>
      </c>
      <c r="I113" s="762">
        <v>113.011</v>
      </c>
      <c r="J113" s="762">
        <v>113.072</v>
      </c>
      <c r="K113" s="63" t="s">
        <v>42</v>
      </c>
      <c r="M113" s="11">
        <f t="shared" si="4"/>
        <v>5.3977046482207088E-4</v>
      </c>
      <c r="O113" s="12">
        <v>652767</v>
      </c>
      <c r="P113" s="63" t="s">
        <v>42</v>
      </c>
      <c r="Q113" s="3"/>
    </row>
    <row r="114" spans="1:17" ht="16.5" thickTop="1" thickBot="1">
      <c r="B114" s="776">
        <f t="shared" si="9"/>
        <v>91</v>
      </c>
      <c r="C114" s="758" t="s">
        <v>148</v>
      </c>
      <c r="D114" s="665" t="s">
        <v>149</v>
      </c>
      <c r="E114" s="770">
        <v>40543</v>
      </c>
      <c r="F114" s="173" t="s">
        <v>33</v>
      </c>
      <c r="G114" s="667" t="s">
        <v>33</v>
      </c>
      <c r="H114" s="691">
        <v>100</v>
      </c>
      <c r="I114" s="762">
        <v>101.661</v>
      </c>
      <c r="J114" s="762">
        <v>101.837</v>
      </c>
      <c r="K114" s="68" t="s">
        <v>44</v>
      </c>
      <c r="M114" s="11">
        <f t="shared" si="4"/>
        <v>1.731244036552876E-3</v>
      </c>
      <c r="O114" s="12">
        <v>674982</v>
      </c>
      <c r="P114" s="68" t="s">
        <v>44</v>
      </c>
      <c r="Q114" s="3"/>
    </row>
    <row r="115" spans="1:17" ht="16.5" thickTop="1" thickBot="1">
      <c r="B115" s="776">
        <f t="shared" si="9"/>
        <v>92</v>
      </c>
      <c r="C115" s="758" t="s">
        <v>150</v>
      </c>
      <c r="D115" s="665" t="s">
        <v>149</v>
      </c>
      <c r="E115" s="770">
        <v>40543</v>
      </c>
      <c r="F115" s="783" t="s">
        <v>33</v>
      </c>
      <c r="G115" s="784" t="s">
        <v>33</v>
      </c>
      <c r="H115" s="785">
        <v>100</v>
      </c>
      <c r="I115" s="762">
        <v>101.11799999999999</v>
      </c>
      <c r="J115" s="762">
        <v>101.40900000000001</v>
      </c>
      <c r="K115" s="68" t="s">
        <v>44</v>
      </c>
      <c r="M115" s="11">
        <f t="shared" si="4"/>
        <v>2.8778259063669282E-3</v>
      </c>
      <c r="O115" s="12">
        <v>1594772</v>
      </c>
      <c r="P115" s="68" t="s">
        <v>44</v>
      </c>
      <c r="Q115" s="3"/>
    </row>
    <row r="116" spans="1:17" ht="16.5" thickTop="1" thickBot="1">
      <c r="B116" s="776">
        <f t="shared" si="9"/>
        <v>93</v>
      </c>
      <c r="C116" s="774" t="s">
        <v>151</v>
      </c>
      <c r="D116" s="759" t="s">
        <v>86</v>
      </c>
      <c r="E116" s="770">
        <v>38671</v>
      </c>
      <c r="F116" s="742">
        <v>40693</v>
      </c>
      <c r="G116" s="544">
        <v>1.0999999999999999E-2</v>
      </c>
      <c r="H116" s="771">
        <v>184.64599999999999</v>
      </c>
      <c r="I116" s="762">
        <v>183.23400000000001</v>
      </c>
      <c r="J116" s="762">
        <v>183.166</v>
      </c>
      <c r="K116" s="63" t="s">
        <v>42</v>
      </c>
      <c r="M116" s="11">
        <f t="shared" si="4"/>
        <v>-3.7111016514408923E-4</v>
      </c>
      <c r="O116" s="12">
        <v>4738507</v>
      </c>
      <c r="P116" s="63" t="s">
        <v>42</v>
      </c>
      <c r="Q116" s="3"/>
    </row>
    <row r="117" spans="1:17" ht="16.5" thickTop="1" thickBot="1">
      <c r="B117" s="776">
        <f t="shared" si="9"/>
        <v>94</v>
      </c>
      <c r="C117" s="774" t="s">
        <v>152</v>
      </c>
      <c r="D117" s="759" t="s">
        <v>86</v>
      </c>
      <c r="E117" s="770">
        <v>38671</v>
      </c>
      <c r="F117" s="742">
        <v>40693</v>
      </c>
      <c r="G117" s="544">
        <v>0.19500000000000001</v>
      </c>
      <c r="H117" s="771">
        <v>162.24100000000001</v>
      </c>
      <c r="I117" s="762">
        <v>163.322</v>
      </c>
      <c r="J117" s="762">
        <v>163.334</v>
      </c>
      <c r="K117" s="63" t="s">
        <v>42</v>
      </c>
      <c r="M117" s="11">
        <f t="shared" si="4"/>
        <v>7.3474485984744575E-5</v>
      </c>
      <c r="O117" s="12">
        <v>4421613</v>
      </c>
      <c r="P117" s="63" t="s">
        <v>42</v>
      </c>
      <c r="Q117" s="3"/>
    </row>
    <row r="118" spans="1:17" ht="16.5" thickTop="1" thickBot="1">
      <c r="B118" s="776">
        <f t="shared" si="9"/>
        <v>95</v>
      </c>
      <c r="C118" s="774" t="s">
        <v>153</v>
      </c>
      <c r="D118" s="759" t="s">
        <v>86</v>
      </c>
      <c r="E118" s="770">
        <v>38671</v>
      </c>
      <c r="F118" s="742">
        <v>40693</v>
      </c>
      <c r="G118" s="544">
        <v>2.6110000000000002</v>
      </c>
      <c r="H118" s="771">
        <v>140.166</v>
      </c>
      <c r="I118" s="762">
        <v>141.51400000000001</v>
      </c>
      <c r="J118" s="762">
        <v>141.535</v>
      </c>
      <c r="K118" s="63" t="s">
        <v>42</v>
      </c>
      <c r="M118" s="11">
        <f t="shared" si="4"/>
        <v>1.4839521178107172E-4</v>
      </c>
      <c r="O118" s="12">
        <v>18271377</v>
      </c>
      <c r="P118" s="63" t="s">
        <v>42</v>
      </c>
      <c r="Q118" s="3"/>
    </row>
    <row r="119" spans="1:17" ht="15.75" customHeight="1" thickTop="1" thickBot="1">
      <c r="B119" s="776">
        <f t="shared" si="9"/>
        <v>96</v>
      </c>
      <c r="C119" s="774" t="s">
        <v>154</v>
      </c>
      <c r="D119" s="759" t="s">
        <v>86</v>
      </c>
      <c r="E119" s="770">
        <v>38835</v>
      </c>
      <c r="F119" s="742">
        <v>40693</v>
      </c>
      <c r="G119" s="544">
        <v>177.50800000000001</v>
      </c>
      <c r="H119" s="771">
        <v>10740.784</v>
      </c>
      <c r="I119" s="772">
        <v>10015.221</v>
      </c>
      <c r="J119" s="772">
        <v>9938.76</v>
      </c>
      <c r="K119" s="63" t="s">
        <v>42</v>
      </c>
      <c r="M119" s="11">
        <f t="shared" si="4"/>
        <v>-7.6344795586636913E-3</v>
      </c>
      <c r="O119" s="12">
        <v>3309607</v>
      </c>
      <c r="P119" s="63" t="s">
        <v>42</v>
      </c>
      <c r="Q119" s="3"/>
    </row>
    <row r="120" spans="1:17" ht="16.5" thickTop="1" thickBot="1">
      <c r="B120" s="776">
        <f t="shared" si="9"/>
        <v>97</v>
      </c>
      <c r="C120" s="758" t="s">
        <v>155</v>
      </c>
      <c r="D120" s="759" t="s">
        <v>86</v>
      </c>
      <c r="E120" s="770">
        <v>40014</v>
      </c>
      <c r="F120" s="742" t="s">
        <v>33</v>
      </c>
      <c r="G120" s="685" t="s">
        <v>33</v>
      </c>
      <c r="H120" s="771">
        <v>192.96799999999999</v>
      </c>
      <c r="I120" s="762">
        <v>195.90100000000001</v>
      </c>
      <c r="J120" s="762">
        <v>196.167</v>
      </c>
      <c r="K120" s="63" t="s">
        <v>42</v>
      </c>
      <c r="M120" s="11">
        <f t="shared" si="4"/>
        <v>1.3578286991898516E-3</v>
      </c>
      <c r="O120" s="12">
        <v>2162157</v>
      </c>
      <c r="P120" s="63" t="s">
        <v>42</v>
      </c>
      <c r="Q120" s="3"/>
    </row>
    <row r="121" spans="1:17" ht="16.5" thickTop="1" thickBot="1">
      <c r="B121" s="776">
        <f t="shared" si="9"/>
        <v>98</v>
      </c>
      <c r="C121" s="758" t="s">
        <v>156</v>
      </c>
      <c r="D121" s="759" t="s">
        <v>86</v>
      </c>
      <c r="E121" s="770">
        <v>40455</v>
      </c>
      <c r="F121" s="742" t="s">
        <v>33</v>
      </c>
      <c r="G121" s="685" t="s">
        <v>33</v>
      </c>
      <c r="H121" s="771">
        <v>109.114</v>
      </c>
      <c r="I121" s="762">
        <v>132.64400000000001</v>
      </c>
      <c r="J121" s="762">
        <v>134.095</v>
      </c>
      <c r="K121" s="63" t="s">
        <v>42</v>
      </c>
      <c r="M121" s="11">
        <f t="shared" si="4"/>
        <v>1.0939054913904837E-2</v>
      </c>
      <c r="O121" s="12">
        <v>238823</v>
      </c>
      <c r="P121" s="63" t="s">
        <v>42</v>
      </c>
      <c r="Q121" s="3"/>
    </row>
    <row r="122" spans="1:17" ht="16.5" thickTop="1" thickBot="1">
      <c r="B122" s="776">
        <f t="shared" si="9"/>
        <v>99</v>
      </c>
      <c r="C122" s="758" t="s">
        <v>157</v>
      </c>
      <c r="D122" s="759" t="s">
        <v>97</v>
      </c>
      <c r="E122" s="770">
        <v>40057</v>
      </c>
      <c r="F122" s="742" t="s">
        <v>33</v>
      </c>
      <c r="G122" s="685" t="s">
        <v>33</v>
      </c>
      <c r="H122" s="771">
        <v>1439.547</v>
      </c>
      <c r="I122" s="772">
        <v>1460.597</v>
      </c>
      <c r="J122" s="772">
        <v>1484.624</v>
      </c>
      <c r="K122" s="63" t="s">
        <v>42</v>
      </c>
      <c r="M122" s="11">
        <f t="shared" si="4"/>
        <v>1.6450122792255526E-2</v>
      </c>
      <c r="O122" s="12">
        <v>3953554</v>
      </c>
      <c r="P122" s="63" t="s">
        <v>42</v>
      </c>
      <c r="Q122" s="3"/>
    </row>
    <row r="123" spans="1:17" ht="16.5" thickTop="1" thickBot="1">
      <c r="B123" s="776">
        <f t="shared" si="9"/>
        <v>100</v>
      </c>
      <c r="C123" s="758" t="s">
        <v>158</v>
      </c>
      <c r="D123" s="759" t="s">
        <v>97</v>
      </c>
      <c r="E123" s="770">
        <v>40690</v>
      </c>
      <c r="F123" s="742" t="s">
        <v>33</v>
      </c>
      <c r="G123" s="685" t="s">
        <v>33</v>
      </c>
      <c r="H123" s="771" t="s">
        <v>33</v>
      </c>
      <c r="I123" s="762">
        <v>104.157</v>
      </c>
      <c r="J123" s="762">
        <v>104.998</v>
      </c>
      <c r="K123" s="68" t="s">
        <v>44</v>
      </c>
      <c r="M123" s="11">
        <f t="shared" si="4"/>
        <v>8.0743492996150825E-3</v>
      </c>
      <c r="O123" s="12">
        <v>330849</v>
      </c>
      <c r="P123" s="68" t="s">
        <v>44</v>
      </c>
      <c r="Q123" s="3"/>
    </row>
    <row r="124" spans="1:17" ht="16.5" thickTop="1" thickBot="1">
      <c r="B124" s="776">
        <f t="shared" si="9"/>
        <v>101</v>
      </c>
      <c r="C124" s="758" t="s">
        <v>159</v>
      </c>
      <c r="D124" s="786" t="s">
        <v>160</v>
      </c>
      <c r="E124" s="770">
        <v>40205</v>
      </c>
      <c r="F124" s="742">
        <v>40744</v>
      </c>
      <c r="G124" s="685">
        <v>1.5820000000000001</v>
      </c>
      <c r="H124" s="771">
        <v>107.04900000000001</v>
      </c>
      <c r="I124" s="762">
        <v>98.210999999999999</v>
      </c>
      <c r="J124" s="762">
        <v>97.102000000000004</v>
      </c>
      <c r="K124" s="74" t="s">
        <v>46</v>
      </c>
      <c r="M124" s="11">
        <f t="shared" si="4"/>
        <v>-1.1292014132836389E-2</v>
      </c>
      <c r="O124" s="12">
        <v>469977</v>
      </c>
      <c r="P124" s="74" t="s">
        <v>46</v>
      </c>
      <c r="Q124" s="3"/>
    </row>
    <row r="125" spans="1:17" ht="16.5" thickTop="1" thickBot="1">
      <c r="B125" s="776">
        <f t="shared" si="9"/>
        <v>102</v>
      </c>
      <c r="C125" s="758" t="s">
        <v>161</v>
      </c>
      <c r="D125" s="786" t="s">
        <v>160</v>
      </c>
      <c r="E125" s="770">
        <v>40240</v>
      </c>
      <c r="F125" s="742">
        <v>40744</v>
      </c>
      <c r="G125" s="685">
        <v>2.927</v>
      </c>
      <c r="H125" s="771">
        <v>107.735</v>
      </c>
      <c r="I125" s="762">
        <v>111.596</v>
      </c>
      <c r="J125" s="762">
        <v>111.90600000000001</v>
      </c>
      <c r="K125" s="74" t="s">
        <v>46</v>
      </c>
      <c r="M125" s="11">
        <f t="shared" si="4"/>
        <v>2.7778773432739728E-3</v>
      </c>
      <c r="O125" s="12">
        <v>807407</v>
      </c>
      <c r="P125" s="74" t="s">
        <v>46</v>
      </c>
      <c r="Q125" s="3"/>
    </row>
    <row r="126" spans="1:17" ht="16.5" thickTop="1" thickBot="1">
      <c r="B126" s="787">
        <f t="shared" si="9"/>
        <v>103</v>
      </c>
      <c r="C126" s="788" t="s">
        <v>162</v>
      </c>
      <c r="D126" s="789" t="s">
        <v>163</v>
      </c>
      <c r="E126" s="790">
        <v>40147</v>
      </c>
      <c r="F126" s="790">
        <v>40694</v>
      </c>
      <c r="G126" s="791">
        <v>71.78</v>
      </c>
      <c r="H126" s="792">
        <v>10395.971</v>
      </c>
      <c r="I126" s="185">
        <v>10097.953</v>
      </c>
      <c r="J126" s="185">
        <v>10164.834000000001</v>
      </c>
      <c r="K126" s="63" t="s">
        <v>42</v>
      </c>
      <c r="M126" s="11">
        <f t="shared" si="4"/>
        <v>6.6232235384737111E-3</v>
      </c>
      <c r="O126" s="12">
        <v>7145879</v>
      </c>
      <c r="P126" s="63" t="s">
        <v>42</v>
      </c>
      <c r="Q126" s="3"/>
    </row>
    <row r="127" spans="1:17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Q127" s="3"/>
    </row>
    <row r="128" spans="1:17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Q128" s="3"/>
    </row>
    <row r="129" spans="2:17">
      <c r="M129" s="190"/>
      <c r="O129" s="191"/>
      <c r="P129" s="3"/>
      <c r="Q129" s="3"/>
    </row>
    <row r="130" spans="2:17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Q130" s="3"/>
    </row>
    <row r="131" spans="2:17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Q131" s="3"/>
    </row>
    <row r="132" spans="2:17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Q132" s="3"/>
    </row>
    <row r="133" spans="2:17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Q133" s="3"/>
    </row>
    <row r="134" spans="2:17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Q134" s="3"/>
    </row>
    <row r="135" spans="2:17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Q135" s="3"/>
    </row>
    <row r="136" spans="2:17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Q136" s="3"/>
    </row>
    <row r="137" spans="2:17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Q137" s="3"/>
    </row>
    <row r="138" spans="2:17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Q138" s="3"/>
    </row>
    <row r="139" spans="2:17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Q139" s="3"/>
    </row>
    <row r="140" spans="2:17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Q140" s="3"/>
    </row>
    <row r="141" spans="2:17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Q141" s="3"/>
    </row>
    <row r="142" spans="2:17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Q142" s="3"/>
    </row>
    <row r="143" spans="2:17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Q143" s="3"/>
    </row>
    <row r="144" spans="2:17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Q144" s="3"/>
    </row>
    <row r="145" spans="2:17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Q145" s="3"/>
    </row>
    <row r="146" spans="2:17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Q146" s="3"/>
    </row>
    <row r="147" spans="2:17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Q147" s="3"/>
    </row>
    <row r="148" spans="2:17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Q148" s="3"/>
    </row>
    <row r="149" spans="2:17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Q149" s="3"/>
    </row>
    <row r="150" spans="2:17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Q150" s="3"/>
    </row>
    <row r="151" spans="2:17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Q151" s="3"/>
    </row>
    <row r="152" spans="2:17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Q152" s="3"/>
    </row>
    <row r="153" spans="2:17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Q153" s="3"/>
    </row>
    <row r="154" spans="2:17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Q154" s="3"/>
    </row>
    <row r="155" spans="2:17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Q155" s="3"/>
    </row>
    <row r="156" spans="2:17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Q156" s="3"/>
    </row>
    <row r="157" spans="2:17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Q157" s="3"/>
    </row>
    <row r="158" spans="2:17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Q158" s="3"/>
    </row>
    <row r="159" spans="2:17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Q159" s="3"/>
    </row>
    <row r="160" spans="2:17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Q160" s="3"/>
    </row>
    <row r="161" spans="2:17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Q161" s="3"/>
    </row>
    <row r="162" spans="2:17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Q162" s="3"/>
    </row>
    <row r="163" spans="2:17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Q163" s="3"/>
    </row>
    <row r="164" spans="2:17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Q164" s="3"/>
    </row>
    <row r="165" spans="2:17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Q165" s="3"/>
    </row>
    <row r="166" spans="2:17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Q166" s="3"/>
    </row>
    <row r="167" spans="2:17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Q167" s="3"/>
    </row>
    <row r="168" spans="2:17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Q168" s="3"/>
    </row>
    <row r="169" spans="2:17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Q169" s="3"/>
    </row>
    <row r="170" spans="2:17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Q170" s="3"/>
    </row>
    <row r="171" spans="2:17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Q171" s="3"/>
    </row>
    <row r="172" spans="2:17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Q172" s="3"/>
    </row>
    <row r="173" spans="2:17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Q173" s="3"/>
    </row>
    <row r="174" spans="2:17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Q174" s="3"/>
    </row>
    <row r="175" spans="2:17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Q175" s="3"/>
    </row>
    <row r="176" spans="2:17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Q176" s="3"/>
    </row>
    <row r="177" spans="2:17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Q177" s="3"/>
    </row>
    <row r="178" spans="2:17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Q178" s="3"/>
    </row>
    <row r="179" spans="2:17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Q179" s="3"/>
    </row>
    <row r="180" spans="2:17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Q180" s="3"/>
    </row>
    <row r="181" spans="2:17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Q181" s="3"/>
    </row>
    <row r="182" spans="2:17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Q182" s="3"/>
    </row>
    <row r="183" spans="2:17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Q183" s="3"/>
    </row>
    <row r="184" spans="2:17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Q184" s="3"/>
    </row>
    <row r="185" spans="2:17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Q185" s="3"/>
    </row>
    <row r="186" spans="2:17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Q186" s="3"/>
    </row>
    <row r="187" spans="2:17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Q187" s="3"/>
    </row>
    <row r="188" spans="2:17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Q188" s="3"/>
    </row>
    <row r="189" spans="2:17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Q189" s="3"/>
    </row>
    <row r="190" spans="2:17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Q190" s="3"/>
    </row>
    <row r="191" spans="2:17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Q191" s="3"/>
    </row>
    <row r="192" spans="2:17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Q192" s="3"/>
    </row>
    <row r="193" spans="2:17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Q193" s="3"/>
    </row>
    <row r="194" spans="2:17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Q194" s="3"/>
    </row>
    <row r="195" spans="2:17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Q195" s="3"/>
    </row>
    <row r="196" spans="2:17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Q196" s="3"/>
    </row>
    <row r="197" spans="2:17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Q197" s="3"/>
    </row>
    <row r="198" spans="2:17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Q198" s="3"/>
    </row>
    <row r="199" spans="2:17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Q199" s="3"/>
    </row>
    <row r="200" spans="2:17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Q200" s="3"/>
    </row>
    <row r="201" spans="2:17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Q201" s="3"/>
    </row>
    <row r="202" spans="2:17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Q202" s="3"/>
    </row>
    <row r="203" spans="2:17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Q203" s="3"/>
    </row>
    <row r="204" spans="2:17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Q204" s="3"/>
    </row>
    <row r="205" spans="2:17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Q205" s="3"/>
    </row>
    <row r="206" spans="2:17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Q206" s="3"/>
    </row>
    <row r="207" spans="2:17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Q207" s="3"/>
    </row>
    <row r="208" spans="2:17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Q208" s="3"/>
    </row>
    <row r="209" spans="2:17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Q209" s="3"/>
    </row>
    <row r="210" spans="2:17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Q210" s="3"/>
    </row>
    <row r="211" spans="2:17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Q211" s="3"/>
    </row>
    <row r="212" spans="2:17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Q212" s="3"/>
    </row>
    <row r="213" spans="2:17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Q213" s="3"/>
    </row>
    <row r="214" spans="2:17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Q214" s="3"/>
    </row>
    <row r="215" spans="2:17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Q215" s="3"/>
    </row>
    <row r="216" spans="2:17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Q216" s="3"/>
    </row>
    <row r="217" spans="2:17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Q217" s="3"/>
    </row>
    <row r="218" spans="2:17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Q218" s="3"/>
    </row>
    <row r="219" spans="2:17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Q219" s="3"/>
    </row>
    <row r="220" spans="2:17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Q220" s="3"/>
    </row>
    <row r="221" spans="2:17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Q221" s="3"/>
    </row>
    <row r="222" spans="2:17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Q222" s="3"/>
    </row>
    <row r="223" spans="2:17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Q223" s="3"/>
    </row>
    <row r="224" spans="2:17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Q224" s="3"/>
    </row>
    <row r="225" spans="2:17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Q225" s="3"/>
    </row>
    <row r="226" spans="2:17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Q226" s="3"/>
    </row>
    <row r="227" spans="2:17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Q227" s="3"/>
    </row>
    <row r="228" spans="2:17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Q228" s="3"/>
    </row>
    <row r="229" spans="2:17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Q229" s="3"/>
    </row>
    <row r="230" spans="2:17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Q230" s="3"/>
    </row>
    <row r="231" spans="2:17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Q231" s="3"/>
    </row>
    <row r="232" spans="2:17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Q232" s="3"/>
    </row>
    <row r="233" spans="2:17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Q233" s="3"/>
    </row>
    <row r="234" spans="2:17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Q234" s="3"/>
    </row>
    <row r="235" spans="2:17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Q235" s="3"/>
    </row>
    <row r="236" spans="2:17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Q236" s="3"/>
    </row>
    <row r="237" spans="2:17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Q237" s="3"/>
    </row>
    <row r="238" spans="2:17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Q238" s="3"/>
    </row>
    <row r="239" spans="2:17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Q239" s="3"/>
    </row>
    <row r="240" spans="2:17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Q240" s="3"/>
    </row>
    <row r="241" spans="2:17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Q241" s="3"/>
    </row>
    <row r="242" spans="2:17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Q242" s="3"/>
    </row>
    <row r="243" spans="2:17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Q243" s="3"/>
    </row>
    <row r="244" spans="2:17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Q244" s="3"/>
    </row>
    <row r="245" spans="2:17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Q245" s="3"/>
    </row>
    <row r="246" spans="2:17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Q246" s="3"/>
    </row>
    <row r="247" spans="2:17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Q247" s="3"/>
    </row>
    <row r="248" spans="2:17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Q248" s="3"/>
    </row>
    <row r="249" spans="2:17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Q249" s="3"/>
    </row>
    <row r="250" spans="2:17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Q250" s="3"/>
    </row>
    <row r="251" spans="2:17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Q251" s="3"/>
    </row>
    <row r="252" spans="2:17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Q252" s="3"/>
    </row>
    <row r="253" spans="2:17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Q253" s="3"/>
    </row>
    <row r="254" spans="2:17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Q254" s="3"/>
    </row>
    <row r="255" spans="2:17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Q255" s="3"/>
    </row>
    <row r="256" spans="2:17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Q256" s="3"/>
    </row>
    <row r="257" spans="2:17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Q257" s="3"/>
    </row>
    <row r="258" spans="2:17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Q258" s="3"/>
    </row>
    <row r="259" spans="2:17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Q259" s="3"/>
    </row>
    <row r="260" spans="2:17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Q260" s="3"/>
    </row>
    <row r="261" spans="2:17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Q261" s="3"/>
    </row>
    <row r="262" spans="2:17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Q262" s="3"/>
    </row>
    <row r="263" spans="2:17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Q263" s="3"/>
    </row>
    <row r="264" spans="2:17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Q264" s="3"/>
    </row>
    <row r="265" spans="2:17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Q265" s="3"/>
    </row>
    <row r="266" spans="2:17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Q266" s="3"/>
    </row>
    <row r="267" spans="2:17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Q267" s="3"/>
    </row>
    <row r="268" spans="2:17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Q268" s="3"/>
    </row>
    <row r="269" spans="2:17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Q269" s="3"/>
    </row>
    <row r="270" spans="2:17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Q270" s="3"/>
    </row>
    <row r="271" spans="2:17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Q271" s="3"/>
    </row>
    <row r="272" spans="2:17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Q272" s="3"/>
    </row>
    <row r="273" spans="2:17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Q273" s="3"/>
    </row>
    <row r="274" spans="2:17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Q274" s="3"/>
    </row>
    <row r="275" spans="2:17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Q275" s="3"/>
    </row>
    <row r="276" spans="2:17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Q276" s="3"/>
    </row>
    <row r="277" spans="2:17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Q277" s="3"/>
    </row>
    <row r="278" spans="2:17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Q278" s="3"/>
    </row>
    <row r="279" spans="2:17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Q279" s="3"/>
    </row>
    <row r="280" spans="2:17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Q280" s="3"/>
    </row>
    <row r="281" spans="2:17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Q281" s="3"/>
    </row>
    <row r="282" spans="2:17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Q282" s="3"/>
    </row>
    <row r="283" spans="2:17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Q283" s="3"/>
    </row>
    <row r="284" spans="2:17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Q284" s="3"/>
    </row>
    <row r="285" spans="2:17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Q285" s="3"/>
    </row>
    <row r="286" spans="2:17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Q286" s="3"/>
    </row>
    <row r="287" spans="2:17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Q287" s="3"/>
    </row>
    <row r="288" spans="2:17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Q288" s="3"/>
    </row>
    <row r="289" spans="2:17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Q289" s="3"/>
    </row>
    <row r="290" spans="2:17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Q290" s="3"/>
    </row>
    <row r="291" spans="2:17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Q291" s="3"/>
    </row>
    <row r="292" spans="2:17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Q292" s="3"/>
    </row>
    <row r="293" spans="2:17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Q293" s="3"/>
    </row>
    <row r="294" spans="2:17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Q294" s="3"/>
    </row>
    <row r="295" spans="2:17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Q295" s="3"/>
    </row>
    <row r="296" spans="2:17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Q296" s="3"/>
    </row>
    <row r="297" spans="2:17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Q297" s="3"/>
    </row>
    <row r="298" spans="2:17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Q298" s="3"/>
    </row>
    <row r="299" spans="2:17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Q299" s="3"/>
    </row>
    <row r="300" spans="2:17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Q300" s="3"/>
    </row>
    <row r="301" spans="2:17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Q301" s="3"/>
    </row>
    <row r="302" spans="2:17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Q302" s="3"/>
    </row>
    <row r="303" spans="2:17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Q303" s="3"/>
    </row>
    <row r="304" spans="2:17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Q304" s="3"/>
    </row>
    <row r="305" spans="2:17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Q305" s="3"/>
    </row>
    <row r="306" spans="2:17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Q306" s="3"/>
    </row>
    <row r="307" spans="2:17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Q307" s="3"/>
    </row>
    <row r="308" spans="2:17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Q308" s="3"/>
    </row>
    <row r="309" spans="2:17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Q309" s="3"/>
    </row>
    <row r="310" spans="2:17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Q310" s="3"/>
    </row>
    <row r="311" spans="2:17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Q311" s="3"/>
    </row>
    <row r="312" spans="2:17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Q312" s="3"/>
    </row>
    <row r="313" spans="2:17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Q313" s="3"/>
    </row>
    <row r="314" spans="2:17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Q314" s="3"/>
    </row>
    <row r="315" spans="2:17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Q315" s="3"/>
    </row>
    <row r="316" spans="2:17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Q316" s="3"/>
    </row>
    <row r="317" spans="2:17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Q317" s="3"/>
    </row>
    <row r="318" spans="2:17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Q318" s="3"/>
    </row>
    <row r="319" spans="2:17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Q319" s="3"/>
    </row>
    <row r="320" spans="2:17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Q320" s="3"/>
    </row>
    <row r="321" spans="2:17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Q321" s="3"/>
    </row>
    <row r="322" spans="2:17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Q322" s="3"/>
    </row>
    <row r="323" spans="2:17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Q323" s="3"/>
    </row>
    <row r="324" spans="2:17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Q324" s="3"/>
    </row>
    <row r="325" spans="2:17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Q325" s="3"/>
    </row>
    <row r="326" spans="2:17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Q326" s="3"/>
    </row>
    <row r="327" spans="2:17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Q327" s="3"/>
    </row>
    <row r="328" spans="2:17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Q328" s="3"/>
    </row>
    <row r="329" spans="2:17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Q329" s="3"/>
    </row>
    <row r="330" spans="2:17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Q330" s="3"/>
    </row>
    <row r="331" spans="2:17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Q331" s="3"/>
    </row>
    <row r="332" spans="2:17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Q332" s="3"/>
    </row>
    <row r="333" spans="2:17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Q333" s="3"/>
    </row>
    <row r="334" spans="2:17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Q334" s="3"/>
    </row>
    <row r="335" spans="2:17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Q335" s="3"/>
    </row>
    <row r="336" spans="2:17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Q336" s="3"/>
    </row>
    <row r="337" spans="2:17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Q337" s="3"/>
    </row>
    <row r="338" spans="2:17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Q338" s="3"/>
    </row>
    <row r="339" spans="2:17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Q339" s="3"/>
    </row>
    <row r="340" spans="2:17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Q340" s="3"/>
    </row>
    <row r="341" spans="2:17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Q341" s="3"/>
    </row>
    <row r="342" spans="2:17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Q342" s="3"/>
    </row>
    <row r="343" spans="2:17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Q343" s="3"/>
    </row>
    <row r="344" spans="2:17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Q344" s="3"/>
    </row>
    <row r="345" spans="2:17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Q345" s="3"/>
    </row>
    <row r="346" spans="2:17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Q346" s="3"/>
    </row>
    <row r="347" spans="2:17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Q347" s="3"/>
    </row>
    <row r="348" spans="2:17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Q348" s="3"/>
    </row>
    <row r="349" spans="2:17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Q349" s="3"/>
    </row>
    <row r="350" spans="2:17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Q350" s="3"/>
    </row>
    <row r="351" spans="2:17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Q351" s="3"/>
    </row>
    <row r="352" spans="2:17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Q352" s="3"/>
    </row>
    <row r="353" spans="2:17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Q353" s="3"/>
    </row>
    <row r="354" spans="2:17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Q354" s="3"/>
    </row>
    <row r="355" spans="2:17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Q355" s="3"/>
    </row>
    <row r="356" spans="2:17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Q356" s="3"/>
    </row>
    <row r="357" spans="2:17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Q357" s="3"/>
    </row>
    <row r="358" spans="2:17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Q358" s="3"/>
    </row>
    <row r="359" spans="2:17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Q359" s="3"/>
    </row>
    <row r="360" spans="2:17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Q360" s="3"/>
    </row>
    <row r="361" spans="2:17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Q361" s="3"/>
    </row>
    <row r="362" spans="2:17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Q362" s="3"/>
    </row>
    <row r="363" spans="2:17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Q363" s="3"/>
    </row>
    <row r="364" spans="2:17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Q364" s="3"/>
    </row>
    <row r="365" spans="2:17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Q365" s="3"/>
    </row>
    <row r="366" spans="2:17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Q366" s="3"/>
    </row>
    <row r="367" spans="2:17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Q367" s="3"/>
    </row>
    <row r="368" spans="2:17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Q368" s="3"/>
    </row>
    <row r="369" spans="2:17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Q369" s="3"/>
    </row>
    <row r="370" spans="2:17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Q370" s="3"/>
    </row>
    <row r="371" spans="2:17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Q371" s="3"/>
    </row>
    <row r="372" spans="2:17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Q372" s="3"/>
    </row>
    <row r="373" spans="2:17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Q373" s="3"/>
    </row>
    <row r="374" spans="2:17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Q374" s="3"/>
    </row>
    <row r="375" spans="2:17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Q375" s="3"/>
    </row>
    <row r="376" spans="2:17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Q376" s="3"/>
    </row>
    <row r="377" spans="2:17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Q377" s="3"/>
    </row>
    <row r="378" spans="2:17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Q378" s="3"/>
    </row>
    <row r="379" spans="2:17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Q379" s="3"/>
    </row>
    <row r="380" spans="2:17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Q380" s="3"/>
    </row>
    <row r="381" spans="2:17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Q381" s="3"/>
    </row>
    <row r="382" spans="2:17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Q382" s="3"/>
    </row>
    <row r="383" spans="2:17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Q383" s="3"/>
    </row>
    <row r="384" spans="2:17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Q384" s="3"/>
    </row>
    <row r="385" spans="2:17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Q385" s="3"/>
    </row>
    <row r="386" spans="2:17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Q386" s="3"/>
    </row>
    <row r="387" spans="2:17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Q387" s="3"/>
    </row>
    <row r="388" spans="2:17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Q388" s="3"/>
    </row>
    <row r="389" spans="2:17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Q389" s="3"/>
    </row>
    <row r="390" spans="2:17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Q390" s="3"/>
    </row>
    <row r="391" spans="2:17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Q391" s="3"/>
    </row>
    <row r="392" spans="2:17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Q392" s="3"/>
    </row>
    <row r="393" spans="2:17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Q393" s="3"/>
    </row>
    <row r="394" spans="2:17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Q394" s="3"/>
    </row>
    <row r="395" spans="2:17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Q395" s="3"/>
    </row>
    <row r="396" spans="2:17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Q396" s="3"/>
    </row>
    <row r="397" spans="2:17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Q397" s="3"/>
    </row>
    <row r="398" spans="2:17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Q398" s="3"/>
    </row>
    <row r="399" spans="2:17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Q399" s="3"/>
    </row>
    <row r="400" spans="2:17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Q400" s="3"/>
    </row>
    <row r="401" spans="2:17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Q401" s="3"/>
    </row>
    <row r="402" spans="2:17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Q402" s="3"/>
    </row>
    <row r="403" spans="2:17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Q403" s="3"/>
    </row>
    <row r="404" spans="2:17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Q404" s="3"/>
    </row>
    <row r="405" spans="2:17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Q405" s="3"/>
    </row>
    <row r="406" spans="2:17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Q406" s="3"/>
    </row>
    <row r="407" spans="2:17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Q407" s="3"/>
    </row>
    <row r="408" spans="2:17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Q408" s="3"/>
    </row>
    <row r="409" spans="2:17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Q409" s="3"/>
    </row>
    <row r="410" spans="2:17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Q410" s="3"/>
    </row>
    <row r="411" spans="2:17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Q411" s="3"/>
    </row>
    <row r="412" spans="2:17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Q412" s="3"/>
    </row>
    <row r="413" spans="2:17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Q413" s="3"/>
    </row>
    <row r="414" spans="2:17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Q414" s="3"/>
    </row>
    <row r="415" spans="2:17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Q415" s="3"/>
    </row>
    <row r="416" spans="2:17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Q416" s="3"/>
    </row>
    <row r="417" spans="2:17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Q417" s="3"/>
    </row>
    <row r="418" spans="2:17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Q418" s="3"/>
    </row>
    <row r="419" spans="2:17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Q419" s="3"/>
    </row>
    <row r="420" spans="2:17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Q420" s="3"/>
    </row>
    <row r="421" spans="2:17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Q421" s="3"/>
    </row>
    <row r="422" spans="2:17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Q422" s="3"/>
    </row>
    <row r="423" spans="2:17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Q423" s="3"/>
    </row>
    <row r="424" spans="2:17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Q424" s="3"/>
    </row>
    <row r="425" spans="2:17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Q425" s="3"/>
    </row>
    <row r="426" spans="2:17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Q426" s="3"/>
    </row>
    <row r="427" spans="2:17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Q427" s="3"/>
    </row>
    <row r="428" spans="2:17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Q428" s="3"/>
    </row>
    <row r="429" spans="2:17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Q429" s="3"/>
    </row>
    <row r="430" spans="2:17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Q430" s="3"/>
    </row>
    <row r="431" spans="2:17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Q431" s="3"/>
    </row>
    <row r="432" spans="2:17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Q432" s="3"/>
    </row>
    <row r="433" spans="2:17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Q433" s="3"/>
    </row>
    <row r="434" spans="2:17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Q434" s="3"/>
    </row>
    <row r="435" spans="2:17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Q435" s="3"/>
    </row>
    <row r="436" spans="2:17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Q436" s="3"/>
    </row>
    <row r="437" spans="2:17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Q437" s="3"/>
    </row>
    <row r="438" spans="2:17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Q438" s="3"/>
    </row>
    <row r="439" spans="2:17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Q439" s="3"/>
    </row>
    <row r="440" spans="2:17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Q440" s="3"/>
    </row>
    <row r="441" spans="2:17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Q441" s="3"/>
    </row>
    <row r="442" spans="2:17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Q442" s="3"/>
    </row>
    <row r="443" spans="2:17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Q443" s="3"/>
    </row>
    <row r="444" spans="2:17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Q444" s="3"/>
    </row>
    <row r="445" spans="2:17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Q445" s="3"/>
    </row>
    <row r="446" spans="2:17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Q446" s="3"/>
    </row>
    <row r="447" spans="2:17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Q447" s="3"/>
    </row>
    <row r="448" spans="2:17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Q448" s="3"/>
    </row>
    <row r="449" spans="2:17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Q449" s="3"/>
    </row>
    <row r="450" spans="2:17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Q450" s="3"/>
    </row>
    <row r="451" spans="2:17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Q451" s="3"/>
    </row>
    <row r="452" spans="2:17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Q452" s="3"/>
    </row>
    <row r="453" spans="2:17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Q453" s="3"/>
    </row>
    <row r="454" spans="2:17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Q454" s="3"/>
    </row>
    <row r="455" spans="2:17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Q455" s="3"/>
    </row>
    <row r="456" spans="2:17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Q456" s="3"/>
    </row>
    <row r="457" spans="2:17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Q457" s="3"/>
    </row>
    <row r="458" spans="2:17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Q458" s="3"/>
    </row>
    <row r="459" spans="2:17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Q459" s="3"/>
    </row>
    <row r="460" spans="2:17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Q460" s="3"/>
    </row>
    <row r="461" spans="2:17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Q461" s="3"/>
    </row>
    <row r="462" spans="2:17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Q462" s="3"/>
    </row>
    <row r="463" spans="2:17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Q463" s="3"/>
    </row>
    <row r="464" spans="2:17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Q464" s="3"/>
    </row>
    <row r="465" spans="2:17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Q465" s="3"/>
    </row>
    <row r="466" spans="2:17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Q466" s="3"/>
    </row>
    <row r="467" spans="2:17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Q467" s="3"/>
    </row>
    <row r="468" spans="2:17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Q468" s="3"/>
    </row>
    <row r="469" spans="2:17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Q469" s="3"/>
    </row>
    <row r="470" spans="2:17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Q470" s="3"/>
    </row>
    <row r="471" spans="2:17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Q471" s="3"/>
    </row>
    <row r="472" spans="2:17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Q472" s="3"/>
    </row>
    <row r="473" spans="2:17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Q473" s="3"/>
    </row>
    <row r="474" spans="2:17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Q474" s="3"/>
    </row>
    <row r="475" spans="2:17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Q475" s="3"/>
    </row>
    <row r="476" spans="2:17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Q476" s="3"/>
    </row>
    <row r="477" spans="2:17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Q477" s="3"/>
    </row>
    <row r="478" spans="2:17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Q478" s="3"/>
    </row>
    <row r="479" spans="2:17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Q479" s="3"/>
    </row>
    <row r="480" spans="2:17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Q480" s="3"/>
    </row>
    <row r="481" spans="2:17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Q481" s="3"/>
    </row>
    <row r="482" spans="2:17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Q482" s="3"/>
    </row>
    <row r="483" spans="2:17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Q483" s="3"/>
    </row>
    <row r="484" spans="2:17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Q484" s="3"/>
    </row>
    <row r="485" spans="2:17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Q485" s="3"/>
    </row>
    <row r="486" spans="2:17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Q486" s="3"/>
    </row>
    <row r="487" spans="2:17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Q487" s="3"/>
    </row>
    <row r="488" spans="2:17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Q488" s="3"/>
    </row>
    <row r="489" spans="2:17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Q489" s="3"/>
    </row>
    <row r="490" spans="2:17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Q490" s="3"/>
    </row>
    <row r="491" spans="2:17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Q491" s="3"/>
    </row>
    <row r="492" spans="2:17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Q492" s="3"/>
    </row>
    <row r="493" spans="2:17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Q493" s="3"/>
    </row>
    <row r="494" spans="2:17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Q494" s="3"/>
    </row>
    <row r="495" spans="2:17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Q495" s="3"/>
    </row>
    <row r="496" spans="2:17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Q496" s="3"/>
    </row>
    <row r="497" spans="2:17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Q497" s="3"/>
    </row>
    <row r="498" spans="2:17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Q498" s="3"/>
    </row>
    <row r="499" spans="2:17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Q499" s="3"/>
    </row>
    <row r="500" spans="2:17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Q500" s="3"/>
    </row>
    <row r="501" spans="2:17">
      <c r="P501" s="3"/>
      <c r="Q501" s="3"/>
    </row>
    <row r="502" spans="2:17">
      <c r="P502" s="3"/>
      <c r="Q502" s="3"/>
    </row>
    <row r="503" spans="2:17">
      <c r="P503" s="3"/>
      <c r="Q503" s="3"/>
    </row>
    <row r="504" spans="2:17">
      <c r="P504" s="3"/>
      <c r="Q504" s="3"/>
    </row>
    <row r="505" spans="2:17">
      <c r="P505" s="3"/>
      <c r="Q505" s="3"/>
    </row>
    <row r="506" spans="2:17">
      <c r="P506" s="3"/>
      <c r="Q506" s="3"/>
    </row>
    <row r="507" spans="2:17">
      <c r="P507" s="3"/>
      <c r="Q507" s="3"/>
    </row>
    <row r="508" spans="2:17">
      <c r="P508" s="3"/>
      <c r="Q508" s="3"/>
    </row>
    <row r="509" spans="2:17">
      <c r="B509" s="1"/>
      <c r="C509" s="1"/>
      <c r="D509" s="1"/>
      <c r="E509" s="1"/>
      <c r="F509" s="1"/>
      <c r="G509" s="1"/>
      <c r="H509" s="1"/>
      <c r="I509" s="1"/>
      <c r="J509" s="192"/>
      <c r="P509" s="3"/>
      <c r="Q509" s="3"/>
    </row>
    <row r="510" spans="2:17">
      <c r="B510" s="1"/>
      <c r="C510" s="1"/>
      <c r="D510" s="1"/>
      <c r="E510" s="1"/>
      <c r="F510" s="1"/>
      <c r="G510" s="1"/>
      <c r="H510" s="1"/>
      <c r="I510" s="1"/>
      <c r="J510" s="192"/>
      <c r="P510" s="3"/>
      <c r="Q510" s="3"/>
    </row>
    <row r="511" spans="2:17">
      <c r="B511" s="1"/>
      <c r="C511" s="1"/>
      <c r="D511" s="1"/>
      <c r="E511" s="1"/>
      <c r="F511" s="1"/>
      <c r="G511" s="1"/>
      <c r="H511" s="1"/>
      <c r="I511" s="1"/>
      <c r="J511" s="192"/>
      <c r="P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192"/>
      <c r="P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192"/>
      <c r="P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192"/>
      <c r="P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192"/>
      <c r="P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192"/>
      <c r="P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192"/>
      <c r="P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192"/>
      <c r="P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192"/>
      <c r="P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192"/>
      <c r="P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192"/>
      <c r="P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192"/>
      <c r="P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192"/>
      <c r="P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192"/>
      <c r="P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192"/>
      <c r="P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192"/>
      <c r="P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192"/>
      <c r="P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192"/>
      <c r="P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192"/>
      <c r="P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192"/>
      <c r="P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192"/>
      <c r="P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192"/>
      <c r="P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192"/>
      <c r="P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192"/>
      <c r="P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192"/>
      <c r="P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192"/>
      <c r="P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192"/>
      <c r="P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192"/>
      <c r="P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192"/>
      <c r="P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192"/>
      <c r="P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192"/>
      <c r="P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192"/>
      <c r="P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192"/>
      <c r="P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192"/>
      <c r="P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192"/>
      <c r="P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192"/>
      <c r="P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192"/>
      <c r="P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192"/>
      <c r="P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192"/>
      <c r="P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192"/>
      <c r="P550" s="191"/>
      <c r="Q550" s="191"/>
    </row>
    <row r="551" spans="2:17">
      <c r="B551" s="1"/>
      <c r="C551" s="1"/>
      <c r="D551" s="1"/>
      <c r="E551" s="1"/>
      <c r="F551" s="1"/>
      <c r="G551" s="1"/>
      <c r="H551" s="1"/>
      <c r="I551" s="1"/>
      <c r="J551" s="192"/>
      <c r="P551" s="191"/>
      <c r="Q551" s="191"/>
    </row>
    <row r="552" spans="2:17">
      <c r="B552" s="1"/>
      <c r="C552" s="1"/>
      <c r="D552" s="1"/>
      <c r="E552" s="1"/>
      <c r="F552" s="1"/>
      <c r="G552" s="1"/>
      <c r="H552" s="1"/>
      <c r="I552" s="1"/>
      <c r="J552" s="192"/>
      <c r="P552" s="191"/>
      <c r="Q552" s="191"/>
    </row>
    <row r="553" spans="2:17">
      <c r="B553" s="1"/>
      <c r="C553" s="1"/>
      <c r="D553" s="1"/>
      <c r="E553" s="1"/>
      <c r="F553" s="1"/>
      <c r="G553" s="1"/>
      <c r="H553" s="1"/>
      <c r="I553" s="1"/>
      <c r="J553" s="192"/>
      <c r="P553" s="191"/>
      <c r="Q553" s="191"/>
    </row>
    <row r="554" spans="2:17">
      <c r="B554" s="1"/>
      <c r="C554" s="1"/>
      <c r="D554" s="1"/>
      <c r="E554" s="1"/>
      <c r="F554" s="1"/>
      <c r="G554" s="1"/>
      <c r="H554" s="1"/>
      <c r="I554" s="1"/>
      <c r="J554" s="192"/>
      <c r="P554" s="191"/>
      <c r="Q554" s="191"/>
    </row>
    <row r="555" spans="2:17">
      <c r="B555" s="1"/>
      <c r="C555" s="1"/>
      <c r="D555" s="1"/>
      <c r="E555" s="1"/>
      <c r="F555" s="1"/>
      <c r="G555" s="1"/>
      <c r="H555" s="1"/>
      <c r="I555" s="1"/>
      <c r="J555" s="192"/>
      <c r="P555" s="191"/>
      <c r="Q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555"/>
  <sheetViews>
    <sheetView topLeftCell="A33" zoomScale="96" zoomScaleNormal="96" workbookViewId="0">
      <pane xSplit="7125" topLeftCell="J1" activePane="topRight"/>
      <selection activeCell="O98" sqref="O98"/>
      <selection pane="topRight" activeCell="J108" activeCellId="12" sqref="J6 J8 J10 J12:J13 J15:J24 J26:J38 J44:J63 J67:J71 J73:J75 J77 J79:J93 J95:J106 J108:J126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24" t="s">
        <v>0</v>
      </c>
      <c r="C1" s="1425"/>
      <c r="D1" s="1426" t="s">
        <v>1</v>
      </c>
      <c r="E1" s="1427" t="s">
        <v>2</v>
      </c>
      <c r="F1" s="1427"/>
      <c r="G1" s="1426" t="s">
        <v>3</v>
      </c>
      <c r="H1" s="1426"/>
      <c r="I1" s="1426" t="s">
        <v>4</v>
      </c>
      <c r="J1" s="1428" t="s">
        <v>5</v>
      </c>
      <c r="O1" s="1300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17" t="s">
        <v>6</v>
      </c>
      <c r="C4" s="1418"/>
      <c r="D4" s="1418"/>
      <c r="E4" s="1418"/>
      <c r="F4" s="1418"/>
      <c r="G4" s="1418"/>
      <c r="H4" s="1418"/>
      <c r="I4" s="1418"/>
      <c r="J4" s="1419"/>
      <c r="M4" s="4" t="s">
        <v>7</v>
      </c>
      <c r="O4" s="5" t="s">
        <v>8</v>
      </c>
      <c r="P4" s="3"/>
    </row>
    <row r="5" spans="2:16" ht="18.75" customHeight="1" thickTop="1" thickBot="1">
      <c r="B5" s="1367" t="s">
        <v>10</v>
      </c>
      <c r="C5" s="1418"/>
      <c r="D5" s="1418"/>
      <c r="E5" s="1418"/>
      <c r="F5" s="1418"/>
      <c r="G5" s="1133"/>
      <c r="H5" s="1133"/>
      <c r="I5" s="1133"/>
      <c r="J5" s="793"/>
      <c r="P5" s="3"/>
    </row>
    <row r="6" spans="2:16" ht="16.5" thickTop="1" thickBot="1">
      <c r="B6" s="794">
        <v>1</v>
      </c>
      <c r="C6" s="795" t="s">
        <v>11</v>
      </c>
      <c r="D6" s="796" t="s">
        <v>12</v>
      </c>
      <c r="E6" s="1420">
        <v>33805</v>
      </c>
      <c r="F6" s="1421"/>
      <c r="G6" s="1422">
        <v>135.352</v>
      </c>
      <c r="H6" s="1423"/>
      <c r="I6" s="10">
        <v>138.72499999999999</v>
      </c>
      <c r="J6" s="10">
        <v>138.73500000000001</v>
      </c>
      <c r="M6" s="11">
        <f t="shared" ref="M6:M73" si="0">+(J6-I6)/I6</f>
        <v>7.2085060371377384E-5</v>
      </c>
      <c r="O6" s="12">
        <v>492309454</v>
      </c>
      <c r="P6" s="3"/>
    </row>
    <row r="7" spans="2:16" ht="18" customHeight="1" thickTop="1" thickBot="1">
      <c r="B7" s="1367" t="s">
        <v>13</v>
      </c>
      <c r="C7" s="1368"/>
      <c r="D7" s="1368"/>
      <c r="E7" s="1368"/>
      <c r="F7" s="1368"/>
      <c r="G7" s="1368"/>
      <c r="H7" s="1368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12.172000000000001</v>
      </c>
      <c r="J8" s="10">
        <v>12.173</v>
      </c>
      <c r="M8" s="11">
        <f t="shared" si="0"/>
        <v>8.2155767334821377E-5</v>
      </c>
      <c r="O8" s="12">
        <v>19086386</v>
      </c>
      <c r="P8" s="3"/>
    </row>
    <row r="9" spans="2:16" ht="18" customHeight="1" thickTop="1" thickBot="1">
      <c r="B9" s="1367" t="s">
        <v>16</v>
      </c>
      <c r="C9" s="1368"/>
      <c r="D9" s="1368"/>
      <c r="E9" s="1368"/>
      <c r="F9" s="1368"/>
      <c r="G9" s="1368"/>
      <c r="H9" s="1368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11">
        <v>1.214</v>
      </c>
      <c r="H10" s="1412"/>
      <c r="I10" s="10">
        <v>1.2450000000000001</v>
      </c>
      <c r="J10" s="10">
        <v>1.246</v>
      </c>
      <c r="K10" s="20" t="s">
        <v>19</v>
      </c>
      <c r="M10" s="11">
        <f t="shared" si="0"/>
        <v>8.0321285140553395E-4</v>
      </c>
      <c r="O10" s="12">
        <v>1339619</v>
      </c>
      <c r="P10" s="20" t="s">
        <v>19</v>
      </c>
    </row>
    <row r="11" spans="2:16" ht="18" customHeight="1" thickTop="1" thickBot="1">
      <c r="B11" s="1367" t="s">
        <v>20</v>
      </c>
      <c r="C11" s="1368"/>
      <c r="D11" s="1368"/>
      <c r="E11" s="1368"/>
      <c r="F11" s="1368"/>
      <c r="G11" s="1368"/>
      <c r="H11" s="1368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797" t="s">
        <v>21</v>
      </c>
      <c r="D12" s="798" t="s">
        <v>22</v>
      </c>
      <c r="E12" s="1112">
        <v>33878</v>
      </c>
      <c r="F12" s="1113"/>
      <c r="G12" s="799"/>
      <c r="H12" s="800">
        <v>32.630000000000003</v>
      </c>
      <c r="I12" s="801">
        <v>33.627000000000002</v>
      </c>
      <c r="J12" s="801">
        <v>33.630000000000003</v>
      </c>
      <c r="M12" s="11">
        <f t="shared" si="0"/>
        <v>8.9214024444646072E-5</v>
      </c>
      <c r="O12" s="12">
        <v>97405131</v>
      </c>
      <c r="P12" s="3"/>
    </row>
    <row r="13" spans="2:16" ht="16.5" thickTop="1" thickBot="1">
      <c r="B13" s="802">
        <f>B12+1</f>
        <v>5</v>
      </c>
      <c r="C13" s="803" t="s">
        <v>23</v>
      </c>
      <c r="D13" s="804" t="s">
        <v>12</v>
      </c>
      <c r="E13" s="1413">
        <v>34106</v>
      </c>
      <c r="F13" s="1414"/>
      <c r="G13" s="805"/>
      <c r="H13" s="806">
        <v>44.802</v>
      </c>
      <c r="I13" s="33">
        <v>46.014000000000003</v>
      </c>
      <c r="J13" s="33">
        <v>46.018000000000001</v>
      </c>
      <c r="M13" s="11">
        <f t="shared" si="0"/>
        <v>8.6930064762850067E-5</v>
      </c>
      <c r="O13" s="12">
        <v>3639512</v>
      </c>
      <c r="P13" s="3"/>
    </row>
    <row r="14" spans="2:16" ht="16.5" thickTop="1" thickBot="1">
      <c r="B14" s="1367" t="s">
        <v>24</v>
      </c>
      <c r="C14" s="1368"/>
      <c r="D14" s="1368"/>
      <c r="E14" s="1368"/>
      <c r="F14" s="1368"/>
      <c r="G14" s="1368"/>
      <c r="H14" s="1368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807" t="s">
        <v>25</v>
      </c>
      <c r="D15" s="726" t="s">
        <v>26</v>
      </c>
      <c r="E15" s="1112">
        <v>39535</v>
      </c>
      <c r="F15" s="1113"/>
      <c r="G15" s="808"/>
      <c r="H15" s="809">
        <v>163.77500000000001</v>
      </c>
      <c r="I15" s="744">
        <v>156.28200000000001</v>
      </c>
      <c r="J15" s="744">
        <v>155.67599999999999</v>
      </c>
      <c r="M15" s="11">
        <f t="shared" si="0"/>
        <v>-3.8776058663187248E-3</v>
      </c>
      <c r="O15" s="12">
        <v>6371853</v>
      </c>
      <c r="P15" s="3"/>
    </row>
    <row r="16" spans="2:16" ht="16.5" thickTop="1" thickBot="1">
      <c r="B16" s="810">
        <v>7</v>
      </c>
      <c r="C16" s="811" t="s">
        <v>27</v>
      </c>
      <c r="D16" s="726" t="s">
        <v>26</v>
      </c>
      <c r="E16" s="1399">
        <v>39535</v>
      </c>
      <c r="F16" s="1400"/>
      <c r="G16" s="799"/>
      <c r="H16" s="800">
        <v>669.08</v>
      </c>
      <c r="I16" s="762">
        <v>528.71199999999999</v>
      </c>
      <c r="J16" s="762">
        <v>526.37699999999995</v>
      </c>
      <c r="M16" s="11">
        <f t="shared" si="0"/>
        <v>-4.4163930457414178E-3</v>
      </c>
      <c r="O16" s="12">
        <v>326354</v>
      </c>
      <c r="P16" s="3"/>
    </row>
    <row r="17" spans="2:16" ht="16.5" thickTop="1" thickBot="1">
      <c r="B17" s="810">
        <v>8</v>
      </c>
      <c r="C17" s="812" t="s">
        <v>28</v>
      </c>
      <c r="D17" s="813" t="s">
        <v>29</v>
      </c>
      <c r="E17" s="1399">
        <v>39736</v>
      </c>
      <c r="F17" s="1400"/>
      <c r="G17" s="814"/>
      <c r="H17" s="815">
        <v>140.43100000000001</v>
      </c>
      <c r="I17" s="762">
        <v>129.089</v>
      </c>
      <c r="J17" s="762">
        <v>129.22300000000001</v>
      </c>
      <c r="M17" s="11">
        <f t="shared" si="0"/>
        <v>1.0380435203620336E-3</v>
      </c>
      <c r="O17" s="12">
        <v>439488</v>
      </c>
      <c r="P17" s="3"/>
    </row>
    <row r="18" spans="2:16" s="50" customFormat="1" ht="16.5" thickTop="1" thickBot="1">
      <c r="B18" s="816">
        <f>B17+1</f>
        <v>9</v>
      </c>
      <c r="C18" s="812" t="s">
        <v>30</v>
      </c>
      <c r="D18" s="817" t="s">
        <v>29</v>
      </c>
      <c r="E18" s="1415">
        <v>39736</v>
      </c>
      <c r="F18" s="1416"/>
      <c r="G18" s="818"/>
      <c r="H18" s="819">
        <v>130.84100000000001</v>
      </c>
      <c r="I18" s="762">
        <v>124.65600000000001</v>
      </c>
      <c r="J18" s="762">
        <v>124.66200000000001</v>
      </c>
      <c r="K18" s="1"/>
      <c r="L18" s="1"/>
      <c r="M18" s="11">
        <f t="shared" si="0"/>
        <v>4.8132460531384186E-5</v>
      </c>
      <c r="N18" s="1"/>
      <c r="O18" s="12">
        <v>911275</v>
      </c>
      <c r="P18" s="52"/>
    </row>
    <row r="19" spans="2:16" ht="16.5" thickTop="1" thickBot="1">
      <c r="B19" s="802">
        <f>B18+1</f>
        <v>10</v>
      </c>
      <c r="C19" s="820" t="s">
        <v>31</v>
      </c>
      <c r="D19" s="804" t="s">
        <v>29</v>
      </c>
      <c r="E19" s="1399">
        <v>39736</v>
      </c>
      <c r="F19" s="1400"/>
      <c r="G19" s="814"/>
      <c r="H19" s="815">
        <v>116.956</v>
      </c>
      <c r="I19" s="762">
        <v>113.827</v>
      </c>
      <c r="J19" s="762">
        <v>113.715</v>
      </c>
      <c r="M19" s="11">
        <f t="shared" si="0"/>
        <v>-9.8394932660963367E-4</v>
      </c>
      <c r="O19" s="12">
        <v>1803290</v>
      </c>
      <c r="P19" s="3"/>
    </row>
    <row r="20" spans="2:16" ht="16.5" thickTop="1" thickBot="1">
      <c r="B20" s="776">
        <f>B19+1</f>
        <v>11</v>
      </c>
      <c r="C20" s="821" t="s">
        <v>32</v>
      </c>
      <c r="D20" s="759" t="s">
        <v>29</v>
      </c>
      <c r="E20" s="1399">
        <v>39951</v>
      </c>
      <c r="F20" s="1400" t="s">
        <v>33</v>
      </c>
      <c r="G20" s="814"/>
      <c r="H20" s="815">
        <v>115.164</v>
      </c>
      <c r="I20" s="762">
        <v>111.869</v>
      </c>
      <c r="J20" s="762">
        <v>111.68300000000001</v>
      </c>
      <c r="M20" s="11">
        <f t="shared" si="0"/>
        <v>-1.6626590029408758E-3</v>
      </c>
      <c r="O20" s="12">
        <v>1545248</v>
      </c>
      <c r="P20" s="3"/>
    </row>
    <row r="21" spans="2:16" ht="16.5" thickTop="1" thickBot="1">
      <c r="B21" s="810">
        <v>12</v>
      </c>
      <c r="C21" s="811" t="s">
        <v>34</v>
      </c>
      <c r="D21" s="813" t="s">
        <v>29</v>
      </c>
      <c r="E21" s="1399">
        <v>40109</v>
      </c>
      <c r="F21" s="1400"/>
      <c r="G21" s="814"/>
      <c r="H21" s="815">
        <v>109.19499999999999</v>
      </c>
      <c r="I21" s="762">
        <v>92.394000000000005</v>
      </c>
      <c r="J21" s="762">
        <v>92.403999999999996</v>
      </c>
      <c r="M21" s="11">
        <f t="shared" si="0"/>
        <v>1.0823213628580757E-4</v>
      </c>
      <c r="O21" s="12">
        <v>272407</v>
      </c>
      <c r="P21" s="3"/>
    </row>
    <row r="22" spans="2:16" ht="16.5" thickTop="1" thickBot="1">
      <c r="B22" s="22">
        <v>13</v>
      </c>
      <c r="C22" s="811" t="s">
        <v>35</v>
      </c>
      <c r="D22" s="813" t="s">
        <v>36</v>
      </c>
      <c r="E22" s="1399">
        <v>39657</v>
      </c>
      <c r="F22" s="1400"/>
      <c r="G22" s="814"/>
      <c r="H22" s="815">
        <v>165.054</v>
      </c>
      <c r="I22" s="762">
        <v>153.69800000000001</v>
      </c>
      <c r="J22" s="762">
        <v>154.108</v>
      </c>
      <c r="M22" s="11">
        <f t="shared" si="0"/>
        <v>2.6675688688206521E-3</v>
      </c>
      <c r="O22" s="12">
        <v>3435539</v>
      </c>
      <c r="P22" s="3"/>
    </row>
    <row r="23" spans="2:16" ht="16.5" thickTop="1" thickBot="1">
      <c r="B23" s="810">
        <v>14</v>
      </c>
      <c r="C23" s="811" t="s">
        <v>37</v>
      </c>
      <c r="D23" s="813" t="s">
        <v>12</v>
      </c>
      <c r="E23" s="1399">
        <v>40427</v>
      </c>
      <c r="F23" s="1400"/>
      <c r="G23" s="805"/>
      <c r="H23" s="806">
        <v>95.367999999999995</v>
      </c>
      <c r="I23" s="762">
        <v>96.614999999999995</v>
      </c>
      <c r="J23" s="762">
        <v>97.085999999999999</v>
      </c>
      <c r="M23" s="11">
        <f t="shared" si="0"/>
        <v>4.8750194069244286E-3</v>
      </c>
      <c r="O23" s="12">
        <v>1576573</v>
      </c>
      <c r="P23" s="3"/>
    </row>
    <row r="24" spans="2:16" ht="15" customHeight="1" thickTop="1" thickBot="1">
      <c r="B24" s="802">
        <v>15</v>
      </c>
      <c r="C24" s="811" t="s">
        <v>38</v>
      </c>
      <c r="D24" s="804" t="s">
        <v>12</v>
      </c>
      <c r="E24" s="1112">
        <v>40672</v>
      </c>
      <c r="F24" s="1113"/>
      <c r="G24" s="805"/>
      <c r="H24" s="822" t="s">
        <v>33</v>
      </c>
      <c r="I24" s="58">
        <v>101.387</v>
      </c>
      <c r="J24" s="58">
        <v>101.428</v>
      </c>
      <c r="M24" s="11">
        <f t="shared" si="0"/>
        <v>4.0439109550530954E-4</v>
      </c>
      <c r="O24" s="12">
        <v>15398889</v>
      </c>
      <c r="P24" s="3"/>
    </row>
    <row r="25" spans="2:16" ht="18" customHeight="1" thickTop="1" thickBot="1">
      <c r="B25" s="1367" t="s">
        <v>39</v>
      </c>
      <c r="C25" s="1368"/>
      <c r="D25" s="1368"/>
      <c r="E25" s="1368"/>
      <c r="F25" s="1368"/>
      <c r="G25" s="1368"/>
      <c r="H25" s="1368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807" t="s">
        <v>40</v>
      </c>
      <c r="D26" s="823" t="s">
        <v>41</v>
      </c>
      <c r="E26" s="1409">
        <v>39171</v>
      </c>
      <c r="F26" s="1410"/>
      <c r="G26" s="824"/>
      <c r="H26" s="825">
        <v>1279.5060000000001</v>
      </c>
      <c r="I26" s="772">
        <v>1275.4770000000001</v>
      </c>
      <c r="J26" s="772">
        <v>1276.076</v>
      </c>
      <c r="K26" s="63" t="s">
        <v>42</v>
      </c>
      <c r="M26" s="11">
        <f t="shared" si="0"/>
        <v>4.6962822536190984E-4</v>
      </c>
      <c r="O26" s="12">
        <v>51043052</v>
      </c>
      <c r="P26" s="63" t="s">
        <v>42</v>
      </c>
    </row>
    <row r="27" spans="2:16" ht="16.5" thickTop="1" thickBot="1">
      <c r="B27" s="22">
        <f>+B26+1</f>
        <v>17</v>
      </c>
      <c r="C27" s="826" t="s">
        <v>43</v>
      </c>
      <c r="D27" s="726" t="s">
        <v>26</v>
      </c>
      <c r="E27" s="1399">
        <v>38022</v>
      </c>
      <c r="F27" s="1400"/>
      <c r="G27" s="827"/>
      <c r="H27" s="828">
        <v>2218.9859999999999</v>
      </c>
      <c r="I27" s="772">
        <v>2180.886</v>
      </c>
      <c r="J27" s="772">
        <v>2175.86</v>
      </c>
      <c r="K27" s="68" t="s">
        <v>44</v>
      </c>
      <c r="M27" s="11">
        <f t="shared" si="0"/>
        <v>-2.3045679599941675E-3</v>
      </c>
      <c r="O27" s="12">
        <v>15413792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829" t="s">
        <v>45</v>
      </c>
      <c r="D28" s="830" t="s">
        <v>22</v>
      </c>
      <c r="E28" s="1399">
        <v>40210</v>
      </c>
      <c r="F28" s="1400" t="s">
        <v>33</v>
      </c>
      <c r="G28" s="781"/>
      <c r="H28" s="831">
        <v>107.36799999999999</v>
      </c>
      <c r="I28" s="832">
        <v>106.965</v>
      </c>
      <c r="J28" s="832">
        <v>105.985</v>
      </c>
      <c r="K28" s="74" t="s">
        <v>46</v>
      </c>
      <c r="M28" s="11">
        <f t="shared" si="0"/>
        <v>-9.1618753797971676E-3</v>
      </c>
      <c r="O28" s="12">
        <v>1044063</v>
      </c>
      <c r="P28" s="74" t="s">
        <v>46</v>
      </c>
    </row>
    <row r="29" spans="2:16" ht="16.5" thickTop="1" thickBot="1">
      <c r="B29" s="22">
        <f t="shared" si="1"/>
        <v>19</v>
      </c>
      <c r="C29" s="811" t="s">
        <v>47</v>
      </c>
      <c r="D29" s="813" t="s">
        <v>48</v>
      </c>
      <c r="E29" s="1399">
        <v>39745</v>
      </c>
      <c r="F29" s="1400"/>
      <c r="G29" s="833"/>
      <c r="H29" s="834">
        <v>122.479</v>
      </c>
      <c r="I29" s="762">
        <v>111.15600000000001</v>
      </c>
      <c r="J29" s="762">
        <v>111.274</v>
      </c>
      <c r="K29" s="63" t="s">
        <v>42</v>
      </c>
      <c r="M29" s="11">
        <f t="shared" si="0"/>
        <v>1.0615711252653477E-3</v>
      </c>
      <c r="O29" s="12">
        <v>55637075</v>
      </c>
      <c r="P29" s="63" t="s">
        <v>42</v>
      </c>
    </row>
    <row r="30" spans="2:16" ht="16.5" thickTop="1" thickBot="1">
      <c r="B30" s="22">
        <f t="shared" si="1"/>
        <v>20</v>
      </c>
      <c r="C30" s="811" t="s">
        <v>49</v>
      </c>
      <c r="D30" s="813" t="s">
        <v>48</v>
      </c>
      <c r="E30" s="1399">
        <v>39748</v>
      </c>
      <c r="F30" s="1400"/>
      <c r="G30" s="827"/>
      <c r="H30" s="828">
        <v>122.90600000000001</v>
      </c>
      <c r="I30" s="762">
        <v>120.05500000000001</v>
      </c>
      <c r="J30" s="762">
        <v>120.32899999999999</v>
      </c>
      <c r="K30" s="63" t="s">
        <v>42</v>
      </c>
      <c r="M30" s="11">
        <f t="shared" si="0"/>
        <v>2.2822872849942665E-3</v>
      </c>
      <c r="O30" s="12">
        <v>60164849</v>
      </c>
      <c r="P30" s="63" t="s">
        <v>42</v>
      </c>
    </row>
    <row r="31" spans="2:16" ht="16.5" thickTop="1" thickBot="1">
      <c r="B31" s="22">
        <f t="shared" si="1"/>
        <v>21</v>
      </c>
      <c r="C31" s="811" t="s">
        <v>50</v>
      </c>
      <c r="D31" s="835" t="s">
        <v>51</v>
      </c>
      <c r="E31" s="1399">
        <v>39535</v>
      </c>
      <c r="F31" s="1400"/>
      <c r="G31" s="827"/>
      <c r="H31" s="828">
        <v>1153.1320000000001</v>
      </c>
      <c r="I31" s="772">
        <v>1175.7460000000001</v>
      </c>
      <c r="J31" s="772">
        <v>1176.643</v>
      </c>
      <c r="K31" s="20" t="s">
        <v>19</v>
      </c>
      <c r="M31" s="11">
        <f t="shared" si="0"/>
        <v>7.6291988235548699E-4</v>
      </c>
      <c r="O31" s="12">
        <v>773055</v>
      </c>
      <c r="P31" s="20" t="s">
        <v>19</v>
      </c>
    </row>
    <row r="32" spans="2:16" ht="16.5" thickTop="1" thickBot="1">
      <c r="B32" s="22">
        <f t="shared" si="1"/>
        <v>22</v>
      </c>
      <c r="C32" s="811" t="s">
        <v>52</v>
      </c>
      <c r="D32" s="813" t="s">
        <v>29</v>
      </c>
      <c r="E32" s="1399">
        <v>39937</v>
      </c>
      <c r="F32" s="1400"/>
      <c r="G32" s="827"/>
      <c r="H32" s="828">
        <v>129.27199999999999</v>
      </c>
      <c r="I32" s="762">
        <v>121.208</v>
      </c>
      <c r="J32" s="762">
        <v>122.214</v>
      </c>
      <c r="K32" s="63" t="s">
        <v>42</v>
      </c>
      <c r="M32" s="11">
        <f t="shared" si="0"/>
        <v>8.29978219259455E-3</v>
      </c>
      <c r="O32" s="12">
        <v>274370</v>
      </c>
      <c r="P32" s="63" t="s">
        <v>42</v>
      </c>
    </row>
    <row r="33" spans="2:16" ht="16.5" thickTop="1" thickBot="1">
      <c r="B33" s="22">
        <f t="shared" si="1"/>
        <v>23</v>
      </c>
      <c r="C33" s="811" t="s">
        <v>53</v>
      </c>
      <c r="D33" s="813" t="s">
        <v>12</v>
      </c>
      <c r="E33" s="1399">
        <v>39888</v>
      </c>
      <c r="F33" s="1400"/>
      <c r="G33" s="827"/>
      <c r="H33" s="828">
        <v>14.956</v>
      </c>
      <c r="I33" s="762">
        <v>14.407</v>
      </c>
      <c r="J33" s="762">
        <v>14.398</v>
      </c>
      <c r="K33" s="63" t="s">
        <v>42</v>
      </c>
      <c r="M33" s="11">
        <f t="shared" si="0"/>
        <v>-6.2469632817382806E-4</v>
      </c>
      <c r="O33" s="12">
        <v>11385609</v>
      </c>
      <c r="P33" s="63" t="s">
        <v>42</v>
      </c>
    </row>
    <row r="34" spans="2:16" ht="16.5" thickTop="1" thickBot="1">
      <c r="B34" s="22">
        <f t="shared" si="1"/>
        <v>24</v>
      </c>
      <c r="C34" s="811" t="s">
        <v>54</v>
      </c>
      <c r="D34" s="813" t="s">
        <v>12</v>
      </c>
      <c r="E34" s="1399">
        <v>39895</v>
      </c>
      <c r="F34" s="1400"/>
      <c r="G34" s="827"/>
      <c r="H34" s="828">
        <v>5844.8149999999996</v>
      </c>
      <c r="I34" s="772">
        <v>5716.38</v>
      </c>
      <c r="J34" s="772">
        <v>5725.6109999999999</v>
      </c>
      <c r="K34" s="63" t="s">
        <v>42</v>
      </c>
      <c r="M34" s="11">
        <f t="shared" si="0"/>
        <v>1.6148331636454832E-3</v>
      </c>
      <c r="O34" s="12">
        <v>18367760</v>
      </c>
      <c r="P34" s="63" t="s">
        <v>42</v>
      </c>
    </row>
    <row r="35" spans="2:16" ht="16.5" thickTop="1" thickBot="1">
      <c r="B35" s="22">
        <f t="shared" si="1"/>
        <v>25</v>
      </c>
      <c r="C35" s="811" t="s">
        <v>55</v>
      </c>
      <c r="D35" s="813" t="s">
        <v>12</v>
      </c>
      <c r="E35" s="1399">
        <v>39462</v>
      </c>
      <c r="F35" s="1400"/>
      <c r="G35" s="827"/>
      <c r="H35" s="828">
        <v>6613.95</v>
      </c>
      <c r="I35" s="772">
        <v>6609.107</v>
      </c>
      <c r="J35" s="772">
        <v>6600.9960000000001</v>
      </c>
      <c r="K35" s="63" t="s">
        <v>42</v>
      </c>
      <c r="M35" s="11">
        <f t="shared" si="0"/>
        <v>-1.2272459804327388E-3</v>
      </c>
      <c r="O35" s="12">
        <v>6204936</v>
      </c>
      <c r="P35" s="63" t="s">
        <v>42</v>
      </c>
    </row>
    <row r="36" spans="2:16" ht="16.5" thickTop="1" thickBot="1">
      <c r="B36" s="22">
        <f t="shared" si="1"/>
        <v>26</v>
      </c>
      <c r="C36" s="836" t="s">
        <v>56</v>
      </c>
      <c r="D36" s="813" t="s">
        <v>18</v>
      </c>
      <c r="E36" s="1399">
        <v>38740</v>
      </c>
      <c r="F36" s="1400"/>
      <c r="G36" s="827"/>
      <c r="H36" s="837">
        <v>2.2930000000000001</v>
      </c>
      <c r="I36" s="762">
        <v>2.1819999999999999</v>
      </c>
      <c r="J36" s="762">
        <v>2.1930000000000001</v>
      </c>
      <c r="K36" s="20" t="s">
        <v>19</v>
      </c>
      <c r="M36" s="11">
        <f t="shared" si="0"/>
        <v>5.0412465627864902E-3</v>
      </c>
      <c r="O36" s="12">
        <v>6781051</v>
      </c>
      <c r="P36" s="20" t="s">
        <v>19</v>
      </c>
    </row>
    <row r="37" spans="2:16" ht="16.5" thickTop="1" thickBot="1">
      <c r="B37" s="22">
        <f t="shared" si="1"/>
        <v>27</v>
      </c>
      <c r="C37" s="836" t="s">
        <v>57</v>
      </c>
      <c r="D37" s="813" t="s">
        <v>18</v>
      </c>
      <c r="E37" s="1399">
        <v>38740</v>
      </c>
      <c r="F37" s="1400"/>
      <c r="G37" s="827"/>
      <c r="H37" s="828">
        <v>1.8460000000000001</v>
      </c>
      <c r="I37" s="762">
        <v>1.8160000000000001</v>
      </c>
      <c r="J37" s="762">
        <v>1.8220000000000001</v>
      </c>
      <c r="K37" s="20" t="s">
        <v>19</v>
      </c>
      <c r="M37" s="11">
        <f t="shared" si="0"/>
        <v>3.3039647577092538E-3</v>
      </c>
      <c r="O37" s="12">
        <v>2949885</v>
      </c>
      <c r="P37" s="20" t="s">
        <v>19</v>
      </c>
    </row>
    <row r="38" spans="2:16" ht="16.5" thickTop="1" thickBot="1">
      <c r="B38" s="22">
        <f t="shared" si="1"/>
        <v>28</v>
      </c>
      <c r="C38" s="821" t="s">
        <v>58</v>
      </c>
      <c r="D38" s="838" t="s">
        <v>18</v>
      </c>
      <c r="E38" s="1399">
        <v>40071</v>
      </c>
      <c r="F38" s="1400"/>
      <c r="G38" s="839"/>
      <c r="H38" s="840">
        <v>1.1619999999999999</v>
      </c>
      <c r="I38" s="58">
        <v>1.1120000000000001</v>
      </c>
      <c r="J38" s="58">
        <v>1.1060000000000001</v>
      </c>
      <c r="K38" s="74" t="s">
        <v>46</v>
      </c>
      <c r="M38" s="11">
        <f t="shared" si="0"/>
        <v>-5.3956834532374147E-3</v>
      </c>
      <c r="O38" s="12">
        <v>1185838</v>
      </c>
      <c r="P38" s="74" t="s">
        <v>46</v>
      </c>
    </row>
    <row r="39" spans="2:16" ht="18" customHeight="1" thickTop="1" thickBot="1">
      <c r="B39" s="1401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02" t="s">
        <v>0</v>
      </c>
      <c r="C40" s="1403"/>
      <c r="D40" s="1403" t="s">
        <v>1</v>
      </c>
      <c r="E40" s="1404" t="s">
        <v>2</v>
      </c>
      <c r="F40" s="1405" t="s">
        <v>60</v>
      </c>
      <c r="G40" s="1405"/>
      <c r="H40" s="1405" t="s">
        <v>3</v>
      </c>
      <c r="I40" s="1405" t="s">
        <v>4</v>
      </c>
      <c r="J40" s="1406" t="s">
        <v>5</v>
      </c>
      <c r="M40" s="1"/>
      <c r="P40" s="3"/>
    </row>
    <row r="41" spans="2:16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</row>
    <row r="42" spans="2:16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</row>
    <row r="43" spans="2:16" thickTop="1" thickBot="1">
      <c r="B43" s="1397" t="s">
        <v>63</v>
      </c>
      <c r="C43" s="1407"/>
      <c r="D43" s="1407"/>
      <c r="E43" s="1407"/>
      <c r="F43" s="1407"/>
      <c r="G43" s="1407"/>
      <c r="H43" s="1407"/>
      <c r="I43" s="1407"/>
      <c r="J43" s="1408"/>
      <c r="M43" s="1"/>
      <c r="P43" s="3"/>
    </row>
    <row r="44" spans="2:16" ht="16.5" thickTop="1" thickBot="1">
      <c r="B44" s="841">
        <v>29</v>
      </c>
      <c r="C44" s="829" t="s">
        <v>64</v>
      </c>
      <c r="D44" s="830" t="s">
        <v>15</v>
      </c>
      <c r="E44" s="842">
        <v>36831</v>
      </c>
      <c r="F44" s="842">
        <v>40694</v>
      </c>
      <c r="G44" s="843">
        <v>4.16</v>
      </c>
      <c r="H44" s="824">
        <v>108.20099999999999</v>
      </c>
      <c r="I44" s="844">
        <v>107.145</v>
      </c>
      <c r="J44" s="844">
        <v>107.15600000000001</v>
      </c>
      <c r="M44" s="11">
        <f t="shared" si="0"/>
        <v>1.0266461337449149E-4</v>
      </c>
      <c r="O44" s="12">
        <v>314772962</v>
      </c>
      <c r="P44" s="3"/>
    </row>
    <row r="45" spans="2:16" ht="16.5" thickTop="1" thickBot="1">
      <c r="B45" s="845">
        <f t="shared" ref="B45:B71" si="2">+B44+1</f>
        <v>30</v>
      </c>
      <c r="C45" s="846" t="s">
        <v>65</v>
      </c>
      <c r="D45" s="847" t="s">
        <v>22</v>
      </c>
      <c r="E45" s="842">
        <v>34974</v>
      </c>
      <c r="F45" s="842">
        <v>40625</v>
      </c>
      <c r="G45" s="848">
        <v>3.758</v>
      </c>
      <c r="H45" s="849">
        <v>104.529</v>
      </c>
      <c r="I45" s="850">
        <v>103.745</v>
      </c>
      <c r="J45" s="850">
        <v>103.755</v>
      </c>
      <c r="M45" s="11">
        <f t="shared" si="0"/>
        <v>9.6390187478826982E-5</v>
      </c>
      <c r="O45" s="12">
        <v>274679017</v>
      </c>
      <c r="P45" s="1"/>
    </row>
    <row r="46" spans="2:16" ht="16.5" thickTop="1" thickBot="1">
      <c r="B46" s="845">
        <f t="shared" si="2"/>
        <v>31</v>
      </c>
      <c r="C46" s="851" t="s">
        <v>66</v>
      </c>
      <c r="D46" s="847" t="s">
        <v>22</v>
      </c>
      <c r="E46" s="842">
        <v>38847</v>
      </c>
      <c r="F46" s="842">
        <v>40617</v>
      </c>
      <c r="G46" s="848">
        <v>3.7410000000000001</v>
      </c>
      <c r="H46" s="824">
        <v>105.19799999999999</v>
      </c>
      <c r="I46" s="850">
        <v>104.57599999999999</v>
      </c>
      <c r="J46" s="850">
        <v>104.587</v>
      </c>
      <c r="M46" s="11">
        <f t="shared" si="0"/>
        <v>1.0518665850682653E-4</v>
      </c>
      <c r="O46" s="12">
        <v>48089503</v>
      </c>
      <c r="P46" s="1"/>
    </row>
    <row r="47" spans="2:16" ht="16.5" thickTop="1" thickBot="1">
      <c r="B47" s="845">
        <f t="shared" si="2"/>
        <v>32</v>
      </c>
      <c r="C47" s="851" t="s">
        <v>67</v>
      </c>
      <c r="D47" s="847" t="s">
        <v>68</v>
      </c>
      <c r="E47" s="842">
        <v>36831</v>
      </c>
      <c r="F47" s="842">
        <v>40673</v>
      </c>
      <c r="G47" s="848">
        <v>3.7189999999999999</v>
      </c>
      <c r="H47" s="824">
        <v>103.03</v>
      </c>
      <c r="I47" s="850">
        <v>102.447</v>
      </c>
      <c r="J47" s="850">
        <v>102.45699999999999</v>
      </c>
      <c r="M47" s="11">
        <f t="shared" si="0"/>
        <v>9.7611447870517485E-5</v>
      </c>
      <c r="O47" s="12">
        <v>183043940</v>
      </c>
      <c r="P47" s="3"/>
    </row>
    <row r="48" spans="2:16" ht="16.5" thickTop="1" thickBot="1">
      <c r="B48" s="845">
        <f t="shared" si="2"/>
        <v>33</v>
      </c>
      <c r="C48" s="852" t="s">
        <v>69</v>
      </c>
      <c r="D48" s="847" t="s">
        <v>70</v>
      </c>
      <c r="E48" s="842">
        <v>39209</v>
      </c>
      <c r="F48" s="842">
        <v>40637</v>
      </c>
      <c r="G48" s="848">
        <v>4.3090000000000002</v>
      </c>
      <c r="H48" s="824">
        <v>103.81399999999999</v>
      </c>
      <c r="I48" s="850">
        <v>102.622</v>
      </c>
      <c r="J48" s="850">
        <v>102.634</v>
      </c>
      <c r="M48" s="11">
        <f t="shared" si="0"/>
        <v>1.1693399076221916E-4</v>
      </c>
      <c r="O48" s="12">
        <v>61467275</v>
      </c>
      <c r="P48" s="1"/>
    </row>
    <row r="49" spans="2:16" ht="16.5" thickTop="1" thickBot="1">
      <c r="B49" s="845">
        <f t="shared" si="2"/>
        <v>34</v>
      </c>
      <c r="C49" s="852" t="s">
        <v>71</v>
      </c>
      <c r="D49" s="847" t="s">
        <v>26</v>
      </c>
      <c r="E49" s="842">
        <v>37865</v>
      </c>
      <c r="F49" s="842">
        <v>40693</v>
      </c>
      <c r="G49" s="848">
        <v>3.3010000000000002</v>
      </c>
      <c r="H49" s="824">
        <v>107.102</v>
      </c>
      <c r="I49" s="850">
        <v>106.636</v>
      </c>
      <c r="J49" s="850">
        <v>106.645</v>
      </c>
      <c r="M49" s="11">
        <f t="shared" si="0"/>
        <v>8.4399264788629936E-5</v>
      </c>
      <c r="O49" s="12">
        <v>44887536</v>
      </c>
      <c r="P49" s="3"/>
    </row>
    <row r="50" spans="2:16" ht="16.5" thickTop="1" thickBot="1">
      <c r="B50" s="845">
        <f t="shared" si="2"/>
        <v>35</v>
      </c>
      <c r="C50" s="846" t="s">
        <v>72</v>
      </c>
      <c r="D50" s="847" t="s">
        <v>48</v>
      </c>
      <c r="E50" s="842">
        <v>35436</v>
      </c>
      <c r="F50" s="842">
        <v>40672</v>
      </c>
      <c r="G50" s="848">
        <v>3.9969999999999999</v>
      </c>
      <c r="H50" s="824">
        <v>103.928</v>
      </c>
      <c r="I50" s="850">
        <v>103.131</v>
      </c>
      <c r="J50" s="850">
        <v>103.14100000000001</v>
      </c>
      <c r="M50" s="11">
        <f t="shared" si="0"/>
        <v>9.6964055424703688E-5</v>
      </c>
      <c r="O50" s="12">
        <v>521241863</v>
      </c>
      <c r="P50" s="3"/>
    </row>
    <row r="51" spans="2:16" ht="16.5" thickTop="1" thickBot="1">
      <c r="B51" s="845">
        <f t="shared" si="2"/>
        <v>36</v>
      </c>
      <c r="C51" s="846" t="s">
        <v>73</v>
      </c>
      <c r="D51" s="847" t="s">
        <v>74</v>
      </c>
      <c r="E51" s="842">
        <v>35464</v>
      </c>
      <c r="F51" s="842">
        <v>40651</v>
      </c>
      <c r="G51" s="848">
        <v>3.9249999999999998</v>
      </c>
      <c r="H51" s="824">
        <v>103.973</v>
      </c>
      <c r="I51" s="850">
        <v>103.262</v>
      </c>
      <c r="J51" s="850">
        <v>103.27200000000001</v>
      </c>
      <c r="M51" s="11">
        <f t="shared" si="0"/>
        <v>9.6841045108608353E-5</v>
      </c>
      <c r="O51" s="12">
        <v>861127196</v>
      </c>
      <c r="P51" s="3"/>
    </row>
    <row r="52" spans="2:16" ht="16.5" thickTop="1" thickBot="1">
      <c r="B52" s="845">
        <f t="shared" si="2"/>
        <v>37</v>
      </c>
      <c r="C52" s="852" t="s">
        <v>75</v>
      </c>
      <c r="D52" s="847" t="s">
        <v>74</v>
      </c>
      <c r="E52" s="842">
        <v>39188</v>
      </c>
      <c r="F52" s="842">
        <v>40651</v>
      </c>
      <c r="G52" s="848">
        <v>3.8820000000000001</v>
      </c>
      <c r="H52" s="824">
        <v>104.10599999999999</v>
      </c>
      <c r="I52" s="850">
        <v>103.40900000000001</v>
      </c>
      <c r="J52" s="850">
        <v>103.42</v>
      </c>
      <c r="M52" s="11">
        <f t="shared" si="0"/>
        <v>1.0637371988894273E-4</v>
      </c>
      <c r="O52" s="12">
        <v>16571257</v>
      </c>
      <c r="P52" s="3"/>
    </row>
    <row r="53" spans="2:16" ht="16.5" thickTop="1" thickBot="1">
      <c r="B53" s="845">
        <f t="shared" si="2"/>
        <v>38</v>
      </c>
      <c r="C53" s="846" t="s">
        <v>76</v>
      </c>
      <c r="D53" s="847" t="s">
        <v>77</v>
      </c>
      <c r="E53" s="842">
        <v>37207</v>
      </c>
      <c r="F53" s="842">
        <v>40724</v>
      </c>
      <c r="G53" s="848">
        <v>3.73</v>
      </c>
      <c r="H53" s="824">
        <v>105.976</v>
      </c>
      <c r="I53" s="850">
        <v>104.953</v>
      </c>
      <c r="J53" s="850">
        <v>104.961</v>
      </c>
      <c r="M53" s="11">
        <f t="shared" si="0"/>
        <v>7.6224595771398301E-5</v>
      </c>
      <c r="O53" s="12">
        <v>17528169</v>
      </c>
      <c r="P53" s="3"/>
    </row>
    <row r="54" spans="2:16" ht="16.5" thickTop="1" thickBot="1">
      <c r="B54" s="845">
        <f t="shared" si="2"/>
        <v>39</v>
      </c>
      <c r="C54" s="846" t="s">
        <v>78</v>
      </c>
      <c r="D54" s="847" t="s">
        <v>79</v>
      </c>
      <c r="E54" s="842">
        <v>37043</v>
      </c>
      <c r="F54" s="842">
        <v>40679</v>
      </c>
      <c r="G54" s="848">
        <v>4</v>
      </c>
      <c r="H54" s="824">
        <v>102.92</v>
      </c>
      <c r="I54" s="850">
        <v>101.952</v>
      </c>
      <c r="J54" s="850">
        <v>101.962</v>
      </c>
      <c r="M54" s="11">
        <f t="shared" si="0"/>
        <v>9.8085373509152501E-5</v>
      </c>
      <c r="O54" s="12">
        <v>16384313</v>
      </c>
      <c r="P54" s="3"/>
    </row>
    <row r="55" spans="2:16" ht="16.5" thickTop="1" thickBot="1">
      <c r="B55" s="845">
        <f t="shared" si="2"/>
        <v>40</v>
      </c>
      <c r="C55" s="846" t="s">
        <v>80</v>
      </c>
      <c r="D55" s="847" t="s">
        <v>81</v>
      </c>
      <c r="E55" s="842">
        <v>37242</v>
      </c>
      <c r="F55" s="842">
        <v>40623</v>
      </c>
      <c r="G55" s="848">
        <v>4.0670000000000002</v>
      </c>
      <c r="H55" s="824">
        <v>104.30200000000001</v>
      </c>
      <c r="I55" s="850">
        <v>103.512</v>
      </c>
      <c r="J55" s="850">
        <v>103.52200000000001</v>
      </c>
      <c r="M55" s="11">
        <f t="shared" si="0"/>
        <v>9.6607156658214658E-5</v>
      </c>
      <c r="O55" s="12">
        <v>30621276</v>
      </c>
      <c r="P55" s="3"/>
    </row>
    <row r="56" spans="2:16" ht="16.5" thickTop="1" thickBot="1">
      <c r="B56" s="845">
        <f t="shared" si="2"/>
        <v>41</v>
      </c>
      <c r="C56" s="852" t="s">
        <v>82</v>
      </c>
      <c r="D56" s="847" t="s">
        <v>51</v>
      </c>
      <c r="E56" s="842">
        <v>39489</v>
      </c>
      <c r="F56" s="842">
        <v>40694</v>
      </c>
      <c r="G56" s="848">
        <v>3.6219999999999999</v>
      </c>
      <c r="H56" s="824">
        <v>104.065</v>
      </c>
      <c r="I56" s="850">
        <v>103.325</v>
      </c>
      <c r="J56" s="850">
        <v>103.334</v>
      </c>
      <c r="M56" s="11">
        <f t="shared" si="0"/>
        <v>8.7103798693446323E-5</v>
      </c>
      <c r="O56" s="12">
        <v>6768085</v>
      </c>
      <c r="P56" s="3"/>
    </row>
    <row r="57" spans="2:16" ht="17.25" customHeight="1" thickTop="1" thickBot="1">
      <c r="B57" s="845">
        <f t="shared" si="2"/>
        <v>42</v>
      </c>
      <c r="C57" s="852" t="s">
        <v>83</v>
      </c>
      <c r="D57" s="847" t="s">
        <v>84</v>
      </c>
      <c r="E57" s="842">
        <v>36075</v>
      </c>
      <c r="F57" s="842">
        <v>40682</v>
      </c>
      <c r="G57" s="848">
        <v>3.5880000000000001</v>
      </c>
      <c r="H57" s="824">
        <v>106.54600000000001</v>
      </c>
      <c r="I57" s="850">
        <v>105.925</v>
      </c>
      <c r="J57" s="850">
        <v>105.934</v>
      </c>
      <c r="M57" s="11">
        <f t="shared" si="0"/>
        <v>8.4965777672884975E-5</v>
      </c>
      <c r="O57" s="12">
        <v>54143568</v>
      </c>
      <c r="P57" s="3"/>
    </row>
    <row r="58" spans="2:16" ht="16.5" thickTop="1" thickBot="1">
      <c r="B58" s="845">
        <f t="shared" si="2"/>
        <v>43</v>
      </c>
      <c r="C58" s="852" t="s">
        <v>85</v>
      </c>
      <c r="D58" s="847" t="s">
        <v>86</v>
      </c>
      <c r="E58" s="842">
        <v>37396</v>
      </c>
      <c r="F58" s="842">
        <v>40644</v>
      </c>
      <c r="G58" s="848">
        <v>3.798</v>
      </c>
      <c r="H58" s="824">
        <v>106.2</v>
      </c>
      <c r="I58" s="850">
        <v>105.235</v>
      </c>
      <c r="J58" s="850">
        <v>105.244</v>
      </c>
      <c r="M58" s="11">
        <f t="shared" si="0"/>
        <v>8.5522877369699637E-5</v>
      </c>
      <c r="O58" s="12">
        <v>271963179</v>
      </c>
      <c r="P58" s="3"/>
    </row>
    <row r="59" spans="2:16" ht="16.5" thickTop="1" thickBot="1">
      <c r="B59" s="845">
        <f t="shared" si="2"/>
        <v>44</v>
      </c>
      <c r="C59" s="852" t="s">
        <v>87</v>
      </c>
      <c r="D59" s="847" t="s">
        <v>29</v>
      </c>
      <c r="E59" s="842">
        <v>40211</v>
      </c>
      <c r="F59" s="842">
        <v>40690</v>
      </c>
      <c r="G59" s="848">
        <v>2.72</v>
      </c>
      <c r="H59" s="824">
        <v>102.642</v>
      </c>
      <c r="I59" s="850">
        <v>102.387</v>
      </c>
      <c r="J59" s="850">
        <v>102.39400000000001</v>
      </c>
      <c r="M59" s="11">
        <f t="shared" si="0"/>
        <v>6.8368054538222645E-5</v>
      </c>
      <c r="O59" s="12">
        <v>3577125</v>
      </c>
      <c r="P59" s="96"/>
    </row>
    <row r="60" spans="2:16" ht="16.5" thickTop="1" thickBot="1">
      <c r="B60" s="845">
        <f t="shared" si="2"/>
        <v>45</v>
      </c>
      <c r="C60" s="846" t="s">
        <v>88</v>
      </c>
      <c r="D60" s="847" t="s">
        <v>89</v>
      </c>
      <c r="E60" s="842">
        <v>33910</v>
      </c>
      <c r="F60" s="842">
        <v>40660</v>
      </c>
      <c r="G60" s="848">
        <v>3.597</v>
      </c>
      <c r="H60" s="824">
        <v>102.94799999999999</v>
      </c>
      <c r="I60" s="850">
        <v>102.188</v>
      </c>
      <c r="J60" s="850">
        <v>102.196</v>
      </c>
      <c r="M60" s="11">
        <f t="shared" si="0"/>
        <v>7.8287078717614259E-5</v>
      </c>
      <c r="O60" s="12">
        <v>526112499</v>
      </c>
      <c r="P60" s="3"/>
    </row>
    <row r="61" spans="2:16" ht="16.5" thickTop="1" thickBot="1">
      <c r="B61" s="845">
        <f t="shared" si="2"/>
        <v>46</v>
      </c>
      <c r="C61" s="852" t="s">
        <v>90</v>
      </c>
      <c r="D61" s="847" t="s">
        <v>91</v>
      </c>
      <c r="E61" s="842">
        <v>36815</v>
      </c>
      <c r="F61" s="842">
        <v>40690</v>
      </c>
      <c r="G61" s="848">
        <v>3.91</v>
      </c>
      <c r="H61" s="824">
        <v>104.54</v>
      </c>
      <c r="I61" s="850">
        <v>103.607</v>
      </c>
      <c r="J61" s="850">
        <v>103.617</v>
      </c>
      <c r="M61" s="11">
        <f t="shared" si="0"/>
        <v>9.6518574999808089E-5</v>
      </c>
      <c r="O61" s="12">
        <v>57020966</v>
      </c>
      <c r="P61" s="3"/>
    </row>
    <row r="62" spans="2:16" ht="16.5" thickTop="1" thickBot="1">
      <c r="B62" s="853">
        <f t="shared" si="2"/>
        <v>47</v>
      </c>
      <c r="C62" s="854" t="s">
        <v>92</v>
      </c>
      <c r="D62" s="855" t="s">
        <v>93</v>
      </c>
      <c r="E62" s="100">
        <v>35744</v>
      </c>
      <c r="F62" s="100">
        <v>40679</v>
      </c>
      <c r="G62" s="856">
        <v>3.915</v>
      </c>
      <c r="H62" s="102">
        <v>102.45699999999999</v>
      </c>
      <c r="I62" s="850">
        <v>101.745</v>
      </c>
      <c r="J62" s="850">
        <v>101.755</v>
      </c>
      <c r="M62" s="11">
        <f t="shared" si="0"/>
        <v>9.8284928006200838E-5</v>
      </c>
      <c r="O62" s="12">
        <v>128839817</v>
      </c>
      <c r="P62" s="3"/>
    </row>
    <row r="63" spans="2:16" ht="16.5" thickTop="1" thickBot="1">
      <c r="B63" s="857">
        <f t="shared" si="2"/>
        <v>48</v>
      </c>
      <c r="C63" s="858" t="s">
        <v>94</v>
      </c>
      <c r="D63" s="859" t="s">
        <v>95</v>
      </c>
      <c r="E63" s="860">
        <v>40000</v>
      </c>
      <c r="F63" s="860">
        <v>40688</v>
      </c>
      <c r="G63" s="861">
        <v>6.1669999999999998</v>
      </c>
      <c r="H63" s="862">
        <v>106.15600000000001</v>
      </c>
      <c r="I63" s="58">
        <v>102.693</v>
      </c>
      <c r="J63" s="58">
        <v>102.702</v>
      </c>
      <c r="M63" s="11">
        <f t="shared" si="0"/>
        <v>8.7639858607698102E-5</v>
      </c>
      <c r="O63" s="12">
        <v>38109103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863">
        <v>49</v>
      </c>
      <c r="C67" s="864" t="s">
        <v>96</v>
      </c>
      <c r="D67" s="865" t="s">
        <v>97</v>
      </c>
      <c r="E67" s="866">
        <v>39604</v>
      </c>
      <c r="F67" s="866">
        <v>40690</v>
      </c>
      <c r="G67" s="867">
        <v>3.415</v>
      </c>
      <c r="H67" s="868">
        <v>104.166</v>
      </c>
      <c r="I67" s="844">
        <v>103.247</v>
      </c>
      <c r="J67" s="844">
        <v>103.256</v>
      </c>
      <c r="M67" s="11">
        <f t="shared" si="0"/>
        <v>8.716960299088924E-5</v>
      </c>
      <c r="O67" s="12">
        <v>8128503</v>
      </c>
      <c r="P67" s="3"/>
    </row>
    <row r="68" spans="1:16" ht="16.5" thickTop="1" thickBot="1">
      <c r="B68" s="845">
        <f t="shared" si="2"/>
        <v>50</v>
      </c>
      <c r="C68" s="846" t="s">
        <v>98</v>
      </c>
      <c r="D68" s="847" t="s">
        <v>99</v>
      </c>
      <c r="E68" s="842">
        <v>35481</v>
      </c>
      <c r="F68" s="842">
        <v>40679</v>
      </c>
      <c r="G68" s="848">
        <v>3.9630000000000001</v>
      </c>
      <c r="H68" s="824">
        <v>102.745</v>
      </c>
      <c r="I68" s="850">
        <v>101.89400000000001</v>
      </c>
      <c r="J68" s="850">
        <v>101.904</v>
      </c>
      <c r="M68" s="11">
        <f t="shared" si="0"/>
        <v>9.8141205566479916E-5</v>
      </c>
      <c r="O68" s="12">
        <v>517430</v>
      </c>
      <c r="P68" s="3"/>
    </row>
    <row r="69" spans="1:16" ht="16.5" thickTop="1" thickBot="1">
      <c r="B69" s="845">
        <f t="shared" si="2"/>
        <v>51</v>
      </c>
      <c r="C69" s="852" t="s">
        <v>100</v>
      </c>
      <c r="D69" s="847" t="s">
        <v>36</v>
      </c>
      <c r="E69" s="842">
        <v>39706</v>
      </c>
      <c r="F69" s="842">
        <v>40668</v>
      </c>
      <c r="G69" s="848">
        <v>3.774</v>
      </c>
      <c r="H69" s="824">
        <v>104.55200000000001</v>
      </c>
      <c r="I69" s="850">
        <v>103.626</v>
      </c>
      <c r="J69" s="850">
        <v>103.636</v>
      </c>
      <c r="M69" s="11">
        <f t="shared" si="0"/>
        <v>9.6500878157903465E-5</v>
      </c>
      <c r="O69" s="12">
        <v>27382670</v>
      </c>
      <c r="P69" s="3"/>
    </row>
    <row r="70" spans="1:16" ht="16.5" thickTop="1" thickBot="1">
      <c r="A70" s="1">
        <v>103</v>
      </c>
      <c r="B70" s="845">
        <f t="shared" si="2"/>
        <v>52</v>
      </c>
      <c r="C70" s="852" t="s">
        <v>101</v>
      </c>
      <c r="D70" s="847" t="s">
        <v>12</v>
      </c>
      <c r="E70" s="842">
        <v>38565</v>
      </c>
      <c r="F70" s="842">
        <v>40690</v>
      </c>
      <c r="G70" s="848">
        <v>3.4969999999999999</v>
      </c>
      <c r="H70" s="824">
        <v>104.76300000000001</v>
      </c>
      <c r="I70" s="850">
        <v>104.092</v>
      </c>
      <c r="J70" s="850">
        <v>104.101</v>
      </c>
      <c r="M70" s="11">
        <f t="shared" si="0"/>
        <v>8.6461975944360196E-5</v>
      </c>
      <c r="O70" s="12">
        <v>43359914</v>
      </c>
      <c r="P70" s="3"/>
    </row>
    <row r="71" spans="1:16" ht="16.5" thickTop="1" thickBot="1">
      <c r="B71" s="853">
        <f t="shared" si="2"/>
        <v>53</v>
      </c>
      <c r="C71" s="854" t="s">
        <v>102</v>
      </c>
      <c r="D71" s="855" t="s">
        <v>103</v>
      </c>
      <c r="E71" s="869">
        <v>34288</v>
      </c>
      <c r="F71" s="869">
        <v>40688</v>
      </c>
      <c r="G71" s="856">
        <v>3.2909999999999999</v>
      </c>
      <c r="H71" s="102">
        <v>102.001</v>
      </c>
      <c r="I71" s="58">
        <v>101.432</v>
      </c>
      <c r="J71" s="58">
        <v>101.441</v>
      </c>
      <c r="M71" s="11">
        <f t="shared" si="0"/>
        <v>8.872939506270546E-5</v>
      </c>
      <c r="O71" s="12">
        <v>201518878</v>
      </c>
      <c r="P71" s="3"/>
    </row>
    <row r="72" spans="1:16" ht="18" customHeight="1" thickTop="1" thickBot="1">
      <c r="B72" s="1397" t="s">
        <v>104</v>
      </c>
      <c r="C72" s="1398"/>
      <c r="D72" s="1398"/>
      <c r="E72" s="1398"/>
      <c r="F72" s="1398"/>
      <c r="G72" s="1398"/>
      <c r="H72" s="1398"/>
      <c r="I72" s="1095"/>
      <c r="J72" s="1096"/>
      <c r="M72" s="444"/>
      <c r="O72" s="444"/>
      <c r="P72" s="3"/>
    </row>
    <row r="73" spans="1:16" ht="16.5" thickTop="1" thickBot="1">
      <c r="B73" s="841">
        <v>54</v>
      </c>
      <c r="C73" s="870" t="s">
        <v>105</v>
      </c>
      <c r="D73" s="137" t="s">
        <v>15</v>
      </c>
      <c r="E73" s="842">
        <v>39084</v>
      </c>
      <c r="F73" s="842">
        <v>40694</v>
      </c>
      <c r="G73" s="843">
        <v>0.37</v>
      </c>
      <c r="H73" s="871">
        <v>10.536</v>
      </c>
      <c r="I73" s="844">
        <v>10.454000000000001</v>
      </c>
      <c r="J73" s="844">
        <v>10.455</v>
      </c>
      <c r="M73" s="11">
        <f t="shared" si="0"/>
        <v>9.5657164721584635E-5</v>
      </c>
      <c r="O73" s="12">
        <v>11856267</v>
      </c>
      <c r="P73" s="3"/>
    </row>
    <row r="74" spans="1:16" ht="16.5" thickTop="1" thickBot="1">
      <c r="B74" s="845">
        <f>+B73+1</f>
        <v>55</v>
      </c>
      <c r="C74" s="852" t="s">
        <v>106</v>
      </c>
      <c r="D74" s="872" t="s">
        <v>26</v>
      </c>
      <c r="E74" s="873">
        <v>39762</v>
      </c>
      <c r="F74" s="873">
        <v>40686</v>
      </c>
      <c r="G74" s="848">
        <v>4.0839999999999996</v>
      </c>
      <c r="H74" s="874">
        <v>104.06699999999999</v>
      </c>
      <c r="I74" s="850">
        <v>102.989</v>
      </c>
      <c r="J74" s="850">
        <v>102.998</v>
      </c>
      <c r="M74" s="11">
        <f t="shared" ref="M74:M75" si="3">+(J74-I74)/I74</f>
        <v>8.7387973472898478E-5</v>
      </c>
      <c r="O74" s="12">
        <v>7102292</v>
      </c>
      <c r="P74" s="3"/>
    </row>
    <row r="75" spans="1:16" ht="16.5" thickTop="1" thickBot="1">
      <c r="B75" s="853">
        <f>+B74+1</f>
        <v>56</v>
      </c>
      <c r="C75" s="875" t="s">
        <v>107</v>
      </c>
      <c r="D75" s="855" t="s">
        <v>108</v>
      </c>
      <c r="E75" s="876">
        <v>40543</v>
      </c>
      <c r="F75" s="876" t="s">
        <v>33</v>
      </c>
      <c r="G75" s="856" t="s">
        <v>33</v>
      </c>
      <c r="H75" s="877">
        <v>100</v>
      </c>
      <c r="I75" s="58">
        <v>102.099</v>
      </c>
      <c r="J75" s="58">
        <v>102.10899999999999</v>
      </c>
      <c r="M75" s="11">
        <f t="shared" si="3"/>
        <v>9.794415224430116E-5</v>
      </c>
      <c r="O75" s="12">
        <v>3321442</v>
      </c>
      <c r="P75" s="3"/>
    </row>
    <row r="76" spans="1:16" ht="18" customHeight="1" thickTop="1" thickBot="1">
      <c r="B76" s="1397" t="s">
        <v>109</v>
      </c>
      <c r="C76" s="1398"/>
      <c r="D76" s="1398"/>
      <c r="E76" s="1398"/>
      <c r="F76" s="1398"/>
      <c r="G76" s="1398"/>
      <c r="H76" s="1398"/>
      <c r="I76" s="1095"/>
      <c r="J76" s="1096"/>
      <c r="M76" s="11"/>
      <c r="O76" s="444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100.866</v>
      </c>
      <c r="J77" s="10">
        <v>100.934</v>
      </c>
      <c r="K77" s="63" t="s">
        <v>42</v>
      </c>
      <c r="M77" s="11">
        <f t="shared" ref="M77:M126" si="4">+(J77-I77)/I77</f>
        <v>6.7416175916560424E-4</v>
      </c>
      <c r="O77" s="12">
        <v>12489515</v>
      </c>
      <c r="P77" s="63" t="s">
        <v>42</v>
      </c>
    </row>
    <row r="78" spans="1:16" ht="18" customHeight="1" thickTop="1" thickBot="1">
      <c r="B78" s="1397" t="s">
        <v>111</v>
      </c>
      <c r="C78" s="1398"/>
      <c r="D78" s="1398"/>
      <c r="E78" s="1398"/>
      <c r="F78" s="1398"/>
      <c r="G78" s="1398"/>
      <c r="H78" s="1398"/>
      <c r="I78" s="1095"/>
      <c r="J78" s="1096"/>
      <c r="M78" s="444"/>
      <c r="O78" s="444"/>
      <c r="P78" s="3"/>
    </row>
    <row r="79" spans="1:16" ht="16.5" thickTop="1" thickBot="1">
      <c r="B79" s="878">
        <v>58</v>
      </c>
      <c r="C79" s="870" t="s">
        <v>112</v>
      </c>
      <c r="D79" s="830" t="s">
        <v>15</v>
      </c>
      <c r="E79" s="842">
        <v>34561</v>
      </c>
      <c r="F79" s="842">
        <v>40694</v>
      </c>
      <c r="G79" s="843">
        <v>0.88</v>
      </c>
      <c r="H79" s="824">
        <v>75.602000000000004</v>
      </c>
      <c r="I79" s="844">
        <v>74.593000000000004</v>
      </c>
      <c r="J79" s="844">
        <v>74.608000000000004</v>
      </c>
      <c r="M79" s="11">
        <f t="shared" ref="M79:M93" si="5">+(J79-I79)/I79</f>
        <v>2.0109125521162264E-4</v>
      </c>
      <c r="O79" s="12">
        <v>7349559</v>
      </c>
      <c r="P79" s="3"/>
    </row>
    <row r="80" spans="1:16" ht="16.5" thickTop="1" thickBot="1">
      <c r="B80" s="878">
        <f t="shared" ref="B80:B93" si="6">+B79+1</f>
        <v>59</v>
      </c>
      <c r="C80" s="852" t="s">
        <v>113</v>
      </c>
      <c r="D80" s="872" t="s">
        <v>68</v>
      </c>
      <c r="E80" s="879">
        <v>34415</v>
      </c>
      <c r="F80" s="842">
        <v>40673</v>
      </c>
      <c r="G80" s="848">
        <v>2.8079999999999998</v>
      </c>
      <c r="H80" s="849">
        <v>155.524</v>
      </c>
      <c r="I80" s="850">
        <v>144.93600000000001</v>
      </c>
      <c r="J80" s="850">
        <v>144.99299999999999</v>
      </c>
      <c r="M80" s="11">
        <f t="shared" si="5"/>
        <v>3.9327703262121176E-4</v>
      </c>
      <c r="O80" s="12">
        <v>9801081</v>
      </c>
      <c r="P80" s="3"/>
    </row>
    <row r="81" spans="1:16" ht="16.5" thickTop="1" thickBot="1">
      <c r="B81" s="878">
        <f t="shared" si="6"/>
        <v>60</v>
      </c>
      <c r="C81" s="852" t="s">
        <v>114</v>
      </c>
      <c r="D81" s="847" t="s">
        <v>68</v>
      </c>
      <c r="E81" s="879">
        <v>34415</v>
      </c>
      <c r="F81" s="842">
        <v>40673</v>
      </c>
      <c r="G81" s="848">
        <v>31.571999999999999</v>
      </c>
      <c r="H81" s="849">
        <v>1553.6859999999999</v>
      </c>
      <c r="I81" s="880">
        <v>1437.239</v>
      </c>
      <c r="J81" s="880">
        <v>1437.58</v>
      </c>
      <c r="M81" s="11">
        <f t="shared" si="5"/>
        <v>2.372604695530072E-4</v>
      </c>
      <c r="O81" s="12">
        <v>15324599</v>
      </c>
      <c r="P81" s="3"/>
    </row>
    <row r="82" spans="1:16" ht="16.5" thickTop="1" thickBot="1">
      <c r="B82" s="878">
        <f t="shared" si="6"/>
        <v>61</v>
      </c>
      <c r="C82" s="852" t="s">
        <v>115</v>
      </c>
      <c r="D82" s="881" t="s">
        <v>74</v>
      </c>
      <c r="E82" s="879">
        <v>34449</v>
      </c>
      <c r="F82" s="842">
        <v>40651</v>
      </c>
      <c r="G82" s="848">
        <v>2.72</v>
      </c>
      <c r="H82" s="849">
        <v>112.581</v>
      </c>
      <c r="I82" s="850">
        <v>112.379</v>
      </c>
      <c r="J82" s="850">
        <v>112.248</v>
      </c>
      <c r="M82" s="11">
        <f t="shared" si="5"/>
        <v>-1.1656982176385287E-3</v>
      </c>
      <c r="O82" s="12">
        <v>1336539</v>
      </c>
      <c r="P82" s="3"/>
    </row>
    <row r="83" spans="1:16" ht="16.5" thickTop="1" thickBot="1">
      <c r="B83" s="878">
        <f t="shared" si="6"/>
        <v>62</v>
      </c>
      <c r="C83" s="851" t="s">
        <v>116</v>
      </c>
      <c r="D83" s="881" t="s">
        <v>74</v>
      </c>
      <c r="E83" s="879">
        <v>37196</v>
      </c>
      <c r="F83" s="842">
        <v>40651</v>
      </c>
      <c r="G83" s="848">
        <v>1.5629999999999999</v>
      </c>
      <c r="H83" s="849">
        <v>116.35899999999999</v>
      </c>
      <c r="I83" s="850">
        <v>113.79</v>
      </c>
      <c r="J83" s="850">
        <v>113.83799999999999</v>
      </c>
      <c r="M83" s="11">
        <f t="shared" si="5"/>
        <v>4.2182968626406194E-4</v>
      </c>
      <c r="O83" s="12">
        <v>1252448</v>
      </c>
      <c r="P83" s="3"/>
    </row>
    <row r="84" spans="1:16" ht="16.5" thickTop="1" thickBot="1">
      <c r="B84" s="878">
        <f t="shared" si="6"/>
        <v>63</v>
      </c>
      <c r="C84" s="852" t="s">
        <v>117</v>
      </c>
      <c r="D84" s="872" t="s">
        <v>48</v>
      </c>
      <c r="E84" s="879">
        <v>34311</v>
      </c>
      <c r="F84" s="842">
        <v>40672</v>
      </c>
      <c r="G84" s="848">
        <v>0.755</v>
      </c>
      <c r="H84" s="849">
        <v>95.575000000000003</v>
      </c>
      <c r="I84" s="850">
        <v>88.021000000000001</v>
      </c>
      <c r="J84" s="850">
        <v>88.162999999999997</v>
      </c>
      <c r="M84" s="11">
        <f t="shared" si="5"/>
        <v>1.6132513831926007E-3</v>
      </c>
      <c r="O84" s="12">
        <v>2351587</v>
      </c>
      <c r="P84" s="3"/>
    </row>
    <row r="85" spans="1:16" ht="16.5" thickTop="1" thickBot="1">
      <c r="B85" s="878">
        <f t="shared" si="6"/>
        <v>64</v>
      </c>
      <c r="C85" s="852" t="s">
        <v>118</v>
      </c>
      <c r="D85" s="872" t="s">
        <v>81</v>
      </c>
      <c r="E85" s="879">
        <v>36367</v>
      </c>
      <c r="F85" s="842">
        <v>40623</v>
      </c>
      <c r="G85" s="848">
        <v>0.375</v>
      </c>
      <c r="H85" s="849">
        <v>16.523</v>
      </c>
      <c r="I85" s="850">
        <v>16.077000000000002</v>
      </c>
      <c r="J85" s="850">
        <v>16.053000000000001</v>
      </c>
      <c r="M85" s="11">
        <f t="shared" si="5"/>
        <v>-1.4928158238477892E-3</v>
      </c>
      <c r="O85" s="12">
        <v>1013003</v>
      </c>
      <c r="P85" s="3"/>
    </row>
    <row r="86" spans="1:16" ht="16.5" thickTop="1" thickBot="1">
      <c r="B86" s="878">
        <f t="shared" si="6"/>
        <v>65</v>
      </c>
      <c r="C86" s="852" t="s">
        <v>119</v>
      </c>
      <c r="D86" s="872" t="s">
        <v>89</v>
      </c>
      <c r="E86" s="879">
        <v>36857</v>
      </c>
      <c r="F86" s="842">
        <v>40660</v>
      </c>
      <c r="G86" s="848">
        <v>4.3339999999999996</v>
      </c>
      <c r="H86" s="849">
        <v>277.44200000000001</v>
      </c>
      <c r="I86" s="850">
        <v>265.476</v>
      </c>
      <c r="J86" s="850">
        <v>264.80599999999998</v>
      </c>
      <c r="M86" s="11">
        <f t="shared" si="5"/>
        <v>-2.5237686269192544E-3</v>
      </c>
      <c r="O86" s="12">
        <v>13859949</v>
      </c>
      <c r="P86" s="3"/>
    </row>
    <row r="87" spans="1:16" ht="16.5" thickTop="1" thickBot="1">
      <c r="A87" s="1">
        <v>44</v>
      </c>
      <c r="B87" s="878">
        <f t="shared" si="6"/>
        <v>66</v>
      </c>
      <c r="C87" s="852" t="s">
        <v>120</v>
      </c>
      <c r="D87" s="847" t="s">
        <v>93</v>
      </c>
      <c r="E87" s="879">
        <v>34599</v>
      </c>
      <c r="F87" s="842">
        <v>40679</v>
      </c>
      <c r="G87" s="848">
        <v>2.012</v>
      </c>
      <c r="H87" s="849">
        <v>51.249000000000002</v>
      </c>
      <c r="I87" s="850">
        <v>45.478000000000002</v>
      </c>
      <c r="J87" s="850">
        <v>45.469000000000001</v>
      </c>
      <c r="M87" s="11">
        <f t="shared" si="5"/>
        <v>-1.9789788469150668E-4</v>
      </c>
      <c r="O87" s="12">
        <v>5217601</v>
      </c>
      <c r="P87" s="3"/>
    </row>
    <row r="88" spans="1:16" ht="16.5" thickTop="1" thickBot="1">
      <c r="B88" s="878">
        <f t="shared" si="6"/>
        <v>67</v>
      </c>
      <c r="C88" s="851" t="s">
        <v>121</v>
      </c>
      <c r="D88" s="847" t="s">
        <v>97</v>
      </c>
      <c r="E88" s="879">
        <v>38777</v>
      </c>
      <c r="F88" s="842">
        <v>40326</v>
      </c>
      <c r="G88" s="848">
        <v>0.184</v>
      </c>
      <c r="H88" s="849">
        <v>2257.1439999999998</v>
      </c>
      <c r="I88" s="880">
        <v>2302.7759999999998</v>
      </c>
      <c r="J88" s="880">
        <v>2308.3359999999998</v>
      </c>
      <c r="M88" s="11">
        <f t="shared" si="5"/>
        <v>2.414477135422614E-3</v>
      </c>
      <c r="O88" s="12">
        <v>16024471</v>
      </c>
      <c r="P88" s="3"/>
    </row>
    <row r="89" spans="1:16" ht="16.5" thickTop="1" thickBot="1">
      <c r="B89" s="878">
        <f t="shared" si="6"/>
        <v>68</v>
      </c>
      <c r="C89" s="852" t="s">
        <v>122</v>
      </c>
      <c r="D89" s="872" t="s">
        <v>99</v>
      </c>
      <c r="E89" s="879">
        <v>34423</v>
      </c>
      <c r="F89" s="842">
        <v>40675</v>
      </c>
      <c r="G89" s="848">
        <v>1.3859999999999999</v>
      </c>
      <c r="H89" s="849">
        <v>78.986999999999995</v>
      </c>
      <c r="I89" s="850">
        <v>78.063999999999993</v>
      </c>
      <c r="J89" s="850">
        <v>77.876999999999995</v>
      </c>
      <c r="M89" s="11">
        <f t="shared" si="5"/>
        <v>-2.3954703832752308E-3</v>
      </c>
      <c r="O89" s="12">
        <v>1541113</v>
      </c>
      <c r="P89" s="3"/>
    </row>
    <row r="90" spans="1:16" ht="16.5" thickTop="1" thickBot="1">
      <c r="B90" s="878">
        <f t="shared" si="6"/>
        <v>69</v>
      </c>
      <c r="C90" s="852" t="s">
        <v>123</v>
      </c>
      <c r="D90" s="872" t="s">
        <v>99</v>
      </c>
      <c r="E90" s="879">
        <v>34731</v>
      </c>
      <c r="F90" s="842">
        <v>40673</v>
      </c>
      <c r="G90" s="848">
        <v>1.2929999999999999</v>
      </c>
      <c r="H90" s="849">
        <v>58.113</v>
      </c>
      <c r="I90" s="850">
        <v>57.484999999999999</v>
      </c>
      <c r="J90" s="850">
        <v>57.484000000000002</v>
      </c>
      <c r="M90" s="11">
        <f t="shared" si="5"/>
        <v>-1.739584239362737E-5</v>
      </c>
      <c r="O90" s="12">
        <v>1311570</v>
      </c>
      <c r="P90" s="3"/>
    </row>
    <row r="91" spans="1:16" ht="16.5" thickTop="1" thickBot="1">
      <c r="B91" s="878">
        <f t="shared" si="6"/>
        <v>70</v>
      </c>
      <c r="C91" s="882" t="s">
        <v>124</v>
      </c>
      <c r="D91" s="883" t="s">
        <v>103</v>
      </c>
      <c r="E91" s="879">
        <v>36192</v>
      </c>
      <c r="F91" s="842">
        <v>40688</v>
      </c>
      <c r="G91" s="856">
        <v>1.516</v>
      </c>
      <c r="H91" s="884">
        <v>103.331</v>
      </c>
      <c r="I91" s="850">
        <v>100.37</v>
      </c>
      <c r="J91" s="850">
        <v>100.328</v>
      </c>
      <c r="M91" s="11">
        <f t="shared" si="5"/>
        <v>-4.1845172860418043E-4</v>
      </c>
      <c r="O91" s="12">
        <v>2012897</v>
      </c>
      <c r="P91" s="3"/>
    </row>
    <row r="92" spans="1:16" ht="16.5" thickTop="1" thickBot="1">
      <c r="B92" s="878">
        <f t="shared" si="6"/>
        <v>71</v>
      </c>
      <c r="C92" s="885" t="s">
        <v>125</v>
      </c>
      <c r="D92" s="872" t="s">
        <v>103</v>
      </c>
      <c r="E92" s="879">
        <v>36297</v>
      </c>
      <c r="F92" s="842">
        <v>40688</v>
      </c>
      <c r="G92" s="848">
        <v>1.992</v>
      </c>
      <c r="H92" s="849">
        <v>113.779</v>
      </c>
      <c r="I92" s="850">
        <v>109.291</v>
      </c>
      <c r="J92" s="850">
        <v>109.15900000000001</v>
      </c>
      <c r="M92" s="11">
        <f t="shared" si="5"/>
        <v>-1.2077847215231886E-3</v>
      </c>
      <c r="O92" s="12">
        <v>3497920</v>
      </c>
      <c r="P92" s="3"/>
    </row>
    <row r="93" spans="1:16" ht="16.5" thickTop="1" thickBot="1">
      <c r="B93" s="886">
        <f t="shared" si="6"/>
        <v>72</v>
      </c>
      <c r="C93" s="875" t="s">
        <v>126</v>
      </c>
      <c r="D93" s="883" t="s">
        <v>103</v>
      </c>
      <c r="E93" s="869">
        <v>36626</v>
      </c>
      <c r="F93" s="869">
        <v>40688</v>
      </c>
      <c r="G93" s="856">
        <v>0.115</v>
      </c>
      <c r="H93" s="884">
        <v>110.018</v>
      </c>
      <c r="I93" s="58">
        <v>100.583</v>
      </c>
      <c r="J93" s="58">
        <v>100.21299999999999</v>
      </c>
      <c r="M93" s="11">
        <f t="shared" si="5"/>
        <v>-3.6785540300051157E-3</v>
      </c>
      <c r="O93" s="12">
        <v>2918021</v>
      </c>
      <c r="P93" s="3"/>
    </row>
    <row r="94" spans="1:16" ht="18" customHeight="1" thickTop="1" thickBot="1">
      <c r="B94" s="1397" t="s">
        <v>127</v>
      </c>
      <c r="C94" s="1398"/>
      <c r="D94" s="1398"/>
      <c r="E94" s="1398"/>
      <c r="F94" s="1398"/>
      <c r="G94" s="1398"/>
      <c r="H94" s="1398"/>
      <c r="I94" s="1095"/>
      <c r="J94" s="1096"/>
      <c r="M94" s="21"/>
      <c r="O94" s="444" t="s">
        <v>13</v>
      </c>
      <c r="P94" s="3"/>
    </row>
    <row r="95" spans="1:16" ht="16.5" thickTop="1" thickBot="1">
      <c r="B95" s="878">
        <v>73</v>
      </c>
      <c r="C95" s="870" t="s">
        <v>128</v>
      </c>
      <c r="D95" s="830" t="s">
        <v>15</v>
      </c>
      <c r="E95" s="842">
        <v>39084</v>
      </c>
      <c r="F95" s="842">
        <v>40694</v>
      </c>
      <c r="G95" s="843">
        <v>0.21</v>
      </c>
      <c r="H95" s="824">
        <v>11.692</v>
      </c>
      <c r="I95" s="844">
        <v>11.64</v>
      </c>
      <c r="J95" s="844">
        <v>11.644</v>
      </c>
      <c r="M95" s="11">
        <f t="shared" ref="M95:M106" si="7">+(J95-I95)/I95</f>
        <v>3.4364261168381093E-4</v>
      </c>
      <c r="O95" s="12">
        <v>782822</v>
      </c>
      <c r="P95" s="3"/>
    </row>
    <row r="96" spans="1:16" ht="16.5" thickTop="1" thickBot="1">
      <c r="B96" s="887">
        <f>+B95+1</f>
        <v>74</v>
      </c>
      <c r="C96" s="852" t="s">
        <v>129</v>
      </c>
      <c r="D96" s="847" t="s">
        <v>15</v>
      </c>
      <c r="E96" s="879">
        <v>39084</v>
      </c>
      <c r="F96" s="842">
        <v>40694</v>
      </c>
      <c r="G96" s="848">
        <v>0.16</v>
      </c>
      <c r="H96" s="849">
        <v>12.686</v>
      </c>
      <c r="I96" s="850">
        <v>12.56</v>
      </c>
      <c r="J96" s="850">
        <v>12.561</v>
      </c>
      <c r="M96" s="11">
        <f t="shared" si="7"/>
        <v>7.9617834394860327E-5</v>
      </c>
      <c r="O96" s="12">
        <v>1032457</v>
      </c>
      <c r="P96" s="3"/>
    </row>
    <row r="97" spans="2:16" ht="16.5" thickTop="1" thickBot="1">
      <c r="B97" s="887">
        <f t="shared" ref="B97:B106" si="8">+B96+1</f>
        <v>75</v>
      </c>
      <c r="C97" s="852" t="s">
        <v>130</v>
      </c>
      <c r="D97" s="847" t="s">
        <v>15</v>
      </c>
      <c r="E97" s="879">
        <v>39084</v>
      </c>
      <c r="F97" s="888">
        <v>40694</v>
      </c>
      <c r="G97" s="848">
        <v>0.03</v>
      </c>
      <c r="H97" s="849">
        <v>16.635999999999999</v>
      </c>
      <c r="I97" s="850">
        <v>16.745000000000001</v>
      </c>
      <c r="J97" s="850">
        <v>16.747</v>
      </c>
      <c r="M97" s="11">
        <f t="shared" si="7"/>
        <v>1.1943863839945604E-4</v>
      </c>
      <c r="O97" s="12">
        <v>941916</v>
      </c>
      <c r="P97" s="3"/>
    </row>
    <row r="98" spans="2:16" ht="16.5" thickTop="1" thickBot="1">
      <c r="B98" s="887">
        <f t="shared" si="8"/>
        <v>76</v>
      </c>
      <c r="C98" s="852" t="s">
        <v>131</v>
      </c>
      <c r="D98" s="847" t="s">
        <v>15</v>
      </c>
      <c r="E98" s="879">
        <v>39084</v>
      </c>
      <c r="F98" s="842">
        <v>40694</v>
      </c>
      <c r="G98" s="848">
        <v>0.27</v>
      </c>
      <c r="H98" s="849">
        <v>17.196999999999999</v>
      </c>
      <c r="I98" s="850">
        <v>16.587</v>
      </c>
      <c r="J98" s="850">
        <v>16.581</v>
      </c>
      <c r="M98" s="11">
        <f t="shared" si="7"/>
        <v>-3.6172906493038087E-4</v>
      </c>
      <c r="O98" s="12">
        <v>414754</v>
      </c>
      <c r="P98" s="3"/>
    </row>
    <row r="99" spans="2:16" ht="16.5" thickTop="1" thickBot="1">
      <c r="B99" s="887">
        <f t="shared" si="8"/>
        <v>77</v>
      </c>
      <c r="C99" s="846" t="s">
        <v>132</v>
      </c>
      <c r="D99" s="847" t="s">
        <v>68</v>
      </c>
      <c r="E99" s="879">
        <v>39994</v>
      </c>
      <c r="F99" s="842">
        <v>40673</v>
      </c>
      <c r="G99" s="889">
        <v>0.10199999999999999</v>
      </c>
      <c r="H99" s="849">
        <v>12.356</v>
      </c>
      <c r="I99" s="850">
        <v>11.648</v>
      </c>
      <c r="J99" s="850">
        <v>11.621</v>
      </c>
      <c r="M99" s="11">
        <f t="shared" si="7"/>
        <v>-2.3179945054944409E-3</v>
      </c>
      <c r="O99" s="12">
        <v>1803178</v>
      </c>
      <c r="P99" s="3"/>
    </row>
    <row r="100" spans="2:16" ht="16.5" thickTop="1" thickBot="1">
      <c r="B100" s="887">
        <f t="shared" si="8"/>
        <v>78</v>
      </c>
      <c r="C100" s="846" t="s">
        <v>133</v>
      </c>
      <c r="D100" s="872" t="s">
        <v>48</v>
      </c>
      <c r="E100" s="879">
        <v>39175</v>
      </c>
      <c r="F100" s="842">
        <v>40728</v>
      </c>
      <c r="G100" s="848">
        <v>1.681</v>
      </c>
      <c r="H100" s="849">
        <v>131.91900000000001</v>
      </c>
      <c r="I100" s="850">
        <v>122.505</v>
      </c>
      <c r="J100" s="850">
        <v>122.639</v>
      </c>
      <c r="M100" s="11">
        <f t="shared" si="7"/>
        <v>1.0938329047793995E-3</v>
      </c>
      <c r="O100" s="12">
        <v>923597</v>
      </c>
    </row>
    <row r="101" spans="2:16" ht="16.5" thickTop="1" thickBot="1">
      <c r="B101" s="887">
        <f t="shared" si="8"/>
        <v>79</v>
      </c>
      <c r="C101" s="852" t="s">
        <v>134</v>
      </c>
      <c r="D101" s="872" t="s">
        <v>48</v>
      </c>
      <c r="E101" s="879">
        <v>39175</v>
      </c>
      <c r="F101" s="842">
        <v>40728</v>
      </c>
      <c r="G101" s="889">
        <v>1.0580000000000001</v>
      </c>
      <c r="H101" s="849">
        <v>127.744</v>
      </c>
      <c r="I101" s="850">
        <v>122.35599999999999</v>
      </c>
      <c r="J101" s="850">
        <v>122.441</v>
      </c>
      <c r="M101" s="11">
        <f t="shared" si="7"/>
        <v>6.9469417110732583E-4</v>
      </c>
      <c r="O101" s="12">
        <v>465276</v>
      </c>
      <c r="P101" s="3"/>
    </row>
    <row r="102" spans="2:16" ht="16.5" thickTop="1" thickBot="1">
      <c r="B102" s="887">
        <f t="shared" si="8"/>
        <v>80</v>
      </c>
      <c r="C102" s="890" t="s">
        <v>135</v>
      </c>
      <c r="D102" s="891" t="s">
        <v>77</v>
      </c>
      <c r="E102" s="879">
        <v>40708</v>
      </c>
      <c r="F102" s="888" t="s">
        <v>33</v>
      </c>
      <c r="G102" s="892" t="s">
        <v>33</v>
      </c>
      <c r="H102" s="893" t="s">
        <v>33</v>
      </c>
      <c r="I102" s="850">
        <v>10.125</v>
      </c>
      <c r="J102" s="850">
        <v>10.122</v>
      </c>
      <c r="M102" s="11">
        <f t="shared" si="7"/>
        <v>-2.9629629629630751E-4</v>
      </c>
      <c r="O102" s="12">
        <v>1122220</v>
      </c>
      <c r="P102" s="3"/>
    </row>
    <row r="103" spans="2:16" ht="16.5" thickTop="1" thickBot="1">
      <c r="B103" s="887">
        <f t="shared" si="8"/>
        <v>81</v>
      </c>
      <c r="C103" s="829" t="s">
        <v>136</v>
      </c>
      <c r="D103" s="830" t="s">
        <v>99</v>
      </c>
      <c r="E103" s="879">
        <v>39699</v>
      </c>
      <c r="F103" s="842">
        <v>40661</v>
      </c>
      <c r="G103" s="894">
        <v>0.94199999999999995</v>
      </c>
      <c r="H103" s="824">
        <v>128.45699999999999</v>
      </c>
      <c r="I103" s="850">
        <v>114.587</v>
      </c>
      <c r="J103" s="850">
        <v>114.565</v>
      </c>
      <c r="M103" s="11">
        <f t="shared" si="7"/>
        <v>-1.9199385619665031E-4</v>
      </c>
      <c r="O103" s="12">
        <v>265562</v>
      </c>
      <c r="P103" s="3"/>
    </row>
    <row r="104" spans="2:16" ht="16.5" thickTop="1" thickBot="1">
      <c r="B104" s="887">
        <f t="shared" si="8"/>
        <v>82</v>
      </c>
      <c r="C104" s="854" t="s">
        <v>137</v>
      </c>
      <c r="D104" s="855" t="s">
        <v>12</v>
      </c>
      <c r="E104" s="869">
        <v>39237</v>
      </c>
      <c r="F104" s="100">
        <v>40690</v>
      </c>
      <c r="G104" s="895">
        <v>0.13700000000000001</v>
      </c>
      <c r="H104" s="884">
        <v>20.620999999999999</v>
      </c>
      <c r="I104" s="850">
        <v>19.123999999999999</v>
      </c>
      <c r="J104" s="850">
        <v>19.065999999999999</v>
      </c>
      <c r="M104" s="11">
        <f t="shared" si="7"/>
        <v>-3.032838318343434E-3</v>
      </c>
      <c r="O104" s="12">
        <v>20386737</v>
      </c>
      <c r="P104" s="3"/>
    </row>
    <row r="105" spans="2:16" ht="16.5" thickTop="1" thickBot="1">
      <c r="B105" s="887">
        <f t="shared" si="8"/>
        <v>83</v>
      </c>
      <c r="C105" s="846" t="s">
        <v>138</v>
      </c>
      <c r="D105" s="847" t="s">
        <v>36</v>
      </c>
      <c r="E105" s="879">
        <v>40725</v>
      </c>
      <c r="F105" s="879" t="s">
        <v>33</v>
      </c>
      <c r="G105" s="889" t="s">
        <v>33</v>
      </c>
      <c r="H105" s="849" t="s">
        <v>33</v>
      </c>
      <c r="I105" s="850">
        <v>102.26</v>
      </c>
      <c r="J105" s="850">
        <v>102.36199999999999</v>
      </c>
      <c r="M105" s="11">
        <f t="shared" si="7"/>
        <v>9.9745746137286958E-4</v>
      </c>
      <c r="O105" s="12">
        <v>693714</v>
      </c>
      <c r="P105" s="3"/>
    </row>
    <row r="106" spans="2:16" ht="16.5" thickTop="1" thickBot="1">
      <c r="B106" s="886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102.996</v>
      </c>
      <c r="J106" s="58">
        <v>103.01300000000001</v>
      </c>
      <c r="M106" s="11">
        <f t="shared" si="7"/>
        <v>1.6505495359052895E-4</v>
      </c>
      <c r="O106" s="12">
        <v>278034</v>
      </c>
      <c r="P106" s="3"/>
    </row>
    <row r="107" spans="2:16" ht="18" customHeight="1" thickTop="1" thickBot="1">
      <c r="B107" s="1397" t="s">
        <v>140</v>
      </c>
      <c r="C107" s="1398"/>
      <c r="D107" s="1398"/>
      <c r="E107" s="1398"/>
      <c r="F107" s="1398"/>
      <c r="G107" s="1398"/>
      <c r="H107" s="1398"/>
      <c r="I107" s="1095"/>
      <c r="J107" s="1096"/>
      <c r="M107" s="21"/>
      <c r="P107" s="3"/>
    </row>
    <row r="108" spans="2:16" ht="16.5" thickTop="1" thickBot="1">
      <c r="B108" s="878">
        <v>85</v>
      </c>
      <c r="C108" s="829" t="s">
        <v>141</v>
      </c>
      <c r="D108" s="830" t="s">
        <v>22</v>
      </c>
      <c r="E108" s="842">
        <v>40210</v>
      </c>
      <c r="F108" s="842">
        <v>40702</v>
      </c>
      <c r="G108" s="894">
        <v>3.9249999999999998</v>
      </c>
      <c r="H108" s="824">
        <v>102.358</v>
      </c>
      <c r="I108" s="844">
        <v>98.6</v>
      </c>
      <c r="J108" s="844">
        <v>98.370999999999995</v>
      </c>
      <c r="K108" s="74" t="s">
        <v>46</v>
      </c>
      <c r="M108" s="11">
        <f t="shared" si="4"/>
        <v>-2.3225152129817367E-3</v>
      </c>
      <c r="O108" s="12">
        <v>1128614</v>
      </c>
      <c r="P108" s="74" t="s">
        <v>46</v>
      </c>
    </row>
    <row r="109" spans="2:16" ht="16.5" thickTop="1" thickBot="1">
      <c r="B109" s="887">
        <f>B108+1</f>
        <v>86</v>
      </c>
      <c r="C109" s="829" t="s">
        <v>142</v>
      </c>
      <c r="D109" s="847" t="s">
        <v>22</v>
      </c>
      <c r="E109" s="879">
        <v>40630</v>
      </c>
      <c r="F109" s="842" t="s">
        <v>33</v>
      </c>
      <c r="G109" s="894" t="s">
        <v>33</v>
      </c>
      <c r="H109" s="824" t="s">
        <v>33</v>
      </c>
      <c r="I109" s="850">
        <v>106.07299999999999</v>
      </c>
      <c r="J109" s="850">
        <v>104.863</v>
      </c>
      <c r="K109" s="74" t="s">
        <v>46</v>
      </c>
      <c r="M109" s="11">
        <f t="shared" si="4"/>
        <v>-1.1407238411282737E-2</v>
      </c>
      <c r="O109" s="12">
        <v>185714</v>
      </c>
      <c r="P109" s="74" t="s">
        <v>46</v>
      </c>
    </row>
    <row r="110" spans="2:16" ht="16.5" thickTop="1" thickBot="1">
      <c r="B110" s="887">
        <f t="shared" ref="B110:B126" si="9">+B109+1</f>
        <v>87</v>
      </c>
      <c r="C110" s="852" t="s">
        <v>143</v>
      </c>
      <c r="D110" s="847" t="s">
        <v>74</v>
      </c>
      <c r="E110" s="879">
        <v>39097</v>
      </c>
      <c r="F110" s="842">
        <v>40651</v>
      </c>
      <c r="G110" s="889">
        <v>3.0640000000000001</v>
      </c>
      <c r="H110" s="849">
        <v>150.17599999999999</v>
      </c>
      <c r="I110" s="850">
        <v>140.62200000000001</v>
      </c>
      <c r="J110" s="850">
        <v>139.161</v>
      </c>
      <c r="K110" s="172" t="s">
        <v>144</v>
      </c>
      <c r="M110" s="11">
        <f t="shared" si="4"/>
        <v>-1.0389554977172935E-2</v>
      </c>
      <c r="O110" s="12">
        <v>1130410</v>
      </c>
      <c r="P110" s="172" t="s">
        <v>144</v>
      </c>
    </row>
    <row r="111" spans="2:16" ht="16.5" thickTop="1" thickBot="1">
      <c r="B111" s="887">
        <f t="shared" si="9"/>
        <v>88</v>
      </c>
      <c r="C111" s="846" t="s">
        <v>145</v>
      </c>
      <c r="D111" s="847" t="s">
        <v>77</v>
      </c>
      <c r="E111" s="879">
        <v>39958</v>
      </c>
      <c r="F111" s="842">
        <v>40700</v>
      </c>
      <c r="G111" s="889">
        <v>4.4999999999999998E-2</v>
      </c>
      <c r="H111" s="849">
        <v>10.417</v>
      </c>
      <c r="I111" s="850">
        <v>10.23</v>
      </c>
      <c r="J111" s="850">
        <v>10.324</v>
      </c>
      <c r="K111" s="63" t="s">
        <v>42</v>
      </c>
      <c r="M111" s="11">
        <f t="shared" si="4"/>
        <v>9.1886608015639692E-3</v>
      </c>
      <c r="O111" s="12">
        <v>220426</v>
      </c>
      <c r="P111" s="63" t="s">
        <v>42</v>
      </c>
    </row>
    <row r="112" spans="2:16" ht="16.5" thickTop="1" thickBot="1">
      <c r="B112" s="887">
        <f t="shared" si="9"/>
        <v>89</v>
      </c>
      <c r="C112" s="846" t="s">
        <v>146</v>
      </c>
      <c r="D112" s="872" t="s">
        <v>77</v>
      </c>
      <c r="E112" s="879">
        <v>39503</v>
      </c>
      <c r="F112" s="842">
        <v>40700</v>
      </c>
      <c r="G112" s="848">
        <v>1.87</v>
      </c>
      <c r="H112" s="849">
        <v>123.90900000000001</v>
      </c>
      <c r="I112" s="850">
        <v>111.64400000000001</v>
      </c>
      <c r="J112" s="850">
        <v>112.68600000000001</v>
      </c>
      <c r="K112" s="63" t="s">
        <v>42</v>
      </c>
      <c r="M112" s="11">
        <f t="shared" si="4"/>
        <v>9.3332377915517316E-3</v>
      </c>
      <c r="O112" s="12">
        <v>936988</v>
      </c>
      <c r="P112" s="63" t="s">
        <v>42</v>
      </c>
    </row>
    <row r="113" spans="1:16" ht="16.5" thickTop="1" thickBot="1">
      <c r="B113" s="887">
        <f t="shared" si="9"/>
        <v>90</v>
      </c>
      <c r="C113" s="846" t="s">
        <v>147</v>
      </c>
      <c r="D113" s="847" t="s">
        <v>77</v>
      </c>
      <c r="E113" s="879">
        <v>39503</v>
      </c>
      <c r="F113" s="842">
        <v>40700</v>
      </c>
      <c r="G113" s="848">
        <v>3.1349999999999998</v>
      </c>
      <c r="H113" s="849">
        <v>117.002</v>
      </c>
      <c r="I113" s="850">
        <v>113.011</v>
      </c>
      <c r="J113" s="850">
        <v>113.072</v>
      </c>
      <c r="K113" s="63" t="s">
        <v>42</v>
      </c>
      <c r="M113" s="11">
        <f t="shared" si="4"/>
        <v>5.3977046482207088E-4</v>
      </c>
      <c r="O113" s="12">
        <v>652767</v>
      </c>
      <c r="P113" s="63" t="s">
        <v>42</v>
      </c>
    </row>
    <row r="114" spans="1:16" ht="16.5" thickTop="1" thickBot="1">
      <c r="B114" s="887">
        <f t="shared" si="9"/>
        <v>91</v>
      </c>
      <c r="C114" s="846" t="s">
        <v>148</v>
      </c>
      <c r="D114" s="855" t="s">
        <v>149</v>
      </c>
      <c r="E114" s="879">
        <v>40543</v>
      </c>
      <c r="F114" s="173" t="s">
        <v>33</v>
      </c>
      <c r="G114" s="856" t="s">
        <v>33</v>
      </c>
      <c r="H114" s="896">
        <v>100</v>
      </c>
      <c r="I114" s="850">
        <v>101.661</v>
      </c>
      <c r="J114" s="850">
        <v>101.837</v>
      </c>
      <c r="K114" s="68" t="s">
        <v>44</v>
      </c>
      <c r="M114" s="11">
        <f t="shared" si="4"/>
        <v>1.731244036552876E-3</v>
      </c>
      <c r="O114" s="12">
        <v>674982</v>
      </c>
      <c r="P114" s="68" t="s">
        <v>44</v>
      </c>
    </row>
    <row r="115" spans="1:16" ht="16.5" thickTop="1" thickBot="1">
      <c r="B115" s="887">
        <f t="shared" si="9"/>
        <v>92</v>
      </c>
      <c r="C115" s="846" t="s">
        <v>150</v>
      </c>
      <c r="D115" s="855" t="s">
        <v>149</v>
      </c>
      <c r="E115" s="879">
        <v>40543</v>
      </c>
      <c r="F115" s="897" t="s">
        <v>33</v>
      </c>
      <c r="G115" s="898" t="s">
        <v>33</v>
      </c>
      <c r="H115" s="899">
        <v>100</v>
      </c>
      <c r="I115" s="850">
        <v>101.11799999999999</v>
      </c>
      <c r="J115" s="850">
        <v>101.40900000000001</v>
      </c>
      <c r="K115" s="68" t="s">
        <v>44</v>
      </c>
      <c r="M115" s="11">
        <f t="shared" si="4"/>
        <v>2.8778259063669282E-3</v>
      </c>
      <c r="O115" s="12">
        <v>1594772</v>
      </c>
      <c r="P115" s="68" t="s">
        <v>44</v>
      </c>
    </row>
    <row r="116" spans="1:16" ht="16.5" thickTop="1" thickBot="1">
      <c r="B116" s="887">
        <f t="shared" si="9"/>
        <v>93</v>
      </c>
      <c r="C116" s="851" t="s">
        <v>151</v>
      </c>
      <c r="D116" s="847" t="s">
        <v>86</v>
      </c>
      <c r="E116" s="879">
        <v>38671</v>
      </c>
      <c r="F116" s="842">
        <v>40693</v>
      </c>
      <c r="G116" s="848">
        <v>1.0999999999999999E-2</v>
      </c>
      <c r="H116" s="849">
        <v>184.64599999999999</v>
      </c>
      <c r="I116" s="850">
        <v>183.23400000000001</v>
      </c>
      <c r="J116" s="850">
        <v>183.166</v>
      </c>
      <c r="K116" s="63" t="s">
        <v>42</v>
      </c>
      <c r="M116" s="11">
        <f t="shared" si="4"/>
        <v>-3.7111016514408923E-4</v>
      </c>
      <c r="O116" s="12">
        <v>4738507</v>
      </c>
      <c r="P116" s="63" t="s">
        <v>42</v>
      </c>
    </row>
    <row r="117" spans="1:16" ht="16.5" thickTop="1" thickBot="1">
      <c r="B117" s="887">
        <f t="shared" si="9"/>
        <v>94</v>
      </c>
      <c r="C117" s="851" t="s">
        <v>152</v>
      </c>
      <c r="D117" s="847" t="s">
        <v>86</v>
      </c>
      <c r="E117" s="879">
        <v>38671</v>
      </c>
      <c r="F117" s="842">
        <v>40693</v>
      </c>
      <c r="G117" s="848">
        <v>0.19500000000000001</v>
      </c>
      <c r="H117" s="849">
        <v>162.24100000000001</v>
      </c>
      <c r="I117" s="850">
        <v>163.322</v>
      </c>
      <c r="J117" s="850">
        <v>163.334</v>
      </c>
      <c r="K117" s="63" t="s">
        <v>42</v>
      </c>
      <c r="M117" s="11">
        <f t="shared" si="4"/>
        <v>7.3474485984744575E-5</v>
      </c>
      <c r="O117" s="12">
        <v>4421613</v>
      </c>
      <c r="P117" s="63" t="s">
        <v>42</v>
      </c>
    </row>
    <row r="118" spans="1:16" ht="16.5" thickTop="1" thickBot="1">
      <c r="B118" s="887">
        <f t="shared" si="9"/>
        <v>95</v>
      </c>
      <c r="C118" s="851" t="s">
        <v>153</v>
      </c>
      <c r="D118" s="847" t="s">
        <v>86</v>
      </c>
      <c r="E118" s="879">
        <v>38671</v>
      </c>
      <c r="F118" s="842">
        <v>40693</v>
      </c>
      <c r="G118" s="848">
        <v>2.6110000000000002</v>
      </c>
      <c r="H118" s="849">
        <v>140.166</v>
      </c>
      <c r="I118" s="850">
        <v>141.51400000000001</v>
      </c>
      <c r="J118" s="850">
        <v>141.535</v>
      </c>
      <c r="K118" s="63" t="s">
        <v>42</v>
      </c>
      <c r="M118" s="11">
        <f t="shared" si="4"/>
        <v>1.4839521178107172E-4</v>
      </c>
      <c r="O118" s="12">
        <v>18271377</v>
      </c>
      <c r="P118" s="63" t="s">
        <v>42</v>
      </c>
    </row>
    <row r="119" spans="1:16" ht="15.75" customHeight="1" thickTop="1" thickBot="1">
      <c r="B119" s="887">
        <f t="shared" si="9"/>
        <v>96</v>
      </c>
      <c r="C119" s="851" t="s">
        <v>154</v>
      </c>
      <c r="D119" s="847" t="s">
        <v>86</v>
      </c>
      <c r="E119" s="879">
        <v>38835</v>
      </c>
      <c r="F119" s="842">
        <v>40693</v>
      </c>
      <c r="G119" s="848">
        <v>177.50800000000001</v>
      </c>
      <c r="H119" s="849">
        <v>10740.784</v>
      </c>
      <c r="I119" s="880">
        <v>10015.221</v>
      </c>
      <c r="J119" s="880">
        <v>9938.76</v>
      </c>
      <c r="K119" s="63" t="s">
        <v>42</v>
      </c>
      <c r="M119" s="11">
        <f t="shared" si="4"/>
        <v>-7.6344795586636913E-3</v>
      </c>
      <c r="O119" s="12">
        <v>3309607</v>
      </c>
      <c r="P119" s="63" t="s">
        <v>42</v>
      </c>
    </row>
    <row r="120" spans="1:16" ht="16.5" thickTop="1" thickBot="1">
      <c r="B120" s="887">
        <f t="shared" si="9"/>
        <v>97</v>
      </c>
      <c r="C120" s="846" t="s">
        <v>155</v>
      </c>
      <c r="D120" s="847" t="s">
        <v>86</v>
      </c>
      <c r="E120" s="879">
        <v>40014</v>
      </c>
      <c r="F120" s="842" t="s">
        <v>33</v>
      </c>
      <c r="G120" s="889" t="s">
        <v>33</v>
      </c>
      <c r="H120" s="849">
        <v>192.96799999999999</v>
      </c>
      <c r="I120" s="850">
        <v>195.90100000000001</v>
      </c>
      <c r="J120" s="850">
        <v>196.167</v>
      </c>
      <c r="K120" s="63" t="s">
        <v>42</v>
      </c>
      <c r="M120" s="11">
        <f t="shared" si="4"/>
        <v>1.3578286991898516E-3</v>
      </c>
      <c r="O120" s="12">
        <v>2162157</v>
      </c>
      <c r="P120" s="63" t="s">
        <v>42</v>
      </c>
    </row>
    <row r="121" spans="1:16" ht="16.5" thickTop="1" thickBot="1">
      <c r="B121" s="887">
        <f t="shared" si="9"/>
        <v>98</v>
      </c>
      <c r="C121" s="846" t="s">
        <v>156</v>
      </c>
      <c r="D121" s="847" t="s">
        <v>86</v>
      </c>
      <c r="E121" s="879">
        <v>40455</v>
      </c>
      <c r="F121" s="842" t="s">
        <v>33</v>
      </c>
      <c r="G121" s="889" t="s">
        <v>33</v>
      </c>
      <c r="H121" s="849">
        <v>109.114</v>
      </c>
      <c r="I121" s="850">
        <v>132.64400000000001</v>
      </c>
      <c r="J121" s="850">
        <v>134.095</v>
      </c>
      <c r="K121" s="63" t="s">
        <v>42</v>
      </c>
      <c r="M121" s="11">
        <f t="shared" si="4"/>
        <v>1.0939054913904837E-2</v>
      </c>
      <c r="O121" s="12">
        <v>238823</v>
      </c>
      <c r="P121" s="63" t="s">
        <v>42</v>
      </c>
    </row>
    <row r="122" spans="1:16" ht="16.5" thickTop="1" thickBot="1">
      <c r="B122" s="887">
        <f t="shared" si="9"/>
        <v>99</v>
      </c>
      <c r="C122" s="846" t="s">
        <v>157</v>
      </c>
      <c r="D122" s="847" t="s">
        <v>97</v>
      </c>
      <c r="E122" s="879">
        <v>40057</v>
      </c>
      <c r="F122" s="842" t="s">
        <v>33</v>
      </c>
      <c r="G122" s="889" t="s">
        <v>33</v>
      </c>
      <c r="H122" s="849">
        <v>1439.547</v>
      </c>
      <c r="I122" s="880">
        <v>1460.597</v>
      </c>
      <c r="J122" s="880">
        <v>1484.624</v>
      </c>
      <c r="K122" s="63" t="s">
        <v>42</v>
      </c>
      <c r="M122" s="11">
        <f t="shared" si="4"/>
        <v>1.6450122792255526E-2</v>
      </c>
      <c r="O122" s="12">
        <v>3953554</v>
      </c>
      <c r="P122" s="63" t="s">
        <v>42</v>
      </c>
    </row>
    <row r="123" spans="1:16" ht="16.5" thickTop="1" thickBot="1">
      <c r="B123" s="887">
        <f t="shared" si="9"/>
        <v>100</v>
      </c>
      <c r="C123" s="846" t="s">
        <v>158</v>
      </c>
      <c r="D123" s="847" t="s">
        <v>97</v>
      </c>
      <c r="E123" s="879">
        <v>40690</v>
      </c>
      <c r="F123" s="842" t="s">
        <v>33</v>
      </c>
      <c r="G123" s="889" t="s">
        <v>33</v>
      </c>
      <c r="H123" s="849" t="s">
        <v>33</v>
      </c>
      <c r="I123" s="850">
        <v>104.157</v>
      </c>
      <c r="J123" s="850">
        <v>104.998</v>
      </c>
      <c r="K123" s="68" t="s">
        <v>44</v>
      </c>
      <c r="M123" s="11">
        <f t="shared" si="4"/>
        <v>8.0743492996150825E-3</v>
      </c>
      <c r="O123" s="12">
        <v>330849</v>
      </c>
      <c r="P123" s="68" t="s">
        <v>44</v>
      </c>
    </row>
    <row r="124" spans="1:16" ht="16.5" thickTop="1" thickBot="1">
      <c r="B124" s="887">
        <f t="shared" si="9"/>
        <v>101</v>
      </c>
      <c r="C124" s="846" t="s">
        <v>159</v>
      </c>
      <c r="D124" s="900" t="s">
        <v>160</v>
      </c>
      <c r="E124" s="879">
        <v>40205</v>
      </c>
      <c r="F124" s="842">
        <v>40744</v>
      </c>
      <c r="G124" s="889">
        <v>1.5820000000000001</v>
      </c>
      <c r="H124" s="849">
        <v>107.04900000000001</v>
      </c>
      <c r="I124" s="850">
        <v>97.102000000000004</v>
      </c>
      <c r="J124" s="850">
        <v>96.811000000000007</v>
      </c>
      <c r="K124" s="74" t="s">
        <v>46</v>
      </c>
      <c r="M124" s="11">
        <f t="shared" si="4"/>
        <v>-2.9968486745895737E-3</v>
      </c>
      <c r="O124" s="12">
        <v>468569</v>
      </c>
      <c r="P124" s="74" t="s">
        <v>46</v>
      </c>
    </row>
    <row r="125" spans="1:16" ht="16.5" thickTop="1" thickBot="1">
      <c r="B125" s="887">
        <f t="shared" si="9"/>
        <v>102</v>
      </c>
      <c r="C125" s="846" t="s">
        <v>161</v>
      </c>
      <c r="D125" s="900" t="s">
        <v>160</v>
      </c>
      <c r="E125" s="879">
        <v>40240</v>
      </c>
      <c r="F125" s="842">
        <v>40744</v>
      </c>
      <c r="G125" s="889">
        <v>2.927</v>
      </c>
      <c r="H125" s="849">
        <v>107.735</v>
      </c>
      <c r="I125" s="850">
        <v>111.90600000000001</v>
      </c>
      <c r="J125" s="850">
        <v>112.2</v>
      </c>
      <c r="K125" s="74" t="s">
        <v>46</v>
      </c>
      <c r="M125" s="11">
        <f t="shared" si="4"/>
        <v>2.6272049756044975E-3</v>
      </c>
      <c r="O125" s="12">
        <v>799569</v>
      </c>
      <c r="P125" s="74" t="s">
        <v>46</v>
      </c>
    </row>
    <row r="126" spans="1:16" ht="16.5" thickTop="1" thickBot="1">
      <c r="B126" s="901">
        <f t="shared" si="9"/>
        <v>103</v>
      </c>
      <c r="C126" s="902" t="s">
        <v>162</v>
      </c>
      <c r="D126" s="903" t="s">
        <v>163</v>
      </c>
      <c r="E126" s="904">
        <v>40147</v>
      </c>
      <c r="F126" s="904">
        <v>40694</v>
      </c>
      <c r="G126" s="905">
        <v>71.78</v>
      </c>
      <c r="H126" s="906">
        <v>10395.971</v>
      </c>
      <c r="I126" s="185">
        <v>10097.953</v>
      </c>
      <c r="J126" s="185">
        <v>10164.834000000001</v>
      </c>
      <c r="K126" s="63" t="s">
        <v>42</v>
      </c>
      <c r="M126" s="11">
        <f t="shared" si="4"/>
        <v>6.6232235384737111E-3</v>
      </c>
      <c r="O126" s="12">
        <v>7145879</v>
      </c>
      <c r="P126" s="63" t="s">
        <v>42</v>
      </c>
    </row>
    <row r="127" spans="1:16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555"/>
  <sheetViews>
    <sheetView topLeftCell="A66" zoomScale="96" zoomScaleNormal="96" workbookViewId="0">
      <pane xSplit="7800" topLeftCell="K1" activePane="topRight"/>
      <selection activeCell="O98" sqref="O98"/>
      <selection pane="topRight" activeCell="J108" activeCellId="12" sqref="J6 J8 J10 J12:J13 J15:J24 J26:J38 J44:J63 J67:J71 J73:J75 J77 J79:J93 J95:J106 J108:J126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57" t="s">
        <v>0</v>
      </c>
      <c r="C1" s="1458"/>
      <c r="D1" s="1459" t="s">
        <v>1</v>
      </c>
      <c r="E1" s="1460" t="s">
        <v>2</v>
      </c>
      <c r="F1" s="1460"/>
      <c r="G1" s="1459" t="s">
        <v>3</v>
      </c>
      <c r="H1" s="1459"/>
      <c r="I1" s="1459" t="s">
        <v>4</v>
      </c>
      <c r="J1" s="1461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50" t="s">
        <v>6</v>
      </c>
      <c r="C4" s="1451"/>
      <c r="D4" s="1451"/>
      <c r="E4" s="1451"/>
      <c r="F4" s="1451"/>
      <c r="G4" s="1451"/>
      <c r="H4" s="1451"/>
      <c r="I4" s="1451"/>
      <c r="J4" s="1452"/>
      <c r="M4" s="4" t="s">
        <v>7</v>
      </c>
      <c r="O4" s="5" t="s">
        <v>8</v>
      </c>
      <c r="P4" s="3"/>
    </row>
    <row r="5" spans="2:16" ht="18.75" customHeight="1" thickTop="1" thickBot="1">
      <c r="B5" s="1397" t="s">
        <v>10</v>
      </c>
      <c r="C5" s="1451"/>
      <c r="D5" s="1451"/>
      <c r="E5" s="1451"/>
      <c r="F5" s="1451"/>
      <c r="G5" s="1133"/>
      <c r="H5" s="1133"/>
      <c r="I5" s="1133"/>
      <c r="J5" s="907"/>
      <c r="P5" s="3"/>
    </row>
    <row r="6" spans="2:16" ht="16.5" thickTop="1" thickBot="1">
      <c r="B6" s="908">
        <v>1</v>
      </c>
      <c r="C6" s="909" t="s">
        <v>11</v>
      </c>
      <c r="D6" s="910" t="s">
        <v>12</v>
      </c>
      <c r="E6" s="1453">
        <v>33805</v>
      </c>
      <c r="F6" s="1454"/>
      <c r="G6" s="1455">
        <v>135.352</v>
      </c>
      <c r="H6" s="1456"/>
      <c r="I6" s="10">
        <v>138.73500000000001</v>
      </c>
      <c r="J6" s="10">
        <v>138.745</v>
      </c>
      <c r="M6" s="11">
        <f t="shared" ref="M6:M73" si="0">+(J6-I6)/I6</f>
        <v>7.2079864489789201E-5</v>
      </c>
      <c r="O6" s="12">
        <v>491888964</v>
      </c>
      <c r="P6" s="3"/>
    </row>
    <row r="7" spans="2:16" ht="18" customHeight="1" thickTop="1" thickBot="1">
      <c r="B7" s="1397" t="s">
        <v>13</v>
      </c>
      <c r="C7" s="1398"/>
      <c r="D7" s="1398"/>
      <c r="E7" s="1398"/>
      <c r="F7" s="1398"/>
      <c r="G7" s="1398"/>
      <c r="H7" s="1398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12.173</v>
      </c>
      <c r="J8" s="10">
        <v>12.173999999999999</v>
      </c>
      <c r="M8" s="11">
        <f t="shared" si="0"/>
        <v>8.2149018319185554E-5</v>
      </c>
      <c r="O8" s="12">
        <v>19088068</v>
      </c>
      <c r="P8" s="3"/>
    </row>
    <row r="9" spans="2:16" ht="18" customHeight="1" thickTop="1" thickBot="1">
      <c r="B9" s="1397" t="s">
        <v>16</v>
      </c>
      <c r="C9" s="1398"/>
      <c r="D9" s="1398"/>
      <c r="E9" s="1398"/>
      <c r="F9" s="1398"/>
      <c r="G9" s="1398"/>
      <c r="H9" s="1398"/>
      <c r="I9" s="1095"/>
      <c r="J9" s="1096"/>
      <c r="O9" s="444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43">
        <v>1.214</v>
      </c>
      <c r="H10" s="1444"/>
      <c r="I10" s="10">
        <v>1.246</v>
      </c>
      <c r="J10" s="10">
        <v>1.2470000000000001</v>
      </c>
      <c r="K10" s="20" t="s">
        <v>19</v>
      </c>
      <c r="M10" s="11">
        <f t="shared" si="0"/>
        <v>8.0256821829864514E-4</v>
      </c>
      <c r="O10" s="12">
        <v>1340451</v>
      </c>
      <c r="P10" s="20" t="s">
        <v>19</v>
      </c>
    </row>
    <row r="11" spans="2:16" ht="18" customHeight="1" thickTop="1" thickBot="1">
      <c r="B11" s="1397" t="s">
        <v>20</v>
      </c>
      <c r="C11" s="1398"/>
      <c r="D11" s="1398"/>
      <c r="E11" s="1398"/>
      <c r="F11" s="1398"/>
      <c r="G11" s="1398"/>
      <c r="H11" s="1398"/>
      <c r="I11" s="1095"/>
      <c r="J11" s="1096"/>
      <c r="M11" s="21"/>
      <c r="O11" s="444"/>
      <c r="P11" s="3"/>
    </row>
    <row r="12" spans="2:16" ht="16.5" thickTop="1" thickBot="1">
      <c r="B12" s="22">
        <v>4</v>
      </c>
      <c r="C12" s="911" t="s">
        <v>21</v>
      </c>
      <c r="D12" s="912" t="s">
        <v>22</v>
      </c>
      <c r="E12" s="1112">
        <v>33878</v>
      </c>
      <c r="F12" s="1113"/>
      <c r="G12" s="913"/>
      <c r="H12" s="914">
        <v>32.630000000000003</v>
      </c>
      <c r="I12" s="915">
        <v>33.630000000000003</v>
      </c>
      <c r="J12" s="915">
        <v>33.634</v>
      </c>
      <c r="M12" s="11">
        <f t="shared" si="0"/>
        <v>1.189414213499192E-4</v>
      </c>
      <c r="O12" s="12">
        <v>97375510</v>
      </c>
      <c r="P12" s="3"/>
    </row>
    <row r="13" spans="2:16" ht="16.5" thickTop="1" thickBot="1">
      <c r="B13" s="916">
        <f>B12+1</f>
        <v>5</v>
      </c>
      <c r="C13" s="917" t="s">
        <v>23</v>
      </c>
      <c r="D13" s="918" t="s">
        <v>12</v>
      </c>
      <c r="E13" s="1445">
        <v>34106</v>
      </c>
      <c r="F13" s="1446"/>
      <c r="G13" s="919"/>
      <c r="H13" s="920">
        <v>44.802</v>
      </c>
      <c r="I13" s="33">
        <v>46.018000000000001</v>
      </c>
      <c r="J13" s="33">
        <v>46.021999999999998</v>
      </c>
      <c r="M13" s="11">
        <f t="shared" si="0"/>
        <v>8.6922508583549548E-5</v>
      </c>
      <c r="O13" s="12">
        <v>3644172</v>
      </c>
      <c r="P13" s="3"/>
    </row>
    <row r="14" spans="2:16" ht="16.5" thickTop="1" thickBot="1">
      <c r="B14" s="1397" t="s">
        <v>24</v>
      </c>
      <c r="C14" s="1398"/>
      <c r="D14" s="1398"/>
      <c r="E14" s="1398"/>
      <c r="F14" s="1398"/>
      <c r="G14" s="1398"/>
      <c r="H14" s="1398"/>
      <c r="I14" s="1095"/>
      <c r="J14" s="1096"/>
      <c r="M14" s="21"/>
      <c r="O14" s="444"/>
      <c r="P14" s="3"/>
    </row>
    <row r="15" spans="2:16" ht="16.5" thickTop="1" thickBot="1">
      <c r="B15" s="22">
        <v>6</v>
      </c>
      <c r="C15" s="921" t="s">
        <v>25</v>
      </c>
      <c r="D15" s="922" t="s">
        <v>26</v>
      </c>
      <c r="E15" s="1112">
        <v>39535</v>
      </c>
      <c r="F15" s="1113"/>
      <c r="G15" s="923"/>
      <c r="H15" s="924">
        <v>163.77500000000001</v>
      </c>
      <c r="I15" s="844">
        <v>155.67599999999999</v>
      </c>
      <c r="J15" s="844">
        <v>157.96700000000001</v>
      </c>
      <c r="M15" s="11">
        <f t="shared" si="0"/>
        <v>1.471646239625906E-2</v>
      </c>
      <c r="O15" s="12">
        <v>6270989</v>
      </c>
      <c r="P15" s="3"/>
    </row>
    <row r="16" spans="2:16" ht="16.5" thickTop="1" thickBot="1">
      <c r="B16" s="925">
        <v>7</v>
      </c>
      <c r="C16" s="926" t="s">
        <v>27</v>
      </c>
      <c r="D16" s="922" t="s">
        <v>26</v>
      </c>
      <c r="E16" s="1431">
        <v>39535</v>
      </c>
      <c r="F16" s="1432"/>
      <c r="G16" s="913"/>
      <c r="H16" s="914">
        <v>669.08</v>
      </c>
      <c r="I16" s="850">
        <v>526.37699999999995</v>
      </c>
      <c r="J16" s="850">
        <v>532.55600000000004</v>
      </c>
      <c r="M16" s="11">
        <f t="shared" si="0"/>
        <v>1.1738734785144655E-2</v>
      </c>
      <c r="O16" s="12">
        <v>330185</v>
      </c>
      <c r="P16" s="3"/>
    </row>
    <row r="17" spans="2:16" ht="16.5" thickTop="1" thickBot="1">
      <c r="B17" s="925">
        <v>8</v>
      </c>
      <c r="C17" s="927" t="s">
        <v>28</v>
      </c>
      <c r="D17" s="928" t="s">
        <v>29</v>
      </c>
      <c r="E17" s="1431">
        <v>39736</v>
      </c>
      <c r="F17" s="1432"/>
      <c r="G17" s="929"/>
      <c r="H17" s="930">
        <v>140.43100000000001</v>
      </c>
      <c r="I17" s="850">
        <v>129.22300000000001</v>
      </c>
      <c r="J17" s="850">
        <v>130.768</v>
      </c>
      <c r="M17" s="11">
        <f t="shared" si="0"/>
        <v>1.1956075930755263E-2</v>
      </c>
      <c r="O17" s="12">
        <v>444744</v>
      </c>
      <c r="P17" s="3"/>
    </row>
    <row r="18" spans="2:16" s="50" customFormat="1" ht="16.5" thickTop="1" thickBot="1">
      <c r="B18" s="931">
        <f>B17+1</f>
        <v>9</v>
      </c>
      <c r="C18" s="927" t="s">
        <v>30</v>
      </c>
      <c r="D18" s="932" t="s">
        <v>29</v>
      </c>
      <c r="E18" s="1447">
        <v>39736</v>
      </c>
      <c r="F18" s="1448"/>
      <c r="G18" s="933"/>
      <c r="H18" s="934">
        <v>130.84100000000001</v>
      </c>
      <c r="I18" s="850">
        <v>124.66200000000001</v>
      </c>
      <c r="J18" s="850">
        <v>125.33199999999999</v>
      </c>
      <c r="K18" s="1"/>
      <c r="L18" s="1"/>
      <c r="M18" s="11">
        <f t="shared" si="0"/>
        <v>5.3745327365194483E-3</v>
      </c>
      <c r="N18" s="1"/>
      <c r="O18" s="12">
        <v>916175</v>
      </c>
      <c r="P18" s="52"/>
    </row>
    <row r="19" spans="2:16" ht="16.5" thickTop="1" thickBot="1">
      <c r="B19" s="916">
        <f>B18+1</f>
        <v>10</v>
      </c>
      <c r="C19" s="935" t="s">
        <v>31</v>
      </c>
      <c r="D19" s="918" t="s">
        <v>29</v>
      </c>
      <c r="E19" s="1431">
        <v>39736</v>
      </c>
      <c r="F19" s="1432"/>
      <c r="G19" s="929"/>
      <c r="H19" s="930">
        <v>116.956</v>
      </c>
      <c r="I19" s="850">
        <v>113.715</v>
      </c>
      <c r="J19" s="850">
        <v>114.133</v>
      </c>
      <c r="M19" s="11">
        <f t="shared" si="0"/>
        <v>3.6758563074351857E-3</v>
      </c>
      <c r="O19" s="12">
        <v>1809918</v>
      </c>
      <c r="P19" s="3"/>
    </row>
    <row r="20" spans="2:16" ht="16.5" thickTop="1" thickBot="1">
      <c r="B20" s="887">
        <f>B19+1</f>
        <v>11</v>
      </c>
      <c r="C20" s="936" t="s">
        <v>32</v>
      </c>
      <c r="D20" s="847" t="s">
        <v>29</v>
      </c>
      <c r="E20" s="1431">
        <v>39951</v>
      </c>
      <c r="F20" s="1432" t="s">
        <v>33</v>
      </c>
      <c r="G20" s="929"/>
      <c r="H20" s="930">
        <v>115.164</v>
      </c>
      <c r="I20" s="850">
        <v>111.68300000000001</v>
      </c>
      <c r="J20" s="850">
        <v>112.18300000000001</v>
      </c>
      <c r="M20" s="11">
        <f t="shared" si="0"/>
        <v>4.4769571017970501E-3</v>
      </c>
      <c r="O20" s="12">
        <v>1552165</v>
      </c>
      <c r="P20" s="3"/>
    </row>
    <row r="21" spans="2:16" ht="16.5" thickTop="1" thickBot="1">
      <c r="B21" s="925">
        <v>12</v>
      </c>
      <c r="C21" s="926" t="s">
        <v>34</v>
      </c>
      <c r="D21" s="928" t="s">
        <v>29</v>
      </c>
      <c r="E21" s="1431">
        <v>40109</v>
      </c>
      <c r="F21" s="1432"/>
      <c r="G21" s="929"/>
      <c r="H21" s="930">
        <v>109.19499999999999</v>
      </c>
      <c r="I21" s="850">
        <v>92.403999999999996</v>
      </c>
      <c r="J21" s="850">
        <v>93.956999999999994</v>
      </c>
      <c r="M21" s="11">
        <f t="shared" si="0"/>
        <v>1.6806631747543366E-2</v>
      </c>
      <c r="O21" s="12">
        <v>276984</v>
      </c>
      <c r="P21" s="3"/>
    </row>
    <row r="22" spans="2:16" ht="16.5" thickTop="1" thickBot="1">
      <c r="B22" s="22">
        <v>13</v>
      </c>
      <c r="C22" s="926" t="s">
        <v>35</v>
      </c>
      <c r="D22" s="928" t="s">
        <v>36</v>
      </c>
      <c r="E22" s="1431">
        <v>39657</v>
      </c>
      <c r="F22" s="1432"/>
      <c r="G22" s="929"/>
      <c r="H22" s="930">
        <v>165.054</v>
      </c>
      <c r="I22" s="850">
        <v>154.108</v>
      </c>
      <c r="J22" s="850">
        <v>155.08799999999999</v>
      </c>
      <c r="M22" s="11">
        <f t="shared" si="0"/>
        <v>6.3591766812883801E-3</v>
      </c>
      <c r="O22" s="12">
        <v>3457383</v>
      </c>
      <c r="P22" s="3"/>
    </row>
    <row r="23" spans="2:16" ht="16.5" thickTop="1" thickBot="1">
      <c r="B23" s="925">
        <v>14</v>
      </c>
      <c r="C23" s="926" t="s">
        <v>37</v>
      </c>
      <c r="D23" s="928" t="s">
        <v>12</v>
      </c>
      <c r="E23" s="1431">
        <v>40427</v>
      </c>
      <c r="F23" s="1432"/>
      <c r="G23" s="919"/>
      <c r="H23" s="920">
        <v>95.367999999999995</v>
      </c>
      <c r="I23" s="850">
        <v>97.085999999999999</v>
      </c>
      <c r="J23" s="850">
        <v>97.631</v>
      </c>
      <c r="M23" s="11">
        <f t="shared" si="0"/>
        <v>5.6135797128319398E-3</v>
      </c>
      <c r="O23" s="12">
        <v>1585426</v>
      </c>
      <c r="P23" s="3"/>
    </row>
    <row r="24" spans="2:16" ht="15" customHeight="1" thickTop="1" thickBot="1">
      <c r="B24" s="916">
        <v>15</v>
      </c>
      <c r="C24" s="926" t="s">
        <v>38</v>
      </c>
      <c r="D24" s="918" t="s">
        <v>12</v>
      </c>
      <c r="E24" s="1112">
        <v>40672</v>
      </c>
      <c r="F24" s="1113"/>
      <c r="G24" s="919"/>
      <c r="H24" s="937" t="s">
        <v>33</v>
      </c>
      <c r="I24" s="58">
        <v>101.428</v>
      </c>
      <c r="J24" s="58">
        <v>101.634</v>
      </c>
      <c r="M24" s="11">
        <f t="shared" si="0"/>
        <v>2.0309973577316231E-3</v>
      </c>
      <c r="O24" s="12">
        <v>15430228</v>
      </c>
      <c r="P24" s="3"/>
    </row>
    <row r="25" spans="2:16" ht="18" customHeight="1" thickTop="1" thickBot="1">
      <c r="B25" s="1397" t="s">
        <v>39</v>
      </c>
      <c r="C25" s="1398"/>
      <c r="D25" s="1398"/>
      <c r="E25" s="1398"/>
      <c r="F25" s="1398"/>
      <c r="G25" s="1398"/>
      <c r="H25" s="1398"/>
      <c r="I25" s="1095"/>
      <c r="J25" s="1096"/>
      <c r="M25" s="21"/>
      <c r="O25" s="444"/>
      <c r="P25" s="3"/>
    </row>
    <row r="26" spans="2:16" ht="16.5" customHeight="1" thickTop="1" thickBot="1">
      <c r="B26" s="22">
        <v>16</v>
      </c>
      <c r="C26" s="921" t="s">
        <v>40</v>
      </c>
      <c r="D26" s="938" t="s">
        <v>41</v>
      </c>
      <c r="E26" s="1441">
        <v>39171</v>
      </c>
      <c r="F26" s="1442"/>
      <c r="G26" s="939"/>
      <c r="H26" s="940">
        <v>1279.5060000000001</v>
      </c>
      <c r="I26" s="880">
        <v>1275.4770000000001</v>
      </c>
      <c r="J26" s="880">
        <v>1276.076</v>
      </c>
      <c r="K26" s="63" t="s">
        <v>42</v>
      </c>
      <c r="M26" s="11">
        <f t="shared" si="0"/>
        <v>4.6962822536190984E-4</v>
      </c>
      <c r="O26" s="12">
        <v>51043052</v>
      </c>
      <c r="P26" s="63" t="s">
        <v>42</v>
      </c>
    </row>
    <row r="27" spans="2:16" ht="16.5" thickTop="1" thickBot="1">
      <c r="B27" s="22">
        <f>+B26+1</f>
        <v>17</v>
      </c>
      <c r="C27" s="941" t="s">
        <v>43</v>
      </c>
      <c r="D27" s="922" t="s">
        <v>26</v>
      </c>
      <c r="E27" s="1431">
        <v>38022</v>
      </c>
      <c r="F27" s="1432"/>
      <c r="G27" s="942"/>
      <c r="H27" s="943">
        <v>2218.9859999999999</v>
      </c>
      <c r="I27" s="880">
        <v>2180.886</v>
      </c>
      <c r="J27" s="880">
        <v>2175.86</v>
      </c>
      <c r="K27" s="68" t="s">
        <v>44</v>
      </c>
      <c r="M27" s="11">
        <f t="shared" si="0"/>
        <v>-2.3045679599941675E-3</v>
      </c>
      <c r="O27" s="12">
        <v>15413792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31">
        <v>40210</v>
      </c>
      <c r="F28" s="1432" t="s">
        <v>33</v>
      </c>
      <c r="G28" s="893"/>
      <c r="H28" s="946">
        <v>107.36799999999999</v>
      </c>
      <c r="I28" s="947">
        <v>106.965</v>
      </c>
      <c r="J28" s="947">
        <v>105.985</v>
      </c>
      <c r="K28" s="74" t="s">
        <v>46</v>
      </c>
      <c r="M28" s="11">
        <f t="shared" si="0"/>
        <v>-9.1618753797971676E-3</v>
      </c>
      <c r="O28" s="12">
        <v>1044063</v>
      </c>
      <c r="P28" s="74" t="s">
        <v>46</v>
      </c>
    </row>
    <row r="29" spans="2:16" ht="16.5" thickTop="1" thickBot="1">
      <c r="B29" s="22">
        <f t="shared" si="1"/>
        <v>19</v>
      </c>
      <c r="C29" s="926" t="s">
        <v>47</v>
      </c>
      <c r="D29" s="928" t="s">
        <v>48</v>
      </c>
      <c r="E29" s="1431">
        <v>39745</v>
      </c>
      <c r="F29" s="1432"/>
      <c r="G29" s="948"/>
      <c r="H29" s="949">
        <v>122.479</v>
      </c>
      <c r="I29" s="850">
        <v>111.15600000000001</v>
      </c>
      <c r="J29" s="850">
        <v>111.274</v>
      </c>
      <c r="K29" s="63" t="s">
        <v>42</v>
      </c>
      <c r="M29" s="11">
        <f t="shared" si="0"/>
        <v>1.0615711252653477E-3</v>
      </c>
      <c r="O29" s="12">
        <v>55637075</v>
      </c>
      <c r="P29" s="63" t="s">
        <v>42</v>
      </c>
    </row>
    <row r="30" spans="2:16" ht="16.5" thickTop="1" thickBot="1">
      <c r="B30" s="22">
        <f t="shared" si="1"/>
        <v>20</v>
      </c>
      <c r="C30" s="926" t="s">
        <v>49</v>
      </c>
      <c r="D30" s="928" t="s">
        <v>48</v>
      </c>
      <c r="E30" s="1431">
        <v>39748</v>
      </c>
      <c r="F30" s="1432"/>
      <c r="G30" s="942"/>
      <c r="H30" s="943">
        <v>122.90600000000001</v>
      </c>
      <c r="I30" s="850">
        <v>120.05500000000001</v>
      </c>
      <c r="J30" s="850">
        <v>120.32899999999999</v>
      </c>
      <c r="K30" s="63" t="s">
        <v>42</v>
      </c>
      <c r="M30" s="11">
        <f t="shared" si="0"/>
        <v>2.2822872849942665E-3</v>
      </c>
      <c r="O30" s="12">
        <v>60164849</v>
      </c>
      <c r="P30" s="63" t="s">
        <v>42</v>
      </c>
    </row>
    <row r="31" spans="2:16" ht="16.5" thickTop="1" thickBot="1">
      <c r="B31" s="22">
        <f t="shared" si="1"/>
        <v>21</v>
      </c>
      <c r="C31" s="926" t="s">
        <v>50</v>
      </c>
      <c r="D31" s="950" t="s">
        <v>51</v>
      </c>
      <c r="E31" s="1431">
        <v>39535</v>
      </c>
      <c r="F31" s="1432"/>
      <c r="G31" s="942"/>
      <c r="H31" s="943">
        <v>1153.1320000000001</v>
      </c>
      <c r="I31" s="880">
        <v>1176.643</v>
      </c>
      <c r="J31" s="880">
        <v>1178.46</v>
      </c>
      <c r="K31" s="20" t="s">
        <v>19</v>
      </c>
      <c r="M31" s="11">
        <f t="shared" si="0"/>
        <v>1.5442236940176478E-3</v>
      </c>
      <c r="O31" s="12">
        <v>774248</v>
      </c>
      <c r="P31" s="20" t="s">
        <v>19</v>
      </c>
    </row>
    <row r="32" spans="2:16" ht="16.5" thickTop="1" thickBot="1">
      <c r="B32" s="22">
        <f t="shared" si="1"/>
        <v>22</v>
      </c>
      <c r="C32" s="926" t="s">
        <v>52</v>
      </c>
      <c r="D32" s="928" t="s">
        <v>29</v>
      </c>
      <c r="E32" s="1431">
        <v>39937</v>
      </c>
      <c r="F32" s="1432"/>
      <c r="G32" s="942"/>
      <c r="H32" s="943">
        <v>129.27199999999999</v>
      </c>
      <c r="I32" s="850">
        <v>121.208</v>
      </c>
      <c r="J32" s="850">
        <v>122.214</v>
      </c>
      <c r="K32" s="63" t="s">
        <v>42</v>
      </c>
      <c r="M32" s="11">
        <f t="shared" si="0"/>
        <v>8.29978219259455E-3</v>
      </c>
      <c r="O32" s="12">
        <v>274370</v>
      </c>
      <c r="P32" s="63" t="s">
        <v>42</v>
      </c>
    </row>
    <row r="33" spans="2:16" ht="16.5" thickTop="1" thickBot="1">
      <c r="B33" s="22">
        <f t="shared" si="1"/>
        <v>23</v>
      </c>
      <c r="C33" s="926" t="s">
        <v>53</v>
      </c>
      <c r="D33" s="928" t="s">
        <v>12</v>
      </c>
      <c r="E33" s="1431">
        <v>39888</v>
      </c>
      <c r="F33" s="1432"/>
      <c r="G33" s="942"/>
      <c r="H33" s="943">
        <v>14.956</v>
      </c>
      <c r="I33" s="850">
        <v>14.407</v>
      </c>
      <c r="J33" s="850">
        <v>14.398</v>
      </c>
      <c r="K33" s="63" t="s">
        <v>42</v>
      </c>
      <c r="M33" s="11">
        <f t="shared" si="0"/>
        <v>-6.2469632817382806E-4</v>
      </c>
      <c r="O33" s="12">
        <v>11385609</v>
      </c>
      <c r="P33" s="63" t="s">
        <v>42</v>
      </c>
    </row>
    <row r="34" spans="2:16" ht="16.5" thickTop="1" thickBot="1">
      <c r="B34" s="22">
        <f t="shared" si="1"/>
        <v>24</v>
      </c>
      <c r="C34" s="926" t="s">
        <v>54</v>
      </c>
      <c r="D34" s="928" t="s">
        <v>12</v>
      </c>
      <c r="E34" s="1431">
        <v>39895</v>
      </c>
      <c r="F34" s="1432"/>
      <c r="G34" s="942"/>
      <c r="H34" s="943">
        <v>5844.8149999999996</v>
      </c>
      <c r="I34" s="880">
        <v>5716.38</v>
      </c>
      <c r="J34" s="880">
        <v>5725.6109999999999</v>
      </c>
      <c r="K34" s="63" t="s">
        <v>42</v>
      </c>
      <c r="M34" s="11">
        <f t="shared" si="0"/>
        <v>1.6148331636454832E-3</v>
      </c>
      <c r="O34" s="12">
        <v>18367760</v>
      </c>
      <c r="P34" s="63" t="s">
        <v>42</v>
      </c>
    </row>
    <row r="35" spans="2:16" ht="16.5" thickTop="1" thickBot="1">
      <c r="B35" s="22">
        <f t="shared" si="1"/>
        <v>25</v>
      </c>
      <c r="C35" s="926" t="s">
        <v>55</v>
      </c>
      <c r="D35" s="928" t="s">
        <v>12</v>
      </c>
      <c r="E35" s="1431">
        <v>39462</v>
      </c>
      <c r="F35" s="1432"/>
      <c r="G35" s="942"/>
      <c r="H35" s="943">
        <v>6613.95</v>
      </c>
      <c r="I35" s="880">
        <v>6609.107</v>
      </c>
      <c r="J35" s="880">
        <v>6600.9960000000001</v>
      </c>
      <c r="K35" s="63" t="s">
        <v>42</v>
      </c>
      <c r="M35" s="11">
        <f t="shared" si="0"/>
        <v>-1.2272459804327388E-3</v>
      </c>
      <c r="O35" s="12">
        <v>6204936</v>
      </c>
      <c r="P35" s="63" t="s">
        <v>42</v>
      </c>
    </row>
    <row r="36" spans="2:16" ht="16.5" thickTop="1" thickBot="1">
      <c r="B36" s="22">
        <f t="shared" si="1"/>
        <v>26</v>
      </c>
      <c r="C36" s="951" t="s">
        <v>56</v>
      </c>
      <c r="D36" s="928" t="s">
        <v>18</v>
      </c>
      <c r="E36" s="1431">
        <v>38740</v>
      </c>
      <c r="F36" s="1432"/>
      <c r="G36" s="942"/>
      <c r="H36" s="952">
        <v>2.2930000000000001</v>
      </c>
      <c r="I36" s="850">
        <v>2.1930000000000001</v>
      </c>
      <c r="J36" s="850">
        <v>2.2000000000000002</v>
      </c>
      <c r="K36" s="20" t="s">
        <v>19</v>
      </c>
      <c r="M36" s="11">
        <f t="shared" si="0"/>
        <v>3.1919744642043397E-3</v>
      </c>
      <c r="O36" s="12">
        <v>6866426</v>
      </c>
      <c r="P36" s="20" t="s">
        <v>19</v>
      </c>
    </row>
    <row r="37" spans="2:16" ht="16.5" thickTop="1" thickBot="1">
      <c r="B37" s="22">
        <f t="shared" si="1"/>
        <v>27</v>
      </c>
      <c r="C37" s="951" t="s">
        <v>57</v>
      </c>
      <c r="D37" s="928" t="s">
        <v>18</v>
      </c>
      <c r="E37" s="1431">
        <v>38740</v>
      </c>
      <c r="F37" s="1432"/>
      <c r="G37" s="942"/>
      <c r="H37" s="943">
        <v>1.8460000000000001</v>
      </c>
      <c r="I37" s="850">
        <v>1.8220000000000001</v>
      </c>
      <c r="J37" s="850">
        <v>1.827</v>
      </c>
      <c r="K37" s="20" t="s">
        <v>19</v>
      </c>
      <c r="M37" s="11">
        <f t="shared" si="0"/>
        <v>2.7442371020855614E-3</v>
      </c>
      <c r="O37" s="12">
        <v>2957998</v>
      </c>
      <c r="P37" s="20" t="s">
        <v>19</v>
      </c>
    </row>
    <row r="38" spans="2:16" ht="16.5" thickTop="1" thickBot="1">
      <c r="B38" s="22">
        <f t="shared" si="1"/>
        <v>28</v>
      </c>
      <c r="C38" s="936" t="s">
        <v>58</v>
      </c>
      <c r="D38" s="953" t="s">
        <v>18</v>
      </c>
      <c r="E38" s="1431">
        <v>40071</v>
      </c>
      <c r="F38" s="1432"/>
      <c r="G38" s="954"/>
      <c r="H38" s="955">
        <v>1.1619999999999999</v>
      </c>
      <c r="I38" s="58">
        <v>1.1120000000000001</v>
      </c>
      <c r="J38" s="58">
        <v>1.1060000000000001</v>
      </c>
      <c r="K38" s="74" t="s">
        <v>46</v>
      </c>
      <c r="M38" s="11">
        <f t="shared" si="0"/>
        <v>-5.3956834532374147E-3</v>
      </c>
      <c r="O38" s="12">
        <v>1185838</v>
      </c>
      <c r="P38" s="74" t="s">
        <v>46</v>
      </c>
    </row>
    <row r="39" spans="2:16" ht="18" customHeight="1" thickTop="1" thickBot="1">
      <c r="B39" s="1433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34" t="s">
        <v>0</v>
      </c>
      <c r="C40" s="1435"/>
      <c r="D40" s="1435" t="s">
        <v>1</v>
      </c>
      <c r="E40" s="1436" t="s">
        <v>2</v>
      </c>
      <c r="F40" s="1437" t="s">
        <v>60</v>
      </c>
      <c r="G40" s="1437"/>
      <c r="H40" s="1437" t="s">
        <v>3</v>
      </c>
      <c r="I40" s="1437" t="s">
        <v>4</v>
      </c>
      <c r="J40" s="1438" t="s">
        <v>5</v>
      </c>
      <c r="M40" s="1"/>
      <c r="P40" s="3"/>
    </row>
    <row r="41" spans="2:16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</row>
    <row r="42" spans="2:16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</row>
    <row r="43" spans="2:16" thickTop="1" thickBot="1">
      <c r="B43" s="1429" t="s">
        <v>63</v>
      </c>
      <c r="C43" s="1439"/>
      <c r="D43" s="1439"/>
      <c r="E43" s="1439"/>
      <c r="F43" s="1439"/>
      <c r="G43" s="1439"/>
      <c r="H43" s="1439"/>
      <c r="I43" s="1439"/>
      <c r="J43" s="1440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959">
        <v>107.15600000000001</v>
      </c>
      <c r="J44" s="959">
        <v>107.166</v>
      </c>
      <c r="M44" s="11">
        <f t="shared" si="0"/>
        <v>9.3321885848584343E-5</v>
      </c>
      <c r="O44" s="12">
        <v>314585214</v>
      </c>
      <c r="P44" s="3"/>
    </row>
    <row r="45" spans="2:16" ht="16.5" thickTop="1" thickBot="1">
      <c r="B45" s="845">
        <f t="shared" ref="B45:B71" si="2">+B44+1</f>
        <v>30</v>
      </c>
      <c r="C45" s="846" t="s">
        <v>65</v>
      </c>
      <c r="D45" s="847" t="s">
        <v>22</v>
      </c>
      <c r="E45" s="957">
        <v>34974</v>
      </c>
      <c r="F45" s="957">
        <v>40625</v>
      </c>
      <c r="G45" s="848">
        <v>3.758</v>
      </c>
      <c r="H45" s="849">
        <v>104.529</v>
      </c>
      <c r="I45" s="850">
        <v>103.755</v>
      </c>
      <c r="J45" s="850">
        <v>103.765</v>
      </c>
      <c r="M45" s="11">
        <f t="shared" si="0"/>
        <v>9.6380897306203226E-5</v>
      </c>
      <c r="O45" s="12">
        <v>275272705</v>
      </c>
      <c r="P45" s="1"/>
    </row>
    <row r="46" spans="2:16" ht="16.5" thickTop="1" thickBot="1">
      <c r="B46" s="845">
        <f t="shared" si="2"/>
        <v>31</v>
      </c>
      <c r="C46" s="851" t="s">
        <v>66</v>
      </c>
      <c r="D46" s="847" t="s">
        <v>22</v>
      </c>
      <c r="E46" s="957">
        <v>38847</v>
      </c>
      <c r="F46" s="957">
        <v>40617</v>
      </c>
      <c r="G46" s="848">
        <v>3.7410000000000001</v>
      </c>
      <c r="H46" s="939">
        <v>105.19799999999999</v>
      </c>
      <c r="I46" s="850">
        <v>104.587</v>
      </c>
      <c r="J46" s="850">
        <v>104.59699999999999</v>
      </c>
      <c r="M46" s="11">
        <f t="shared" si="0"/>
        <v>9.5614177670177978E-5</v>
      </c>
      <c r="O46" s="12">
        <v>48366126</v>
      </c>
      <c r="P46" s="1"/>
    </row>
    <row r="47" spans="2:16" ht="16.5" thickTop="1" thickBot="1">
      <c r="B47" s="845">
        <f t="shared" si="2"/>
        <v>32</v>
      </c>
      <c r="C47" s="851" t="s">
        <v>67</v>
      </c>
      <c r="D47" s="847" t="s">
        <v>68</v>
      </c>
      <c r="E47" s="957">
        <v>36831</v>
      </c>
      <c r="F47" s="957">
        <v>40673</v>
      </c>
      <c r="G47" s="848">
        <v>3.7189999999999999</v>
      </c>
      <c r="H47" s="939">
        <v>103.03</v>
      </c>
      <c r="I47" s="850">
        <v>102.45699999999999</v>
      </c>
      <c r="J47" s="850">
        <v>102.467</v>
      </c>
      <c r="M47" s="11">
        <f t="shared" si="0"/>
        <v>9.7601920805851397E-5</v>
      </c>
      <c r="O47" s="12">
        <v>180997693</v>
      </c>
      <c r="P47" s="3"/>
    </row>
    <row r="48" spans="2:16" ht="16.5" thickTop="1" thickBot="1">
      <c r="B48" s="845">
        <f t="shared" si="2"/>
        <v>33</v>
      </c>
      <c r="C48" s="852" t="s">
        <v>69</v>
      </c>
      <c r="D48" s="847" t="s">
        <v>70</v>
      </c>
      <c r="E48" s="957">
        <v>39209</v>
      </c>
      <c r="F48" s="957">
        <v>40637</v>
      </c>
      <c r="G48" s="848">
        <v>4.3090000000000002</v>
      </c>
      <c r="H48" s="939">
        <v>103.81399999999999</v>
      </c>
      <c r="I48" s="850">
        <v>102.634</v>
      </c>
      <c r="J48" s="850">
        <v>102.64400000000001</v>
      </c>
      <c r="M48" s="11">
        <f t="shared" si="0"/>
        <v>9.7433599002329794E-5</v>
      </c>
      <c r="O48" s="12">
        <v>61467276</v>
      </c>
      <c r="P48" s="1"/>
    </row>
    <row r="49" spans="2:16" ht="16.5" thickTop="1" thickBot="1">
      <c r="B49" s="845">
        <f t="shared" si="2"/>
        <v>34</v>
      </c>
      <c r="C49" s="852" t="s">
        <v>71</v>
      </c>
      <c r="D49" s="847" t="s">
        <v>26</v>
      </c>
      <c r="E49" s="957">
        <v>37865</v>
      </c>
      <c r="F49" s="957">
        <v>40693</v>
      </c>
      <c r="G49" s="848">
        <v>3.3010000000000002</v>
      </c>
      <c r="H49" s="939">
        <v>107.102</v>
      </c>
      <c r="I49" s="850">
        <v>106.645</v>
      </c>
      <c r="J49" s="850">
        <v>106.654</v>
      </c>
      <c r="M49" s="11">
        <f t="shared" si="0"/>
        <v>8.4392142153878202E-5</v>
      </c>
      <c r="O49" s="12">
        <v>44819761</v>
      </c>
      <c r="P49" s="3"/>
    </row>
    <row r="50" spans="2:16" ht="16.5" thickTop="1" thickBot="1">
      <c r="B50" s="845">
        <f t="shared" si="2"/>
        <v>35</v>
      </c>
      <c r="C50" s="846" t="s">
        <v>72</v>
      </c>
      <c r="D50" s="847" t="s">
        <v>48</v>
      </c>
      <c r="E50" s="957">
        <v>35436</v>
      </c>
      <c r="F50" s="957">
        <v>40672</v>
      </c>
      <c r="G50" s="848">
        <v>3.9969999999999999</v>
      </c>
      <c r="H50" s="939">
        <v>103.928</v>
      </c>
      <c r="I50" s="850">
        <v>103.14100000000001</v>
      </c>
      <c r="J50" s="850">
        <v>103.151</v>
      </c>
      <c r="M50" s="11">
        <f t="shared" si="0"/>
        <v>9.6954654308091873E-5</v>
      </c>
      <c r="O50" s="12">
        <v>521306774</v>
      </c>
      <c r="P50" s="3"/>
    </row>
    <row r="51" spans="2:16" ht="16.5" thickTop="1" thickBot="1">
      <c r="B51" s="845">
        <f t="shared" si="2"/>
        <v>36</v>
      </c>
      <c r="C51" s="846" t="s">
        <v>73</v>
      </c>
      <c r="D51" s="847" t="s">
        <v>74</v>
      </c>
      <c r="E51" s="957">
        <v>35464</v>
      </c>
      <c r="F51" s="957">
        <v>40651</v>
      </c>
      <c r="G51" s="848">
        <v>3.9249999999999998</v>
      </c>
      <c r="H51" s="939">
        <v>103.973</v>
      </c>
      <c r="I51" s="850">
        <v>103.27200000000001</v>
      </c>
      <c r="J51" s="850">
        <v>103.282</v>
      </c>
      <c r="M51" s="11">
        <f t="shared" si="0"/>
        <v>9.6831667828558603E-5</v>
      </c>
      <c r="O51" s="12">
        <v>859832721</v>
      </c>
      <c r="P51" s="3"/>
    </row>
    <row r="52" spans="2:16" ht="16.5" thickTop="1" thickBot="1">
      <c r="B52" s="845">
        <f t="shared" si="2"/>
        <v>37</v>
      </c>
      <c r="C52" s="852" t="s">
        <v>75</v>
      </c>
      <c r="D52" s="847" t="s">
        <v>74</v>
      </c>
      <c r="E52" s="957">
        <v>39188</v>
      </c>
      <c r="F52" s="957">
        <v>40651</v>
      </c>
      <c r="G52" s="848">
        <v>3.8820000000000001</v>
      </c>
      <c r="H52" s="939">
        <v>104.10599999999999</v>
      </c>
      <c r="I52" s="850">
        <v>103.42</v>
      </c>
      <c r="J52" s="850">
        <v>103.43</v>
      </c>
      <c r="M52" s="11">
        <f t="shared" si="0"/>
        <v>9.6693096112986999E-5</v>
      </c>
      <c r="O52" s="12">
        <v>16419825</v>
      </c>
      <c r="P52" s="3"/>
    </row>
    <row r="53" spans="2:16" ht="16.5" thickTop="1" thickBot="1">
      <c r="B53" s="845">
        <f t="shared" si="2"/>
        <v>38</v>
      </c>
      <c r="C53" s="846" t="s">
        <v>76</v>
      </c>
      <c r="D53" s="847" t="s">
        <v>77</v>
      </c>
      <c r="E53" s="957">
        <v>37207</v>
      </c>
      <c r="F53" s="957">
        <v>40724</v>
      </c>
      <c r="G53" s="848">
        <v>3.73</v>
      </c>
      <c r="H53" s="939">
        <v>105.976</v>
      </c>
      <c r="I53" s="850">
        <v>104.961</v>
      </c>
      <c r="J53" s="850">
        <v>104.96599999999999</v>
      </c>
      <c r="M53" s="11">
        <f t="shared" si="0"/>
        <v>4.7636741265760161E-5</v>
      </c>
      <c r="O53" s="12">
        <v>17557107</v>
      </c>
      <c r="P53" s="3"/>
    </row>
    <row r="54" spans="2:16" ht="16.5" thickTop="1" thickBot="1">
      <c r="B54" s="845">
        <f t="shared" si="2"/>
        <v>39</v>
      </c>
      <c r="C54" s="846" t="s">
        <v>78</v>
      </c>
      <c r="D54" s="847" t="s">
        <v>79</v>
      </c>
      <c r="E54" s="957">
        <v>37043</v>
      </c>
      <c r="F54" s="957">
        <v>40679</v>
      </c>
      <c r="G54" s="848">
        <v>4</v>
      </c>
      <c r="H54" s="939">
        <v>102.92</v>
      </c>
      <c r="I54" s="850">
        <v>101.962</v>
      </c>
      <c r="J54" s="850">
        <v>101.971</v>
      </c>
      <c r="M54" s="11">
        <f t="shared" si="0"/>
        <v>8.8268178340953892E-5</v>
      </c>
      <c r="O54" s="12">
        <v>16385663</v>
      </c>
      <c r="P54" s="3"/>
    </row>
    <row r="55" spans="2:16" ht="16.5" thickTop="1" thickBot="1">
      <c r="B55" s="845">
        <f t="shared" si="2"/>
        <v>40</v>
      </c>
      <c r="C55" s="846" t="s">
        <v>80</v>
      </c>
      <c r="D55" s="847" t="s">
        <v>81</v>
      </c>
      <c r="E55" s="957">
        <v>37242</v>
      </c>
      <c r="F55" s="957">
        <v>40623</v>
      </c>
      <c r="G55" s="848">
        <v>4.0670000000000002</v>
      </c>
      <c r="H55" s="939">
        <v>104.30200000000001</v>
      </c>
      <c r="I55" s="850">
        <v>103.52200000000001</v>
      </c>
      <c r="J55" s="850">
        <v>103.533</v>
      </c>
      <c r="M55" s="11">
        <f t="shared" si="0"/>
        <v>1.0625760707864686E-4</v>
      </c>
      <c r="O55" s="12">
        <v>30613573</v>
      </c>
      <c r="P55" s="3"/>
    </row>
    <row r="56" spans="2:16" ht="16.5" thickTop="1" thickBot="1">
      <c r="B56" s="845">
        <f t="shared" si="2"/>
        <v>41</v>
      </c>
      <c r="C56" s="852" t="s">
        <v>82</v>
      </c>
      <c r="D56" s="847" t="s">
        <v>51</v>
      </c>
      <c r="E56" s="957">
        <v>39489</v>
      </c>
      <c r="F56" s="957">
        <v>40694</v>
      </c>
      <c r="G56" s="848">
        <v>3.6219999999999999</v>
      </c>
      <c r="H56" s="939">
        <v>104.065</v>
      </c>
      <c r="I56" s="850">
        <v>103.334</v>
      </c>
      <c r="J56" s="850">
        <v>103.343</v>
      </c>
      <c r="M56" s="11">
        <f t="shared" si="0"/>
        <v>8.7096212282504706E-5</v>
      </c>
      <c r="O56" s="12">
        <v>6425985</v>
      </c>
      <c r="P56" s="3"/>
    </row>
    <row r="57" spans="2:16" ht="17.25" customHeight="1" thickTop="1" thickBot="1">
      <c r="B57" s="845">
        <f t="shared" si="2"/>
        <v>42</v>
      </c>
      <c r="C57" s="852" t="s">
        <v>83</v>
      </c>
      <c r="D57" s="847" t="s">
        <v>84</v>
      </c>
      <c r="E57" s="957">
        <v>36075</v>
      </c>
      <c r="F57" s="957">
        <v>40682</v>
      </c>
      <c r="G57" s="848">
        <v>3.5880000000000001</v>
      </c>
      <c r="H57" s="939">
        <v>106.54600000000001</v>
      </c>
      <c r="I57" s="850">
        <v>105.934</v>
      </c>
      <c r="J57" s="850">
        <v>105.944</v>
      </c>
      <c r="M57" s="11">
        <f t="shared" si="0"/>
        <v>9.4398399003201206E-5</v>
      </c>
      <c r="O57" s="12">
        <v>54143501</v>
      </c>
      <c r="P57" s="3"/>
    </row>
    <row r="58" spans="2:16" ht="16.5" thickTop="1" thickBot="1">
      <c r="B58" s="845">
        <f t="shared" si="2"/>
        <v>43</v>
      </c>
      <c r="C58" s="852" t="s">
        <v>85</v>
      </c>
      <c r="D58" s="847" t="s">
        <v>86</v>
      </c>
      <c r="E58" s="957">
        <v>37396</v>
      </c>
      <c r="F58" s="957">
        <v>40644</v>
      </c>
      <c r="G58" s="848">
        <v>3.798</v>
      </c>
      <c r="H58" s="939">
        <v>106.2</v>
      </c>
      <c r="I58" s="850">
        <v>105.244</v>
      </c>
      <c r="J58" s="850">
        <v>105.253</v>
      </c>
      <c r="M58" s="11">
        <f t="shared" si="0"/>
        <v>8.551556383262078E-5</v>
      </c>
      <c r="O58" s="12">
        <v>272416804</v>
      </c>
      <c r="P58" s="3"/>
    </row>
    <row r="59" spans="2:16" ht="16.5" thickTop="1" thickBot="1">
      <c r="B59" s="845">
        <f t="shared" si="2"/>
        <v>44</v>
      </c>
      <c r="C59" s="852" t="s">
        <v>87</v>
      </c>
      <c r="D59" s="847" t="s">
        <v>29</v>
      </c>
      <c r="E59" s="957">
        <v>40211</v>
      </c>
      <c r="F59" s="957">
        <v>40690</v>
      </c>
      <c r="G59" s="848">
        <v>2.72</v>
      </c>
      <c r="H59" s="939">
        <v>102.642</v>
      </c>
      <c r="I59" s="850">
        <v>102.39400000000001</v>
      </c>
      <c r="J59" s="850">
        <v>102.401</v>
      </c>
      <c r="M59" s="11">
        <f t="shared" si="0"/>
        <v>6.8363380666746005E-5</v>
      </c>
      <c r="O59" s="12">
        <v>3556491</v>
      </c>
      <c r="P59" s="96"/>
    </row>
    <row r="60" spans="2:16" ht="16.5" thickTop="1" thickBot="1">
      <c r="B60" s="845">
        <f t="shared" si="2"/>
        <v>45</v>
      </c>
      <c r="C60" s="846" t="s">
        <v>88</v>
      </c>
      <c r="D60" s="847" t="s">
        <v>89</v>
      </c>
      <c r="E60" s="957">
        <v>33910</v>
      </c>
      <c r="F60" s="957">
        <v>40660</v>
      </c>
      <c r="G60" s="848">
        <v>3.597</v>
      </c>
      <c r="H60" s="939">
        <v>102.94799999999999</v>
      </c>
      <c r="I60" s="850">
        <v>102.196</v>
      </c>
      <c r="J60" s="850">
        <v>102.205</v>
      </c>
      <c r="M60" s="11">
        <f t="shared" si="0"/>
        <v>8.8066069122082481E-5</v>
      </c>
      <c r="O60" s="12">
        <v>526608587</v>
      </c>
      <c r="P60" s="3"/>
    </row>
    <row r="61" spans="2:16" ht="16.5" thickTop="1" thickBot="1">
      <c r="B61" s="845">
        <f t="shared" si="2"/>
        <v>46</v>
      </c>
      <c r="C61" s="852" t="s">
        <v>90</v>
      </c>
      <c r="D61" s="847" t="s">
        <v>91</v>
      </c>
      <c r="E61" s="957">
        <v>36815</v>
      </c>
      <c r="F61" s="957">
        <v>40690</v>
      </c>
      <c r="G61" s="848">
        <v>3.91</v>
      </c>
      <c r="H61" s="939">
        <v>104.54</v>
      </c>
      <c r="I61" s="850">
        <v>103.617</v>
      </c>
      <c r="J61" s="850">
        <v>103.626</v>
      </c>
      <c r="M61" s="11">
        <f t="shared" si="0"/>
        <v>8.685833405715607E-5</v>
      </c>
      <c r="O61" s="12">
        <v>55719006</v>
      </c>
      <c r="P61" s="3"/>
    </row>
    <row r="62" spans="2:16" ht="16.5" thickTop="1" thickBot="1">
      <c r="B62" s="853">
        <f t="shared" si="2"/>
        <v>47</v>
      </c>
      <c r="C62" s="854" t="s">
        <v>92</v>
      </c>
      <c r="D62" s="855" t="s">
        <v>93</v>
      </c>
      <c r="E62" s="100">
        <v>35744</v>
      </c>
      <c r="F62" s="100">
        <v>40679</v>
      </c>
      <c r="G62" s="856">
        <v>3.915</v>
      </c>
      <c r="H62" s="102">
        <v>102.45699999999999</v>
      </c>
      <c r="I62" s="850">
        <v>101.755</v>
      </c>
      <c r="J62" s="850">
        <v>101.765</v>
      </c>
      <c r="M62" s="11">
        <f t="shared" si="0"/>
        <v>9.8275269028599247E-5</v>
      </c>
      <c r="O62" s="12">
        <v>131753962</v>
      </c>
      <c r="P62" s="3"/>
    </row>
    <row r="63" spans="2:16" ht="16.5" thickTop="1" thickBot="1">
      <c r="B63" s="857">
        <f t="shared" si="2"/>
        <v>48</v>
      </c>
      <c r="C63" s="858" t="s">
        <v>94</v>
      </c>
      <c r="D63" s="859" t="s">
        <v>95</v>
      </c>
      <c r="E63" s="860">
        <v>40000</v>
      </c>
      <c r="F63" s="860">
        <v>40688</v>
      </c>
      <c r="G63" s="861">
        <v>6.1669999999999998</v>
      </c>
      <c r="H63" s="862">
        <v>106.15600000000001</v>
      </c>
      <c r="I63" s="58">
        <v>102.702</v>
      </c>
      <c r="J63" s="58">
        <v>102.711</v>
      </c>
      <c r="M63" s="11">
        <f t="shared" si="0"/>
        <v>8.7632178535961721E-5</v>
      </c>
      <c r="O63" s="12">
        <v>38135965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960">
        <v>49</v>
      </c>
      <c r="C67" s="961" t="s">
        <v>96</v>
      </c>
      <c r="D67" s="962" t="s">
        <v>97</v>
      </c>
      <c r="E67" s="963">
        <v>39604</v>
      </c>
      <c r="F67" s="963">
        <v>40690</v>
      </c>
      <c r="G67" s="964">
        <v>3.415</v>
      </c>
      <c r="H67" s="965">
        <v>104.166</v>
      </c>
      <c r="I67" s="959">
        <v>103.256</v>
      </c>
      <c r="J67" s="959">
        <v>103.264</v>
      </c>
      <c r="M67" s="11">
        <f t="shared" si="0"/>
        <v>7.7477337878627546E-5</v>
      </c>
      <c r="O67" s="12">
        <v>8125952</v>
      </c>
      <c r="P67" s="3"/>
    </row>
    <row r="68" spans="1:16" ht="16.5" thickTop="1" thickBot="1">
      <c r="B68" s="845">
        <f t="shared" si="2"/>
        <v>50</v>
      </c>
      <c r="C68" s="846" t="s">
        <v>98</v>
      </c>
      <c r="D68" s="847" t="s">
        <v>99</v>
      </c>
      <c r="E68" s="957">
        <v>35481</v>
      </c>
      <c r="F68" s="957">
        <v>40679</v>
      </c>
      <c r="G68" s="848">
        <v>3.9630000000000001</v>
      </c>
      <c r="H68" s="939">
        <v>102.745</v>
      </c>
      <c r="I68" s="850">
        <v>101.904</v>
      </c>
      <c r="J68" s="850">
        <v>101.914</v>
      </c>
      <c r="M68" s="11">
        <f t="shared" si="0"/>
        <v>9.8131574815562851E-5</v>
      </c>
      <c r="O68" s="12">
        <v>517271287</v>
      </c>
      <c r="P68" s="3"/>
    </row>
    <row r="69" spans="1:16" ht="16.5" thickTop="1" thickBot="1">
      <c r="B69" s="845">
        <f t="shared" si="2"/>
        <v>51</v>
      </c>
      <c r="C69" s="852" t="s">
        <v>100</v>
      </c>
      <c r="D69" s="847" t="s">
        <v>36</v>
      </c>
      <c r="E69" s="957">
        <v>39706</v>
      </c>
      <c r="F69" s="957">
        <v>40668</v>
      </c>
      <c r="G69" s="848">
        <v>3.774</v>
      </c>
      <c r="H69" s="939">
        <v>104.55200000000001</v>
      </c>
      <c r="I69" s="850">
        <v>103.636</v>
      </c>
      <c r="J69" s="850">
        <v>103.645</v>
      </c>
      <c r="M69" s="11">
        <f t="shared" si="0"/>
        <v>8.6842409973371623E-5</v>
      </c>
      <c r="O69" s="12">
        <v>27527568</v>
      </c>
      <c r="P69" s="3"/>
    </row>
    <row r="70" spans="1:16" ht="16.5" thickTop="1" thickBot="1">
      <c r="A70" s="1">
        <v>103</v>
      </c>
      <c r="B70" s="845">
        <f t="shared" si="2"/>
        <v>52</v>
      </c>
      <c r="C70" s="852" t="s">
        <v>101</v>
      </c>
      <c r="D70" s="847" t="s">
        <v>12</v>
      </c>
      <c r="E70" s="957">
        <v>38565</v>
      </c>
      <c r="F70" s="957">
        <v>40690</v>
      </c>
      <c r="G70" s="848">
        <v>3.4969999999999999</v>
      </c>
      <c r="H70" s="939">
        <v>104.76300000000001</v>
      </c>
      <c r="I70" s="850">
        <v>104.101</v>
      </c>
      <c r="J70" s="850">
        <v>104.11</v>
      </c>
      <c r="M70" s="11">
        <f t="shared" si="0"/>
        <v>8.6454500917381599E-5</v>
      </c>
      <c r="O70" s="12">
        <v>43284557</v>
      </c>
      <c r="P70" s="3"/>
    </row>
    <row r="71" spans="1:16" ht="16.5" thickTop="1" thickBot="1">
      <c r="B71" s="853">
        <f t="shared" si="2"/>
        <v>53</v>
      </c>
      <c r="C71" s="854" t="s">
        <v>102</v>
      </c>
      <c r="D71" s="855" t="s">
        <v>103</v>
      </c>
      <c r="E71" s="869">
        <v>34288</v>
      </c>
      <c r="F71" s="869">
        <v>40688</v>
      </c>
      <c r="G71" s="856">
        <v>3.2909999999999999</v>
      </c>
      <c r="H71" s="102">
        <v>102.001</v>
      </c>
      <c r="I71" s="58">
        <v>101.441</v>
      </c>
      <c r="J71" s="58">
        <v>101.45</v>
      </c>
      <c r="M71" s="11">
        <f t="shared" si="0"/>
        <v>8.8721522855653447E-5</v>
      </c>
      <c r="O71" s="12">
        <v>201634448</v>
      </c>
      <c r="P71" s="3"/>
    </row>
    <row r="72" spans="1:16" ht="18" customHeight="1" thickTop="1" thickBot="1">
      <c r="B72" s="1429" t="s">
        <v>104</v>
      </c>
      <c r="C72" s="1430"/>
      <c r="D72" s="1430"/>
      <c r="E72" s="1430"/>
      <c r="F72" s="1430"/>
      <c r="G72" s="1430"/>
      <c r="H72" s="1430"/>
      <c r="I72" s="1095"/>
      <c r="J72" s="1096"/>
      <c r="M72" s="444"/>
      <c r="O72" s="444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967">
        <v>10.536</v>
      </c>
      <c r="I73" s="959">
        <v>10.455</v>
      </c>
      <c r="J73" s="959">
        <v>10.456</v>
      </c>
      <c r="M73" s="11">
        <f t="shared" si="0"/>
        <v>9.5648015303629433E-5</v>
      </c>
      <c r="O73" s="12">
        <v>11857274</v>
      </c>
      <c r="P73" s="3"/>
    </row>
    <row r="74" spans="1:16" ht="16.5" thickTop="1" thickBot="1">
      <c r="B74" s="845">
        <f>+B73+1</f>
        <v>55</v>
      </c>
      <c r="C74" s="852" t="s">
        <v>106</v>
      </c>
      <c r="D74" s="872" t="s">
        <v>26</v>
      </c>
      <c r="E74" s="968">
        <v>39762</v>
      </c>
      <c r="F74" s="968">
        <v>40686</v>
      </c>
      <c r="G74" s="848">
        <v>4.0839999999999996</v>
      </c>
      <c r="H74" s="874">
        <v>104.06699999999999</v>
      </c>
      <c r="I74" s="850">
        <v>102.998</v>
      </c>
      <c r="J74" s="850">
        <v>103.008</v>
      </c>
      <c r="M74" s="11">
        <f t="shared" ref="M74:M75" si="3">+(J74-I74)/I74</f>
        <v>9.7089263869113034E-5</v>
      </c>
      <c r="O74" s="12">
        <v>7092208</v>
      </c>
      <c r="P74" s="3"/>
    </row>
    <row r="75" spans="1:16" ht="16.5" thickTop="1" thickBot="1">
      <c r="B75" s="853">
        <f>+B74+1</f>
        <v>56</v>
      </c>
      <c r="C75" s="875" t="s">
        <v>107</v>
      </c>
      <c r="D75" s="855" t="s">
        <v>108</v>
      </c>
      <c r="E75" s="876">
        <v>40543</v>
      </c>
      <c r="F75" s="876" t="s">
        <v>33</v>
      </c>
      <c r="G75" s="856" t="s">
        <v>33</v>
      </c>
      <c r="H75" s="877">
        <v>100</v>
      </c>
      <c r="I75" s="58">
        <v>102.10899999999999</v>
      </c>
      <c r="J75" s="58">
        <v>102.11799999999999</v>
      </c>
      <c r="M75" s="11">
        <f t="shared" si="3"/>
        <v>8.814110411423421E-5</v>
      </c>
      <c r="O75" s="12">
        <v>3393818</v>
      </c>
      <c r="P75" s="3"/>
    </row>
    <row r="76" spans="1:16" ht="18" customHeight="1" thickTop="1" thickBot="1">
      <c r="B76" s="1429" t="s">
        <v>109</v>
      </c>
      <c r="C76" s="1430"/>
      <c r="D76" s="1430"/>
      <c r="E76" s="1430"/>
      <c r="F76" s="1430"/>
      <c r="G76" s="1430"/>
      <c r="H76" s="1430"/>
      <c r="I76" s="1095"/>
      <c r="J76" s="1096"/>
      <c r="M76" s="11"/>
      <c r="O76" s="444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100.866</v>
      </c>
      <c r="J77" s="10">
        <v>100.934</v>
      </c>
      <c r="K77" s="63" t="s">
        <v>42</v>
      </c>
      <c r="M77" s="11">
        <f t="shared" ref="M77:M126" si="4">+(J77-I77)/I77</f>
        <v>6.7416175916560424E-4</v>
      </c>
      <c r="O77" s="12">
        <v>12489515</v>
      </c>
      <c r="P77" s="63" t="s">
        <v>42</v>
      </c>
    </row>
    <row r="78" spans="1:16" ht="18" customHeight="1" thickTop="1" thickBot="1">
      <c r="B78" s="1429" t="s">
        <v>111</v>
      </c>
      <c r="C78" s="1430"/>
      <c r="D78" s="1430"/>
      <c r="E78" s="1430"/>
      <c r="F78" s="1430"/>
      <c r="G78" s="1430"/>
      <c r="H78" s="1430"/>
      <c r="I78" s="1095"/>
      <c r="J78" s="1096"/>
      <c r="M78" s="444"/>
      <c r="O78" s="444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959">
        <v>74.608000000000004</v>
      </c>
      <c r="J79" s="959">
        <v>74.891000000000005</v>
      </c>
      <c r="M79" s="11">
        <f t="shared" ref="M79:M93" si="5">+(J79-I79)/I79</f>
        <v>3.7931589105726091E-3</v>
      </c>
      <c r="O79" s="12">
        <v>7377465</v>
      </c>
      <c r="P79" s="3"/>
    </row>
    <row r="80" spans="1:16" ht="16.5" thickTop="1" thickBot="1">
      <c r="B80" s="969">
        <f t="shared" ref="B80:B93" si="6">+B79+1</f>
        <v>59</v>
      </c>
      <c r="C80" s="852" t="s">
        <v>113</v>
      </c>
      <c r="D80" s="872" t="s">
        <v>68</v>
      </c>
      <c r="E80" s="879">
        <v>34415</v>
      </c>
      <c r="F80" s="957">
        <v>40673</v>
      </c>
      <c r="G80" s="848">
        <v>2.8079999999999998</v>
      </c>
      <c r="H80" s="849">
        <v>155.524</v>
      </c>
      <c r="I80" s="850">
        <v>144.99299999999999</v>
      </c>
      <c r="J80" s="850">
        <v>145.65299999999999</v>
      </c>
      <c r="M80" s="11">
        <f t="shared" si="5"/>
        <v>4.5519438869462431E-3</v>
      </c>
      <c r="O80" s="12">
        <v>9845736</v>
      </c>
      <c r="P80" s="3"/>
    </row>
    <row r="81" spans="1:16" ht="16.5" thickTop="1" thickBot="1">
      <c r="B81" s="969">
        <f t="shared" si="6"/>
        <v>60</v>
      </c>
      <c r="C81" s="852" t="s">
        <v>114</v>
      </c>
      <c r="D81" s="847" t="s">
        <v>68</v>
      </c>
      <c r="E81" s="879">
        <v>34415</v>
      </c>
      <c r="F81" s="957">
        <v>40673</v>
      </c>
      <c r="G81" s="848">
        <v>31.571999999999999</v>
      </c>
      <c r="H81" s="849">
        <v>1553.6859999999999</v>
      </c>
      <c r="I81" s="880">
        <v>1437.58</v>
      </c>
      <c r="J81" s="880">
        <v>1444.663</v>
      </c>
      <c r="M81" s="11">
        <f t="shared" si="5"/>
        <v>4.9270301478874807E-3</v>
      </c>
      <c r="O81" s="12">
        <v>15400107</v>
      </c>
      <c r="P81" s="3"/>
    </row>
    <row r="82" spans="1:16" ht="16.5" thickTop="1" thickBot="1">
      <c r="B82" s="969">
        <f t="shared" si="6"/>
        <v>61</v>
      </c>
      <c r="C82" s="852" t="s">
        <v>115</v>
      </c>
      <c r="D82" s="881" t="s">
        <v>74</v>
      </c>
      <c r="E82" s="879">
        <v>34449</v>
      </c>
      <c r="F82" s="957">
        <v>40651</v>
      </c>
      <c r="G82" s="848">
        <v>2.72</v>
      </c>
      <c r="H82" s="849">
        <v>112.581</v>
      </c>
      <c r="I82" s="850">
        <v>112.248</v>
      </c>
      <c r="J82" s="850">
        <v>113.44799999999999</v>
      </c>
      <c r="M82" s="11">
        <f t="shared" si="5"/>
        <v>1.0690613641222904E-2</v>
      </c>
      <c r="O82" s="12">
        <v>1350836</v>
      </c>
      <c r="P82" s="3"/>
    </row>
    <row r="83" spans="1:16" ht="16.5" thickTop="1" thickBot="1">
      <c r="B83" s="969">
        <f t="shared" si="6"/>
        <v>62</v>
      </c>
      <c r="C83" s="851" t="s">
        <v>116</v>
      </c>
      <c r="D83" s="881" t="s">
        <v>74</v>
      </c>
      <c r="E83" s="879">
        <v>37196</v>
      </c>
      <c r="F83" s="957">
        <v>40651</v>
      </c>
      <c r="G83" s="848">
        <v>1.5629999999999999</v>
      </c>
      <c r="H83" s="849">
        <v>116.35899999999999</v>
      </c>
      <c r="I83" s="850">
        <v>113.83799999999999</v>
      </c>
      <c r="J83" s="850">
        <v>114.77200000000001</v>
      </c>
      <c r="M83" s="11">
        <f t="shared" si="5"/>
        <v>8.2046416837963758E-3</v>
      </c>
      <c r="O83" s="12">
        <v>1262726</v>
      </c>
      <c r="P83" s="3"/>
    </row>
    <row r="84" spans="1:16" ht="16.5" thickTop="1" thickBot="1">
      <c r="B84" s="969">
        <f t="shared" si="6"/>
        <v>63</v>
      </c>
      <c r="C84" s="852" t="s">
        <v>117</v>
      </c>
      <c r="D84" s="872" t="s">
        <v>48</v>
      </c>
      <c r="E84" s="879">
        <v>34311</v>
      </c>
      <c r="F84" s="957">
        <v>40672</v>
      </c>
      <c r="G84" s="848">
        <v>0.755</v>
      </c>
      <c r="H84" s="849">
        <v>95.575000000000003</v>
      </c>
      <c r="I84" s="850">
        <v>88.162999999999997</v>
      </c>
      <c r="J84" s="850">
        <v>89.28</v>
      </c>
      <c r="M84" s="11">
        <f t="shared" si="5"/>
        <v>1.2669714052380302E-2</v>
      </c>
      <c r="O84" s="12">
        <v>2381385</v>
      </c>
      <c r="P84" s="3"/>
    </row>
    <row r="85" spans="1:16" ht="16.5" thickTop="1" thickBot="1">
      <c r="B85" s="969">
        <f t="shared" si="6"/>
        <v>64</v>
      </c>
      <c r="C85" s="852" t="s">
        <v>118</v>
      </c>
      <c r="D85" s="872" t="s">
        <v>81</v>
      </c>
      <c r="E85" s="879">
        <v>36367</v>
      </c>
      <c r="F85" s="957">
        <v>40623</v>
      </c>
      <c r="G85" s="848">
        <v>0.375</v>
      </c>
      <c r="H85" s="849">
        <v>16.523</v>
      </c>
      <c r="I85" s="850">
        <v>16.053000000000001</v>
      </c>
      <c r="J85" s="850">
        <v>16.100000000000001</v>
      </c>
      <c r="M85" s="11">
        <f t="shared" si="5"/>
        <v>2.9278016570111875E-3</v>
      </c>
      <c r="O85" s="12">
        <v>1015977</v>
      </c>
      <c r="P85" s="3"/>
    </row>
    <row r="86" spans="1:16" ht="16.5" thickTop="1" thickBot="1">
      <c r="B86" s="969">
        <f t="shared" si="6"/>
        <v>65</v>
      </c>
      <c r="C86" s="852" t="s">
        <v>119</v>
      </c>
      <c r="D86" s="872" t="s">
        <v>89</v>
      </c>
      <c r="E86" s="879">
        <v>36857</v>
      </c>
      <c r="F86" s="957">
        <v>40660</v>
      </c>
      <c r="G86" s="848">
        <v>4.3339999999999996</v>
      </c>
      <c r="H86" s="849">
        <v>277.44200000000001</v>
      </c>
      <c r="I86" s="850">
        <v>264.80599999999998</v>
      </c>
      <c r="J86" s="850">
        <v>268.12900000000002</v>
      </c>
      <c r="M86" s="11">
        <f t="shared" si="5"/>
        <v>1.2548809317009569E-2</v>
      </c>
      <c r="O86" s="12">
        <v>14076250</v>
      </c>
      <c r="P86" s="3"/>
    </row>
    <row r="87" spans="1:16" ht="16.5" thickTop="1" thickBot="1">
      <c r="A87" s="1">
        <v>44</v>
      </c>
      <c r="B87" s="969">
        <f t="shared" si="6"/>
        <v>66</v>
      </c>
      <c r="C87" s="852" t="s">
        <v>120</v>
      </c>
      <c r="D87" s="847" t="s">
        <v>93</v>
      </c>
      <c r="E87" s="879">
        <v>34599</v>
      </c>
      <c r="F87" s="957">
        <v>40679</v>
      </c>
      <c r="G87" s="848">
        <v>2.012</v>
      </c>
      <c r="H87" s="849">
        <v>51.249000000000002</v>
      </c>
      <c r="I87" s="850">
        <v>45.469000000000001</v>
      </c>
      <c r="J87" s="850">
        <v>45.972999999999999</v>
      </c>
      <c r="M87" s="11">
        <f t="shared" si="5"/>
        <v>1.1084475136906415E-2</v>
      </c>
      <c r="O87" s="12">
        <v>5275455</v>
      </c>
      <c r="P87" s="3"/>
    </row>
    <row r="88" spans="1:16" ht="16.5" thickTop="1" thickBot="1">
      <c r="B88" s="969">
        <f t="shared" si="6"/>
        <v>67</v>
      </c>
      <c r="C88" s="851" t="s">
        <v>121</v>
      </c>
      <c r="D88" s="847" t="s">
        <v>97</v>
      </c>
      <c r="E88" s="879">
        <v>38777</v>
      </c>
      <c r="F88" s="957">
        <v>40326</v>
      </c>
      <c r="G88" s="848">
        <v>0.184</v>
      </c>
      <c r="H88" s="849">
        <v>2257.1439999999998</v>
      </c>
      <c r="I88" s="880">
        <v>2308.3359999999998</v>
      </c>
      <c r="J88" s="880">
        <v>2332.1680000000001</v>
      </c>
      <c r="M88" s="11">
        <f t="shared" si="5"/>
        <v>1.0324320202951535E-2</v>
      </c>
      <c r="O88" s="12">
        <v>16189910</v>
      </c>
      <c r="P88" s="3"/>
    </row>
    <row r="89" spans="1:16" ht="16.5" thickTop="1" thickBot="1">
      <c r="B89" s="969">
        <f t="shared" si="6"/>
        <v>68</v>
      </c>
      <c r="C89" s="852" t="s">
        <v>122</v>
      </c>
      <c r="D89" s="872" t="s">
        <v>99</v>
      </c>
      <c r="E89" s="879">
        <v>34423</v>
      </c>
      <c r="F89" s="957">
        <v>40675</v>
      </c>
      <c r="G89" s="848">
        <v>1.3859999999999999</v>
      </c>
      <c r="H89" s="849">
        <v>78.986999999999995</v>
      </c>
      <c r="I89" s="850">
        <v>77.876999999999995</v>
      </c>
      <c r="J89" s="850">
        <v>78.661000000000001</v>
      </c>
      <c r="M89" s="11">
        <f t="shared" si="5"/>
        <v>1.0067157183764219E-2</v>
      </c>
      <c r="O89" s="12">
        <v>1556639</v>
      </c>
      <c r="P89" s="3"/>
    </row>
    <row r="90" spans="1:16" ht="16.5" thickTop="1" thickBot="1">
      <c r="B90" s="969">
        <f t="shared" si="6"/>
        <v>69</v>
      </c>
      <c r="C90" s="852" t="s">
        <v>123</v>
      </c>
      <c r="D90" s="872" t="s">
        <v>99</v>
      </c>
      <c r="E90" s="879">
        <v>34731</v>
      </c>
      <c r="F90" s="957">
        <v>40673</v>
      </c>
      <c r="G90" s="848">
        <v>1.2929999999999999</v>
      </c>
      <c r="H90" s="849">
        <v>58.113</v>
      </c>
      <c r="I90" s="850">
        <v>57.484000000000002</v>
      </c>
      <c r="J90" s="850">
        <v>57.804000000000002</v>
      </c>
      <c r="M90" s="11">
        <f t="shared" si="5"/>
        <v>5.5667664045647531E-3</v>
      </c>
      <c r="O90" s="12">
        <v>1318859</v>
      </c>
      <c r="P90" s="3"/>
    </row>
    <row r="91" spans="1:16" ht="16.5" thickTop="1" thickBot="1">
      <c r="B91" s="969">
        <f t="shared" si="6"/>
        <v>70</v>
      </c>
      <c r="C91" s="882" t="s">
        <v>124</v>
      </c>
      <c r="D91" s="883" t="s">
        <v>103</v>
      </c>
      <c r="E91" s="879">
        <v>36192</v>
      </c>
      <c r="F91" s="957">
        <v>40688</v>
      </c>
      <c r="G91" s="856">
        <v>1.516</v>
      </c>
      <c r="H91" s="884">
        <v>103.331</v>
      </c>
      <c r="I91" s="850">
        <v>100.328</v>
      </c>
      <c r="J91" s="850">
        <v>101.036</v>
      </c>
      <c r="M91" s="11">
        <f t="shared" si="5"/>
        <v>7.0568535204528987E-3</v>
      </c>
      <c r="O91" s="12">
        <v>2027095</v>
      </c>
      <c r="P91" s="3"/>
    </row>
    <row r="92" spans="1:16" ht="16.5" thickTop="1" thickBot="1">
      <c r="B92" s="969">
        <f t="shared" si="6"/>
        <v>71</v>
      </c>
      <c r="C92" s="885" t="s">
        <v>125</v>
      </c>
      <c r="D92" s="872" t="s">
        <v>103</v>
      </c>
      <c r="E92" s="879">
        <v>36297</v>
      </c>
      <c r="F92" s="957">
        <v>40688</v>
      </c>
      <c r="G92" s="848">
        <v>1.992</v>
      </c>
      <c r="H92" s="849">
        <v>113.779</v>
      </c>
      <c r="I92" s="850">
        <v>109.15900000000001</v>
      </c>
      <c r="J92" s="850">
        <v>110.34399999999999</v>
      </c>
      <c r="M92" s="11">
        <f t="shared" si="5"/>
        <v>1.0855724218799989E-2</v>
      </c>
      <c r="O92" s="12">
        <v>3535863</v>
      </c>
      <c r="P92" s="3"/>
    </row>
    <row r="93" spans="1:16" ht="16.5" thickTop="1" thickBot="1">
      <c r="B93" s="886">
        <f t="shared" si="6"/>
        <v>72</v>
      </c>
      <c r="C93" s="875" t="s">
        <v>126</v>
      </c>
      <c r="D93" s="883" t="s">
        <v>103</v>
      </c>
      <c r="E93" s="869">
        <v>36626</v>
      </c>
      <c r="F93" s="869">
        <v>40688</v>
      </c>
      <c r="G93" s="856">
        <v>0.115</v>
      </c>
      <c r="H93" s="884">
        <v>110.018</v>
      </c>
      <c r="I93" s="58">
        <v>100.21299999999999</v>
      </c>
      <c r="J93" s="58">
        <v>101.977</v>
      </c>
      <c r="M93" s="11">
        <f t="shared" si="5"/>
        <v>1.7602506660812572E-2</v>
      </c>
      <c r="O93" s="12">
        <v>2969370</v>
      </c>
      <c r="P93" s="3"/>
    </row>
    <row r="94" spans="1:16" ht="18" customHeight="1" thickTop="1" thickBot="1">
      <c r="B94" s="1429" t="s">
        <v>127</v>
      </c>
      <c r="C94" s="1430"/>
      <c r="D94" s="1430"/>
      <c r="E94" s="1430"/>
      <c r="F94" s="1430"/>
      <c r="G94" s="1430"/>
      <c r="H94" s="1430"/>
      <c r="I94" s="1095"/>
      <c r="J94" s="1096"/>
      <c r="M94" s="21"/>
      <c r="O94" s="444"/>
      <c r="P94" s="3"/>
    </row>
    <row r="95" spans="1:16" ht="16.5" thickTop="1" thickBot="1">
      <c r="B95" s="969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959">
        <v>11.644</v>
      </c>
      <c r="J95" s="959">
        <v>11.653</v>
      </c>
      <c r="M95" s="11">
        <f t="shared" ref="M95:M106" si="7">+(J95-I95)/I95</f>
        <v>7.7293026451394201E-4</v>
      </c>
      <c r="O95" s="12">
        <v>983888</v>
      </c>
      <c r="P95" s="3"/>
    </row>
    <row r="96" spans="1:16" ht="16.5" thickTop="1" thickBot="1">
      <c r="B96" s="887">
        <f>+B95+1</f>
        <v>74</v>
      </c>
      <c r="C96" s="852" t="s">
        <v>129</v>
      </c>
      <c r="D96" s="847" t="s">
        <v>15</v>
      </c>
      <c r="E96" s="879">
        <v>39084</v>
      </c>
      <c r="F96" s="957">
        <v>40694</v>
      </c>
      <c r="G96" s="848">
        <v>0.16</v>
      </c>
      <c r="H96" s="849">
        <v>12.686</v>
      </c>
      <c r="I96" s="850">
        <v>12.561</v>
      </c>
      <c r="J96" s="850">
        <v>12.590999999999999</v>
      </c>
      <c r="M96" s="11">
        <f t="shared" si="7"/>
        <v>2.3883448770001879E-3</v>
      </c>
      <c r="O96" s="12">
        <v>1236433</v>
      </c>
      <c r="P96" s="3"/>
    </row>
    <row r="97" spans="2:16" ht="16.5" thickTop="1" thickBot="1">
      <c r="B97" s="887">
        <f t="shared" ref="B97:B106" si="8">+B96+1</f>
        <v>75</v>
      </c>
      <c r="C97" s="852" t="s">
        <v>130</v>
      </c>
      <c r="D97" s="847" t="s">
        <v>15</v>
      </c>
      <c r="E97" s="879">
        <v>39084</v>
      </c>
      <c r="F97" s="888">
        <v>40694</v>
      </c>
      <c r="G97" s="848">
        <v>0.03</v>
      </c>
      <c r="H97" s="849">
        <v>16.635999999999999</v>
      </c>
      <c r="I97" s="850">
        <v>16.747</v>
      </c>
      <c r="J97" s="850">
        <v>16.815000000000001</v>
      </c>
      <c r="M97" s="11">
        <f t="shared" si="7"/>
        <v>4.0604287335045917E-3</v>
      </c>
      <c r="O97" s="12">
        <v>945768</v>
      </c>
      <c r="P97" s="3"/>
    </row>
    <row r="98" spans="2:16" ht="16.5" thickTop="1" thickBot="1">
      <c r="B98" s="887">
        <f t="shared" si="8"/>
        <v>76</v>
      </c>
      <c r="C98" s="852" t="s">
        <v>131</v>
      </c>
      <c r="D98" s="847" t="s">
        <v>15</v>
      </c>
      <c r="E98" s="879">
        <v>39084</v>
      </c>
      <c r="F98" s="957">
        <v>40694</v>
      </c>
      <c r="G98" s="848">
        <v>0.27</v>
      </c>
      <c r="H98" s="849">
        <v>17.196999999999999</v>
      </c>
      <c r="I98" s="850">
        <v>16.581</v>
      </c>
      <c r="J98" s="850">
        <v>16.702999999999999</v>
      </c>
      <c r="M98" s="11">
        <f t="shared" si="7"/>
        <v>7.3578191906398822E-3</v>
      </c>
      <c r="O98" s="12">
        <v>417818</v>
      </c>
      <c r="P98" s="3"/>
    </row>
    <row r="99" spans="2:16" ht="16.5" thickTop="1" thickBot="1">
      <c r="B99" s="887">
        <f t="shared" si="8"/>
        <v>77</v>
      </c>
      <c r="C99" s="846" t="s">
        <v>132</v>
      </c>
      <c r="D99" s="847" t="s">
        <v>68</v>
      </c>
      <c r="E99" s="879">
        <v>39994</v>
      </c>
      <c r="F99" s="957">
        <v>40673</v>
      </c>
      <c r="G99" s="889">
        <v>0.10199999999999999</v>
      </c>
      <c r="H99" s="849">
        <v>12.356</v>
      </c>
      <c r="I99" s="850">
        <v>11.621</v>
      </c>
      <c r="J99" s="850">
        <v>11.753</v>
      </c>
      <c r="M99" s="11">
        <f t="shared" si="7"/>
        <v>1.1358747095774861E-2</v>
      </c>
      <c r="O99" s="12">
        <v>1897188</v>
      </c>
      <c r="P99" s="3"/>
    </row>
    <row r="100" spans="2:16" ht="16.5" thickTop="1" thickBot="1">
      <c r="B100" s="887">
        <f t="shared" si="8"/>
        <v>78</v>
      </c>
      <c r="C100" s="846" t="s">
        <v>133</v>
      </c>
      <c r="D100" s="872" t="s">
        <v>48</v>
      </c>
      <c r="E100" s="879">
        <v>39175</v>
      </c>
      <c r="F100" s="957">
        <v>40728</v>
      </c>
      <c r="G100" s="848">
        <v>1.681</v>
      </c>
      <c r="H100" s="849">
        <v>131.91900000000001</v>
      </c>
      <c r="I100" s="850">
        <v>122.639</v>
      </c>
      <c r="J100" s="850">
        <v>123.745</v>
      </c>
      <c r="M100" s="11">
        <f t="shared" si="7"/>
        <v>9.0183383752314421E-3</v>
      </c>
      <c r="O100" s="12">
        <v>931928</v>
      </c>
    </row>
    <row r="101" spans="2:16" ht="16.5" thickTop="1" thickBot="1">
      <c r="B101" s="887">
        <f t="shared" si="8"/>
        <v>79</v>
      </c>
      <c r="C101" s="852" t="s">
        <v>134</v>
      </c>
      <c r="D101" s="872" t="s">
        <v>48</v>
      </c>
      <c r="E101" s="879">
        <v>39175</v>
      </c>
      <c r="F101" s="957">
        <v>40728</v>
      </c>
      <c r="G101" s="889">
        <v>1.0580000000000001</v>
      </c>
      <c r="H101" s="849">
        <v>127.744</v>
      </c>
      <c r="I101" s="850">
        <v>122.441</v>
      </c>
      <c r="J101" s="850">
        <v>122.664</v>
      </c>
      <c r="M101" s="11">
        <f t="shared" si="7"/>
        <v>1.8212853537622118E-3</v>
      </c>
      <c r="O101" s="12">
        <v>466123</v>
      </c>
      <c r="P101" s="3"/>
    </row>
    <row r="102" spans="2:16" ht="16.5" thickTop="1" thickBot="1">
      <c r="B102" s="887">
        <f t="shared" si="8"/>
        <v>80</v>
      </c>
      <c r="C102" s="890" t="s">
        <v>135</v>
      </c>
      <c r="D102" s="891" t="s">
        <v>77</v>
      </c>
      <c r="E102" s="879">
        <v>40708</v>
      </c>
      <c r="F102" s="888" t="s">
        <v>33</v>
      </c>
      <c r="G102" s="892" t="s">
        <v>33</v>
      </c>
      <c r="H102" s="893" t="s">
        <v>33</v>
      </c>
      <c r="I102" s="850">
        <v>10.122</v>
      </c>
      <c r="J102" s="850">
        <v>10.145</v>
      </c>
      <c r="M102" s="11">
        <f t="shared" si="7"/>
        <v>2.2722782058881333E-3</v>
      </c>
      <c r="O102" s="12">
        <v>1124756</v>
      </c>
      <c r="P102" s="3"/>
    </row>
    <row r="103" spans="2:16" ht="16.5" thickTop="1" thickBot="1">
      <c r="B103" s="887">
        <f t="shared" si="8"/>
        <v>81</v>
      </c>
      <c r="C103" s="944" t="s">
        <v>136</v>
      </c>
      <c r="D103" s="945" t="s">
        <v>99</v>
      </c>
      <c r="E103" s="879">
        <v>39699</v>
      </c>
      <c r="F103" s="957">
        <v>40661</v>
      </c>
      <c r="G103" s="970">
        <v>0.94199999999999995</v>
      </c>
      <c r="H103" s="939">
        <v>128.45699999999999</v>
      </c>
      <c r="I103" s="850">
        <v>114.565</v>
      </c>
      <c r="J103" s="850">
        <v>116.256</v>
      </c>
      <c r="M103" s="11">
        <f t="shared" si="7"/>
        <v>1.4760179810587897E-2</v>
      </c>
      <c r="O103" s="12">
        <v>269483</v>
      </c>
      <c r="P103" s="3"/>
    </row>
    <row r="104" spans="2:16" ht="16.5" thickTop="1" thickBot="1">
      <c r="B104" s="887">
        <f t="shared" si="8"/>
        <v>82</v>
      </c>
      <c r="C104" s="854" t="s">
        <v>137</v>
      </c>
      <c r="D104" s="855" t="s">
        <v>12</v>
      </c>
      <c r="E104" s="869">
        <v>39237</v>
      </c>
      <c r="F104" s="100">
        <v>40690</v>
      </c>
      <c r="G104" s="895">
        <v>0.13700000000000001</v>
      </c>
      <c r="H104" s="884">
        <v>20.620999999999999</v>
      </c>
      <c r="I104" s="850">
        <v>19.065999999999999</v>
      </c>
      <c r="J104" s="850">
        <v>19.356000000000002</v>
      </c>
      <c r="M104" s="11">
        <f t="shared" si="7"/>
        <v>1.5210322039232284E-2</v>
      </c>
      <c r="O104" s="12">
        <v>20667447</v>
      </c>
      <c r="P104" s="3"/>
    </row>
    <row r="105" spans="2:16" ht="16.5" thickTop="1" thickBot="1">
      <c r="B105" s="887">
        <f t="shared" si="8"/>
        <v>83</v>
      </c>
      <c r="C105" s="846" t="s">
        <v>138</v>
      </c>
      <c r="D105" s="847" t="s">
        <v>36</v>
      </c>
      <c r="E105" s="879">
        <v>40725</v>
      </c>
      <c r="F105" s="879" t="s">
        <v>33</v>
      </c>
      <c r="G105" s="889" t="s">
        <v>33</v>
      </c>
      <c r="H105" s="849" t="s">
        <v>33</v>
      </c>
      <c r="I105" s="850">
        <v>102.36199999999999</v>
      </c>
      <c r="J105" s="850">
        <v>103.441</v>
      </c>
      <c r="M105" s="11">
        <f t="shared" si="7"/>
        <v>1.054102108204224E-2</v>
      </c>
      <c r="O105" s="12">
        <v>701024</v>
      </c>
      <c r="P105" s="3"/>
    </row>
    <row r="106" spans="2:16" ht="16.5" thickTop="1" thickBot="1">
      <c r="B106" s="886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103.01300000000001</v>
      </c>
      <c r="J106" s="58">
        <v>104.32899999999999</v>
      </c>
      <c r="M106" s="11">
        <f t="shared" si="7"/>
        <v>1.2775086639550234E-2</v>
      </c>
      <c r="O106" s="12">
        <v>281586</v>
      </c>
      <c r="P106" s="3"/>
    </row>
    <row r="107" spans="2:16" ht="18" customHeight="1" thickTop="1" thickBot="1">
      <c r="B107" s="1429" t="s">
        <v>140</v>
      </c>
      <c r="C107" s="1430"/>
      <c r="D107" s="1430"/>
      <c r="E107" s="1430"/>
      <c r="F107" s="1430"/>
      <c r="G107" s="1430"/>
      <c r="H107" s="1430"/>
      <c r="I107" s="1095"/>
      <c r="J107" s="1096"/>
      <c r="M107" s="21"/>
      <c r="P107" s="3"/>
    </row>
    <row r="108" spans="2:16" ht="16.5" thickTop="1" thickBot="1">
      <c r="B108" s="969">
        <v>85</v>
      </c>
      <c r="C108" s="944" t="s">
        <v>141</v>
      </c>
      <c r="D108" s="945" t="s">
        <v>22</v>
      </c>
      <c r="E108" s="957">
        <v>40210</v>
      </c>
      <c r="F108" s="957">
        <v>40702</v>
      </c>
      <c r="G108" s="970">
        <v>3.9249999999999998</v>
      </c>
      <c r="H108" s="939">
        <v>102.358</v>
      </c>
      <c r="I108" s="959">
        <v>98.6</v>
      </c>
      <c r="J108" s="959">
        <v>98.370999999999995</v>
      </c>
      <c r="K108" s="74" t="s">
        <v>46</v>
      </c>
      <c r="M108" s="11">
        <f t="shared" si="4"/>
        <v>-2.3225152129817367E-3</v>
      </c>
      <c r="O108" s="12">
        <v>1128614</v>
      </c>
      <c r="P108" s="74" t="s">
        <v>46</v>
      </c>
    </row>
    <row r="109" spans="2:16" ht="16.5" thickTop="1" thickBot="1">
      <c r="B109" s="887">
        <f>B108+1</f>
        <v>86</v>
      </c>
      <c r="C109" s="944" t="s">
        <v>142</v>
      </c>
      <c r="D109" s="847" t="s">
        <v>22</v>
      </c>
      <c r="E109" s="879">
        <v>40630</v>
      </c>
      <c r="F109" s="957" t="s">
        <v>33</v>
      </c>
      <c r="G109" s="970" t="s">
        <v>33</v>
      </c>
      <c r="H109" s="939" t="s">
        <v>33</v>
      </c>
      <c r="I109" s="850">
        <v>106.07299999999999</v>
      </c>
      <c r="J109" s="850">
        <v>104.863</v>
      </c>
      <c r="K109" s="74" t="s">
        <v>46</v>
      </c>
      <c r="M109" s="11">
        <f t="shared" si="4"/>
        <v>-1.1407238411282737E-2</v>
      </c>
      <c r="O109" s="12">
        <v>185714</v>
      </c>
      <c r="P109" s="74" t="s">
        <v>46</v>
      </c>
    </row>
    <row r="110" spans="2:16" ht="16.5" thickTop="1" thickBot="1">
      <c r="B110" s="887">
        <f t="shared" ref="B110:B126" si="9">+B109+1</f>
        <v>87</v>
      </c>
      <c r="C110" s="852" t="s">
        <v>143</v>
      </c>
      <c r="D110" s="847" t="s">
        <v>74</v>
      </c>
      <c r="E110" s="879">
        <v>39097</v>
      </c>
      <c r="F110" s="957">
        <v>40651</v>
      </c>
      <c r="G110" s="889">
        <v>3.0640000000000001</v>
      </c>
      <c r="H110" s="849">
        <v>150.17599999999999</v>
      </c>
      <c r="I110" s="850">
        <v>140.62200000000001</v>
      </c>
      <c r="J110" s="850">
        <v>139.161</v>
      </c>
      <c r="K110" s="172" t="s">
        <v>144</v>
      </c>
      <c r="M110" s="11">
        <f t="shared" si="4"/>
        <v>-1.0389554977172935E-2</v>
      </c>
      <c r="O110" s="12">
        <v>1130410</v>
      </c>
      <c r="P110" s="172" t="s">
        <v>144</v>
      </c>
    </row>
    <row r="111" spans="2:16" ht="16.5" thickTop="1" thickBot="1">
      <c r="B111" s="887">
        <f t="shared" si="9"/>
        <v>88</v>
      </c>
      <c r="C111" s="846" t="s">
        <v>145</v>
      </c>
      <c r="D111" s="847" t="s">
        <v>77</v>
      </c>
      <c r="E111" s="879">
        <v>39958</v>
      </c>
      <c r="F111" s="957">
        <v>40700</v>
      </c>
      <c r="G111" s="889">
        <v>4.4999999999999998E-2</v>
      </c>
      <c r="H111" s="849">
        <v>10.417</v>
      </c>
      <c r="I111" s="850">
        <v>10.23</v>
      </c>
      <c r="J111" s="850">
        <v>10.324</v>
      </c>
      <c r="K111" s="63" t="s">
        <v>42</v>
      </c>
      <c r="M111" s="11">
        <f t="shared" si="4"/>
        <v>9.1886608015639692E-3</v>
      </c>
      <c r="O111" s="12">
        <v>220426</v>
      </c>
      <c r="P111" s="63" t="s">
        <v>42</v>
      </c>
    </row>
    <row r="112" spans="2:16" ht="16.5" thickTop="1" thickBot="1">
      <c r="B112" s="887">
        <f t="shared" si="9"/>
        <v>89</v>
      </c>
      <c r="C112" s="846" t="s">
        <v>146</v>
      </c>
      <c r="D112" s="872" t="s">
        <v>77</v>
      </c>
      <c r="E112" s="879">
        <v>39503</v>
      </c>
      <c r="F112" s="957">
        <v>40700</v>
      </c>
      <c r="G112" s="848">
        <v>1.87</v>
      </c>
      <c r="H112" s="849">
        <v>123.90900000000001</v>
      </c>
      <c r="I112" s="850">
        <v>111.64400000000001</v>
      </c>
      <c r="J112" s="850">
        <v>112.68600000000001</v>
      </c>
      <c r="K112" s="63" t="s">
        <v>42</v>
      </c>
      <c r="M112" s="11">
        <f t="shared" si="4"/>
        <v>9.3332377915517316E-3</v>
      </c>
      <c r="O112" s="12">
        <v>936988</v>
      </c>
      <c r="P112" s="63" t="s">
        <v>42</v>
      </c>
    </row>
    <row r="113" spans="1:16" ht="16.5" thickTop="1" thickBot="1">
      <c r="B113" s="887">
        <f t="shared" si="9"/>
        <v>90</v>
      </c>
      <c r="C113" s="846" t="s">
        <v>147</v>
      </c>
      <c r="D113" s="847" t="s">
        <v>77</v>
      </c>
      <c r="E113" s="879">
        <v>39503</v>
      </c>
      <c r="F113" s="957">
        <v>40700</v>
      </c>
      <c r="G113" s="848">
        <v>3.1349999999999998</v>
      </c>
      <c r="H113" s="849">
        <v>117.002</v>
      </c>
      <c r="I113" s="850">
        <v>113.011</v>
      </c>
      <c r="J113" s="850">
        <v>113.072</v>
      </c>
      <c r="K113" s="63" t="s">
        <v>42</v>
      </c>
      <c r="M113" s="11">
        <f t="shared" si="4"/>
        <v>5.3977046482207088E-4</v>
      </c>
      <c r="O113" s="12">
        <v>652767</v>
      </c>
      <c r="P113" s="63" t="s">
        <v>42</v>
      </c>
    </row>
    <row r="114" spans="1:16" ht="16.5" thickTop="1" thickBot="1">
      <c r="B114" s="887">
        <f t="shared" si="9"/>
        <v>91</v>
      </c>
      <c r="C114" s="846" t="s">
        <v>148</v>
      </c>
      <c r="D114" s="855" t="s">
        <v>149</v>
      </c>
      <c r="E114" s="879">
        <v>40543</v>
      </c>
      <c r="F114" s="173" t="s">
        <v>33</v>
      </c>
      <c r="G114" s="856" t="s">
        <v>33</v>
      </c>
      <c r="H114" s="896">
        <v>100</v>
      </c>
      <c r="I114" s="850">
        <v>101.661</v>
      </c>
      <c r="J114" s="850">
        <v>101.837</v>
      </c>
      <c r="K114" s="68" t="s">
        <v>44</v>
      </c>
      <c r="M114" s="11">
        <f t="shared" si="4"/>
        <v>1.731244036552876E-3</v>
      </c>
      <c r="O114" s="12">
        <v>674982</v>
      </c>
      <c r="P114" s="68" t="s">
        <v>44</v>
      </c>
    </row>
    <row r="115" spans="1:16" ht="16.5" thickTop="1" thickBot="1">
      <c r="B115" s="887">
        <f t="shared" si="9"/>
        <v>92</v>
      </c>
      <c r="C115" s="846" t="s">
        <v>150</v>
      </c>
      <c r="D115" s="855" t="s">
        <v>149</v>
      </c>
      <c r="E115" s="879">
        <v>40543</v>
      </c>
      <c r="F115" s="897" t="s">
        <v>33</v>
      </c>
      <c r="G115" s="898" t="s">
        <v>33</v>
      </c>
      <c r="H115" s="899">
        <v>100</v>
      </c>
      <c r="I115" s="850">
        <v>101.11799999999999</v>
      </c>
      <c r="J115" s="850">
        <v>101.40900000000001</v>
      </c>
      <c r="K115" s="68" t="s">
        <v>44</v>
      </c>
      <c r="M115" s="11">
        <f t="shared" si="4"/>
        <v>2.8778259063669282E-3</v>
      </c>
      <c r="O115" s="12">
        <v>1594772</v>
      </c>
      <c r="P115" s="68" t="s">
        <v>44</v>
      </c>
    </row>
    <row r="116" spans="1:16" ht="16.5" thickTop="1" thickBot="1">
      <c r="B116" s="887">
        <f t="shared" si="9"/>
        <v>93</v>
      </c>
      <c r="C116" s="851" t="s">
        <v>151</v>
      </c>
      <c r="D116" s="847" t="s">
        <v>86</v>
      </c>
      <c r="E116" s="879">
        <v>38671</v>
      </c>
      <c r="F116" s="957">
        <v>40693</v>
      </c>
      <c r="G116" s="848">
        <v>1.0999999999999999E-2</v>
      </c>
      <c r="H116" s="849">
        <v>184.64599999999999</v>
      </c>
      <c r="I116" s="850">
        <v>183.23400000000001</v>
      </c>
      <c r="J116" s="850">
        <v>183.166</v>
      </c>
      <c r="K116" s="63" t="s">
        <v>42</v>
      </c>
      <c r="M116" s="11">
        <f t="shared" si="4"/>
        <v>-3.7111016514408923E-4</v>
      </c>
      <c r="O116" s="12">
        <v>4738507</v>
      </c>
      <c r="P116" s="63" t="s">
        <v>42</v>
      </c>
    </row>
    <row r="117" spans="1:16" ht="16.5" thickTop="1" thickBot="1">
      <c r="B117" s="887">
        <f t="shared" si="9"/>
        <v>94</v>
      </c>
      <c r="C117" s="851" t="s">
        <v>152</v>
      </c>
      <c r="D117" s="847" t="s">
        <v>86</v>
      </c>
      <c r="E117" s="879">
        <v>38671</v>
      </c>
      <c r="F117" s="957">
        <v>40693</v>
      </c>
      <c r="G117" s="848">
        <v>0.19500000000000001</v>
      </c>
      <c r="H117" s="849">
        <v>162.24100000000001</v>
      </c>
      <c r="I117" s="850">
        <v>163.322</v>
      </c>
      <c r="J117" s="850">
        <v>163.334</v>
      </c>
      <c r="K117" s="63" t="s">
        <v>42</v>
      </c>
      <c r="M117" s="11">
        <f t="shared" si="4"/>
        <v>7.3474485984744575E-5</v>
      </c>
      <c r="O117" s="12">
        <v>4421613</v>
      </c>
      <c r="P117" s="63" t="s">
        <v>42</v>
      </c>
    </row>
    <row r="118" spans="1:16" ht="16.5" thickTop="1" thickBot="1">
      <c r="B118" s="887">
        <f t="shared" si="9"/>
        <v>95</v>
      </c>
      <c r="C118" s="851" t="s">
        <v>153</v>
      </c>
      <c r="D118" s="847" t="s">
        <v>86</v>
      </c>
      <c r="E118" s="879">
        <v>38671</v>
      </c>
      <c r="F118" s="957">
        <v>40693</v>
      </c>
      <c r="G118" s="848">
        <v>2.6110000000000002</v>
      </c>
      <c r="H118" s="849">
        <v>140.166</v>
      </c>
      <c r="I118" s="850">
        <v>141.51400000000001</v>
      </c>
      <c r="J118" s="850">
        <v>141.535</v>
      </c>
      <c r="K118" s="63" t="s">
        <v>42</v>
      </c>
      <c r="M118" s="11">
        <f t="shared" si="4"/>
        <v>1.4839521178107172E-4</v>
      </c>
      <c r="O118" s="12">
        <v>18271377</v>
      </c>
      <c r="P118" s="63" t="s">
        <v>42</v>
      </c>
    </row>
    <row r="119" spans="1:16" ht="15.75" customHeight="1" thickTop="1" thickBot="1">
      <c r="B119" s="887">
        <f t="shared" si="9"/>
        <v>96</v>
      </c>
      <c r="C119" s="851" t="s">
        <v>154</v>
      </c>
      <c r="D119" s="847" t="s">
        <v>86</v>
      </c>
      <c r="E119" s="879">
        <v>38835</v>
      </c>
      <c r="F119" s="957">
        <v>40693</v>
      </c>
      <c r="G119" s="848">
        <v>177.50800000000001</v>
      </c>
      <c r="H119" s="849">
        <v>10740.784</v>
      </c>
      <c r="I119" s="880">
        <v>10015.221</v>
      </c>
      <c r="J119" s="880">
        <v>9938.76</v>
      </c>
      <c r="K119" s="63" t="s">
        <v>42</v>
      </c>
      <c r="M119" s="11">
        <f t="shared" si="4"/>
        <v>-7.6344795586636913E-3</v>
      </c>
      <c r="O119" s="12">
        <v>3309607</v>
      </c>
      <c r="P119" s="63" t="s">
        <v>42</v>
      </c>
    </row>
    <row r="120" spans="1:16" ht="16.5" thickTop="1" thickBot="1">
      <c r="B120" s="887">
        <f t="shared" si="9"/>
        <v>97</v>
      </c>
      <c r="C120" s="846" t="s">
        <v>155</v>
      </c>
      <c r="D120" s="847" t="s">
        <v>86</v>
      </c>
      <c r="E120" s="879">
        <v>40014</v>
      </c>
      <c r="F120" s="957" t="s">
        <v>33</v>
      </c>
      <c r="G120" s="889" t="s">
        <v>33</v>
      </c>
      <c r="H120" s="849">
        <v>192.96799999999999</v>
      </c>
      <c r="I120" s="850">
        <v>195.90100000000001</v>
      </c>
      <c r="J120" s="850">
        <v>196.167</v>
      </c>
      <c r="K120" s="63" t="s">
        <v>42</v>
      </c>
      <c r="M120" s="11">
        <f t="shared" si="4"/>
        <v>1.3578286991898516E-3</v>
      </c>
      <c r="O120" s="12">
        <v>2162157</v>
      </c>
      <c r="P120" s="63" t="s">
        <v>42</v>
      </c>
    </row>
    <row r="121" spans="1:16" ht="16.5" thickTop="1" thickBot="1">
      <c r="B121" s="887">
        <f t="shared" si="9"/>
        <v>98</v>
      </c>
      <c r="C121" s="846" t="s">
        <v>156</v>
      </c>
      <c r="D121" s="847" t="s">
        <v>86</v>
      </c>
      <c r="E121" s="879">
        <v>40455</v>
      </c>
      <c r="F121" s="957" t="s">
        <v>33</v>
      </c>
      <c r="G121" s="889" t="s">
        <v>33</v>
      </c>
      <c r="H121" s="849">
        <v>109.114</v>
      </c>
      <c r="I121" s="850">
        <v>132.64400000000001</v>
      </c>
      <c r="J121" s="850">
        <v>134.095</v>
      </c>
      <c r="K121" s="63" t="s">
        <v>42</v>
      </c>
      <c r="M121" s="11">
        <f t="shared" si="4"/>
        <v>1.0939054913904837E-2</v>
      </c>
      <c r="O121" s="12">
        <v>238823</v>
      </c>
      <c r="P121" s="63" t="s">
        <v>42</v>
      </c>
    </row>
    <row r="122" spans="1:16" ht="16.5" thickTop="1" thickBot="1">
      <c r="B122" s="887">
        <f t="shared" si="9"/>
        <v>99</v>
      </c>
      <c r="C122" s="846" t="s">
        <v>157</v>
      </c>
      <c r="D122" s="847" t="s">
        <v>97</v>
      </c>
      <c r="E122" s="879">
        <v>40057</v>
      </c>
      <c r="F122" s="957" t="s">
        <v>33</v>
      </c>
      <c r="G122" s="889" t="s">
        <v>33</v>
      </c>
      <c r="H122" s="849">
        <v>1439.547</v>
      </c>
      <c r="I122" s="880">
        <v>1460.597</v>
      </c>
      <c r="J122" s="880">
        <v>1484.624</v>
      </c>
      <c r="K122" s="63" t="s">
        <v>42</v>
      </c>
      <c r="M122" s="11">
        <f t="shared" si="4"/>
        <v>1.6450122792255526E-2</v>
      </c>
      <c r="O122" s="12">
        <v>3953554</v>
      </c>
      <c r="P122" s="63" t="s">
        <v>42</v>
      </c>
    </row>
    <row r="123" spans="1:16" ht="16.5" thickTop="1" thickBot="1">
      <c r="B123" s="887">
        <f t="shared" si="9"/>
        <v>100</v>
      </c>
      <c r="C123" s="846" t="s">
        <v>158</v>
      </c>
      <c r="D123" s="847" t="s">
        <v>97</v>
      </c>
      <c r="E123" s="879">
        <v>40690</v>
      </c>
      <c r="F123" s="957" t="s">
        <v>33</v>
      </c>
      <c r="G123" s="889" t="s">
        <v>33</v>
      </c>
      <c r="H123" s="849" t="s">
        <v>33</v>
      </c>
      <c r="I123" s="850">
        <v>104.157</v>
      </c>
      <c r="J123" s="850">
        <v>104.998</v>
      </c>
      <c r="K123" s="68" t="s">
        <v>44</v>
      </c>
      <c r="M123" s="11">
        <f t="shared" si="4"/>
        <v>8.0743492996150825E-3</v>
      </c>
      <c r="O123" s="12">
        <v>330849</v>
      </c>
      <c r="P123" s="68" t="s">
        <v>44</v>
      </c>
    </row>
    <row r="124" spans="1:16" ht="16.5" thickTop="1" thickBot="1">
      <c r="B124" s="887">
        <f t="shared" si="9"/>
        <v>101</v>
      </c>
      <c r="C124" s="846" t="s">
        <v>159</v>
      </c>
      <c r="D124" s="900" t="s">
        <v>160</v>
      </c>
      <c r="E124" s="879">
        <v>40205</v>
      </c>
      <c r="F124" s="957">
        <v>40744</v>
      </c>
      <c r="G124" s="889">
        <v>1.5820000000000001</v>
      </c>
      <c r="H124" s="849">
        <v>107.04900000000001</v>
      </c>
      <c r="I124" s="850">
        <v>97.102000000000004</v>
      </c>
      <c r="J124" s="850">
        <v>96.811000000000007</v>
      </c>
      <c r="K124" s="74" t="s">
        <v>46</v>
      </c>
      <c r="M124" s="11">
        <f t="shared" si="4"/>
        <v>-2.9968486745895737E-3</v>
      </c>
      <c r="O124" s="12">
        <v>468569</v>
      </c>
      <c r="P124" s="74" t="s">
        <v>46</v>
      </c>
    </row>
    <row r="125" spans="1:16" ht="16.5" thickTop="1" thickBot="1">
      <c r="B125" s="887">
        <f t="shared" si="9"/>
        <v>102</v>
      </c>
      <c r="C125" s="846" t="s">
        <v>161</v>
      </c>
      <c r="D125" s="900" t="s">
        <v>160</v>
      </c>
      <c r="E125" s="879">
        <v>40240</v>
      </c>
      <c r="F125" s="957">
        <v>40744</v>
      </c>
      <c r="G125" s="889">
        <v>2.927</v>
      </c>
      <c r="H125" s="849">
        <v>107.735</v>
      </c>
      <c r="I125" s="850">
        <v>111.90600000000001</v>
      </c>
      <c r="J125" s="850">
        <v>112.2</v>
      </c>
      <c r="K125" s="74" t="s">
        <v>46</v>
      </c>
      <c r="M125" s="11">
        <f t="shared" si="4"/>
        <v>2.6272049756044975E-3</v>
      </c>
      <c r="O125" s="12">
        <v>799569</v>
      </c>
      <c r="P125" s="74" t="s">
        <v>46</v>
      </c>
    </row>
    <row r="126" spans="1:16" ht="16.5" thickTop="1" thickBot="1">
      <c r="B126" s="901">
        <f t="shared" si="9"/>
        <v>103</v>
      </c>
      <c r="C126" s="902" t="s">
        <v>162</v>
      </c>
      <c r="D126" s="903" t="s">
        <v>163</v>
      </c>
      <c r="E126" s="904">
        <v>40147</v>
      </c>
      <c r="F126" s="904">
        <v>40694</v>
      </c>
      <c r="G126" s="905">
        <v>71.78</v>
      </c>
      <c r="H126" s="906">
        <v>10395.971</v>
      </c>
      <c r="I126" s="185">
        <v>10097.953</v>
      </c>
      <c r="J126" s="185">
        <v>10164.834000000001</v>
      </c>
      <c r="K126" s="63" t="s">
        <v>42</v>
      </c>
      <c r="M126" s="11">
        <f t="shared" si="4"/>
        <v>6.6232235384737111E-3</v>
      </c>
      <c r="O126" s="12">
        <v>7145879</v>
      </c>
      <c r="P126" s="63" t="s">
        <v>42</v>
      </c>
    </row>
    <row r="127" spans="1:16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555"/>
  <sheetViews>
    <sheetView topLeftCell="A97" zoomScale="96" zoomScaleNormal="96" workbookViewId="0">
      <pane xSplit="7800" topLeftCell="I1" activePane="topRight"/>
      <selection activeCell="A127" sqref="A127:J127"/>
      <selection pane="topRight" activeCell="L133" sqref="L133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57" t="s">
        <v>0</v>
      </c>
      <c r="C1" s="1458"/>
      <c r="D1" s="1459" t="s">
        <v>1</v>
      </c>
      <c r="E1" s="1460" t="s">
        <v>2</v>
      </c>
      <c r="F1" s="1460"/>
      <c r="G1" s="1459" t="s">
        <v>3</v>
      </c>
      <c r="H1" s="1459"/>
      <c r="I1" s="1459" t="s">
        <v>4</v>
      </c>
      <c r="J1" s="1461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50" t="s">
        <v>6</v>
      </c>
      <c r="C4" s="1451"/>
      <c r="D4" s="1451"/>
      <c r="E4" s="1451"/>
      <c r="F4" s="1451"/>
      <c r="G4" s="1451"/>
      <c r="H4" s="1451"/>
      <c r="I4" s="1451"/>
      <c r="J4" s="1452"/>
      <c r="M4" s="4" t="s">
        <v>7</v>
      </c>
      <c r="O4" s="5" t="s">
        <v>8</v>
      </c>
      <c r="P4" s="3"/>
    </row>
    <row r="5" spans="2:16" ht="18.75" customHeight="1" thickTop="1" thickBot="1">
      <c r="B5" s="1397" t="s">
        <v>10</v>
      </c>
      <c r="C5" s="1451"/>
      <c r="D5" s="1451"/>
      <c r="E5" s="1451"/>
      <c r="F5" s="1451"/>
      <c r="G5" s="1133"/>
      <c r="H5" s="1133"/>
      <c r="I5" s="1133"/>
      <c r="J5" s="907"/>
      <c r="P5" s="3"/>
    </row>
    <row r="6" spans="2:16" ht="16.5" thickTop="1" thickBot="1">
      <c r="B6" s="908">
        <v>1</v>
      </c>
      <c r="C6" s="909" t="s">
        <v>11</v>
      </c>
      <c r="D6" s="910" t="s">
        <v>12</v>
      </c>
      <c r="E6" s="1453">
        <v>33805</v>
      </c>
      <c r="F6" s="1454"/>
      <c r="G6" s="1455">
        <v>135.352</v>
      </c>
      <c r="H6" s="1456"/>
      <c r="I6" s="10">
        <v>138.745</v>
      </c>
      <c r="J6" s="10">
        <v>138.755</v>
      </c>
      <c r="M6" s="11">
        <f t="shared" ref="M6:M73" si="0">+(J6-I6)/I6</f>
        <v>7.2074669357388772E-5</v>
      </c>
      <c r="O6" s="12">
        <v>491713390</v>
      </c>
      <c r="P6" s="3"/>
    </row>
    <row r="7" spans="2:16" ht="18" customHeight="1" thickTop="1" thickBot="1">
      <c r="B7" s="1397" t="s">
        <v>13</v>
      </c>
      <c r="C7" s="1398"/>
      <c r="D7" s="1398"/>
      <c r="E7" s="1398"/>
      <c r="F7" s="1398"/>
      <c r="G7" s="1398"/>
      <c r="H7" s="1398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12.173999999999999</v>
      </c>
      <c r="J8" s="10">
        <v>12.175000000000001</v>
      </c>
      <c r="M8" s="11">
        <f t="shared" si="0"/>
        <v>8.2142270412454595E-5</v>
      </c>
      <c r="O8" s="12">
        <v>19105135</v>
      </c>
      <c r="P8" s="3"/>
    </row>
    <row r="9" spans="2:16" ht="18" customHeight="1" thickTop="1" thickBot="1">
      <c r="B9" s="1397" t="s">
        <v>16</v>
      </c>
      <c r="C9" s="1398"/>
      <c r="D9" s="1398"/>
      <c r="E9" s="1398"/>
      <c r="F9" s="1398"/>
      <c r="G9" s="1398"/>
      <c r="H9" s="1398"/>
      <c r="I9" s="1095"/>
      <c r="J9" s="1096"/>
      <c r="O9" s="444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43">
        <v>1.214</v>
      </c>
      <c r="H10" s="1444"/>
      <c r="I10" s="10">
        <v>1.246</v>
      </c>
      <c r="J10" s="10">
        <v>1.2470000000000001</v>
      </c>
      <c r="K10" s="20" t="s">
        <v>19</v>
      </c>
      <c r="M10" s="11">
        <f t="shared" si="0"/>
        <v>8.0256821829864514E-4</v>
      </c>
      <c r="O10" s="12">
        <v>1340451</v>
      </c>
      <c r="P10" s="20" t="s">
        <v>19</v>
      </c>
    </row>
    <row r="11" spans="2:16" ht="18" customHeight="1" thickTop="1" thickBot="1">
      <c r="B11" s="1397" t="s">
        <v>20</v>
      </c>
      <c r="C11" s="1398"/>
      <c r="D11" s="1398"/>
      <c r="E11" s="1398"/>
      <c r="F11" s="1398"/>
      <c r="G11" s="1398"/>
      <c r="H11" s="1398"/>
      <c r="I11" s="1095"/>
      <c r="J11" s="1096"/>
      <c r="M11" s="21"/>
      <c r="O11" s="444"/>
      <c r="P11" s="3"/>
    </row>
    <row r="12" spans="2:16" ht="16.5" thickTop="1" thickBot="1">
      <c r="B12" s="22">
        <v>4</v>
      </c>
      <c r="C12" s="911" t="s">
        <v>21</v>
      </c>
      <c r="D12" s="912" t="s">
        <v>22</v>
      </c>
      <c r="E12" s="1112">
        <v>33878</v>
      </c>
      <c r="F12" s="1113"/>
      <c r="G12" s="913"/>
      <c r="H12" s="914">
        <v>32.630000000000003</v>
      </c>
      <c r="I12" s="915">
        <v>33.634</v>
      </c>
      <c r="J12" s="915">
        <v>33.637</v>
      </c>
      <c r="M12" s="11">
        <f t="shared" si="0"/>
        <v>8.9195456978061297E-5</v>
      </c>
      <c r="O12" s="12">
        <v>96950118</v>
      </c>
      <c r="P12" s="3"/>
    </row>
    <row r="13" spans="2:16" ht="16.5" thickTop="1" thickBot="1">
      <c r="B13" s="916">
        <f>B12+1</f>
        <v>5</v>
      </c>
      <c r="C13" s="917" t="s">
        <v>23</v>
      </c>
      <c r="D13" s="918" t="s">
        <v>12</v>
      </c>
      <c r="E13" s="1445">
        <v>34106</v>
      </c>
      <c r="F13" s="1446"/>
      <c r="G13" s="919"/>
      <c r="H13" s="920">
        <v>44.802</v>
      </c>
      <c r="I13" s="33">
        <v>46.021999999999998</v>
      </c>
      <c r="J13" s="33">
        <v>46.024999999999999</v>
      </c>
      <c r="M13" s="11">
        <f t="shared" si="0"/>
        <v>6.5186215288342826E-5</v>
      </c>
      <c r="O13" s="12">
        <v>3647315</v>
      </c>
      <c r="P13" s="3"/>
    </row>
    <row r="14" spans="2:16" ht="16.5" thickTop="1" thickBot="1">
      <c r="B14" s="1397" t="s">
        <v>24</v>
      </c>
      <c r="C14" s="1398"/>
      <c r="D14" s="1398"/>
      <c r="E14" s="1398"/>
      <c r="F14" s="1398"/>
      <c r="G14" s="1398"/>
      <c r="H14" s="1398"/>
      <c r="I14" s="1095"/>
      <c r="J14" s="1096"/>
      <c r="M14" s="21"/>
      <c r="O14" s="444"/>
      <c r="P14" s="3"/>
    </row>
    <row r="15" spans="2:16" ht="16.5" thickTop="1" thickBot="1">
      <c r="B15" s="22">
        <v>6</v>
      </c>
      <c r="C15" s="921" t="s">
        <v>25</v>
      </c>
      <c r="D15" s="922" t="s">
        <v>26</v>
      </c>
      <c r="E15" s="1112">
        <v>39535</v>
      </c>
      <c r="F15" s="1113"/>
      <c r="G15" s="923"/>
      <c r="H15" s="924">
        <v>163.77500000000001</v>
      </c>
      <c r="I15" s="844">
        <v>157.96700000000001</v>
      </c>
      <c r="J15" s="844">
        <v>158.14400000000001</v>
      </c>
      <c r="M15" s="11">
        <f t="shared" si="0"/>
        <v>1.1204871903624965E-3</v>
      </c>
      <c r="O15" s="12">
        <v>6278026</v>
      </c>
      <c r="P15" s="3"/>
    </row>
    <row r="16" spans="2:16" ht="16.5" thickTop="1" thickBot="1">
      <c r="B16" s="925">
        <v>7</v>
      </c>
      <c r="C16" s="926" t="s">
        <v>27</v>
      </c>
      <c r="D16" s="922" t="s">
        <v>26</v>
      </c>
      <c r="E16" s="1431">
        <v>39535</v>
      </c>
      <c r="F16" s="1432"/>
      <c r="G16" s="913"/>
      <c r="H16" s="914">
        <v>669.08</v>
      </c>
      <c r="I16" s="850">
        <v>532.55600000000004</v>
      </c>
      <c r="J16" s="850">
        <v>532.48599999999999</v>
      </c>
      <c r="M16" s="11">
        <f t="shared" si="0"/>
        <v>-1.3144157609725553E-4</v>
      </c>
      <c r="O16" s="12">
        <v>330142</v>
      </c>
      <c r="P16" s="3"/>
    </row>
    <row r="17" spans="2:16" ht="16.5" thickTop="1" thickBot="1">
      <c r="B17" s="925">
        <v>8</v>
      </c>
      <c r="C17" s="927" t="s">
        <v>28</v>
      </c>
      <c r="D17" s="928" t="s">
        <v>29</v>
      </c>
      <c r="E17" s="1431">
        <v>39736</v>
      </c>
      <c r="F17" s="1432"/>
      <c r="G17" s="929"/>
      <c r="H17" s="930">
        <v>140.43100000000001</v>
      </c>
      <c r="I17" s="850">
        <v>130.768</v>
      </c>
      <c r="J17" s="850">
        <v>130.601</v>
      </c>
      <c r="M17" s="11">
        <f t="shared" si="0"/>
        <v>-1.2770708430197113E-3</v>
      </c>
      <c r="O17" s="12">
        <v>431114</v>
      </c>
      <c r="P17" s="3"/>
    </row>
    <row r="18" spans="2:16" s="50" customFormat="1" ht="16.5" thickTop="1" thickBot="1">
      <c r="B18" s="931">
        <f>B17+1</f>
        <v>9</v>
      </c>
      <c r="C18" s="927" t="s">
        <v>30</v>
      </c>
      <c r="D18" s="932" t="s">
        <v>29</v>
      </c>
      <c r="E18" s="1447">
        <v>39736</v>
      </c>
      <c r="F18" s="1448"/>
      <c r="G18" s="933"/>
      <c r="H18" s="934">
        <v>130.84100000000001</v>
      </c>
      <c r="I18" s="850">
        <v>125.33199999999999</v>
      </c>
      <c r="J18" s="850">
        <v>125.34</v>
      </c>
      <c r="K18" s="1"/>
      <c r="L18" s="1"/>
      <c r="M18" s="11">
        <f t="shared" si="0"/>
        <v>6.3830466281634198E-5</v>
      </c>
      <c r="N18" s="1"/>
      <c r="O18" s="12">
        <v>901192</v>
      </c>
      <c r="P18" s="52"/>
    </row>
    <row r="19" spans="2:16" ht="16.5" thickTop="1" thickBot="1">
      <c r="B19" s="916">
        <f>B18+1</f>
        <v>10</v>
      </c>
      <c r="C19" s="935" t="s">
        <v>31</v>
      </c>
      <c r="D19" s="918" t="s">
        <v>29</v>
      </c>
      <c r="E19" s="1431">
        <v>39736</v>
      </c>
      <c r="F19" s="1432"/>
      <c r="G19" s="929"/>
      <c r="H19" s="930">
        <v>116.956</v>
      </c>
      <c r="I19" s="850">
        <v>114.133</v>
      </c>
      <c r="J19" s="850">
        <v>114.128</v>
      </c>
      <c r="M19" s="11">
        <f t="shared" si="0"/>
        <v>-4.3808539160413314E-5</v>
      </c>
      <c r="O19" s="12">
        <v>1802767</v>
      </c>
      <c r="P19" s="3"/>
    </row>
    <row r="20" spans="2:16" ht="16.5" thickTop="1" thickBot="1">
      <c r="B20" s="887">
        <f>B19+1</f>
        <v>11</v>
      </c>
      <c r="C20" s="936" t="s">
        <v>32</v>
      </c>
      <c r="D20" s="847" t="s">
        <v>29</v>
      </c>
      <c r="E20" s="1431">
        <v>39951</v>
      </c>
      <c r="F20" s="1432" t="s">
        <v>33</v>
      </c>
      <c r="G20" s="929"/>
      <c r="H20" s="930">
        <v>115.164</v>
      </c>
      <c r="I20" s="850">
        <v>112.18300000000001</v>
      </c>
      <c r="J20" s="850">
        <v>112.191</v>
      </c>
      <c r="M20" s="11">
        <f t="shared" si="0"/>
        <v>7.1312052628255308E-5</v>
      </c>
      <c r="O20" s="12">
        <v>1537695</v>
      </c>
      <c r="P20" s="3"/>
    </row>
    <row r="21" spans="2:16" ht="16.5" thickTop="1" thickBot="1">
      <c r="B21" s="925">
        <v>12</v>
      </c>
      <c r="C21" s="926" t="s">
        <v>34</v>
      </c>
      <c r="D21" s="928" t="s">
        <v>29</v>
      </c>
      <c r="E21" s="1431">
        <v>40109</v>
      </c>
      <c r="F21" s="1432"/>
      <c r="G21" s="929"/>
      <c r="H21" s="930">
        <v>109.19499999999999</v>
      </c>
      <c r="I21" s="850">
        <v>93.956999999999994</v>
      </c>
      <c r="J21" s="850">
        <v>93.814999999999998</v>
      </c>
      <c r="M21" s="11">
        <f t="shared" si="0"/>
        <v>-1.5113296507976619E-3</v>
      </c>
      <c r="O21" s="12">
        <v>276568</v>
      </c>
      <c r="P21" s="3"/>
    </row>
    <row r="22" spans="2:16" ht="16.5" thickTop="1" thickBot="1">
      <c r="B22" s="22">
        <v>13</v>
      </c>
      <c r="C22" s="926" t="s">
        <v>35</v>
      </c>
      <c r="D22" s="928" t="s">
        <v>36</v>
      </c>
      <c r="E22" s="1431">
        <v>39657</v>
      </c>
      <c r="F22" s="1432"/>
      <c r="G22" s="929"/>
      <c r="H22" s="930">
        <v>165.054</v>
      </c>
      <c r="I22" s="850">
        <v>155.08799999999999</v>
      </c>
      <c r="J22" s="850">
        <v>154.49799999999999</v>
      </c>
      <c r="M22" s="11">
        <f t="shared" si="0"/>
        <v>-3.8042917569380188E-3</v>
      </c>
      <c r="O22" s="12">
        <v>3441611</v>
      </c>
      <c r="P22" s="3"/>
    </row>
    <row r="23" spans="2:16" ht="16.5" thickTop="1" thickBot="1">
      <c r="B23" s="925">
        <v>14</v>
      </c>
      <c r="C23" s="926" t="s">
        <v>37</v>
      </c>
      <c r="D23" s="928" t="s">
        <v>12</v>
      </c>
      <c r="E23" s="1431">
        <v>40427</v>
      </c>
      <c r="F23" s="1432"/>
      <c r="G23" s="919"/>
      <c r="H23" s="920">
        <v>95.367999999999995</v>
      </c>
      <c r="I23" s="850">
        <v>97.631</v>
      </c>
      <c r="J23" s="850">
        <v>97.83</v>
      </c>
      <c r="M23" s="11">
        <f t="shared" si="0"/>
        <v>2.03828701949174E-3</v>
      </c>
      <c r="O23" s="12">
        <v>1588658</v>
      </c>
      <c r="P23" s="3"/>
    </row>
    <row r="24" spans="2:16" ht="15" customHeight="1" thickTop="1" thickBot="1">
      <c r="B24" s="916">
        <v>15</v>
      </c>
      <c r="C24" s="926" t="s">
        <v>38</v>
      </c>
      <c r="D24" s="918" t="s">
        <v>12</v>
      </c>
      <c r="E24" s="1112">
        <v>40672</v>
      </c>
      <c r="F24" s="1113"/>
      <c r="G24" s="919"/>
      <c r="H24" s="937" t="s">
        <v>33</v>
      </c>
      <c r="I24" s="58">
        <v>101.634</v>
      </c>
      <c r="J24" s="58">
        <v>101.657</v>
      </c>
      <c r="M24" s="11">
        <f t="shared" si="0"/>
        <v>2.2630222169742542E-4</v>
      </c>
      <c r="O24" s="12">
        <v>15433596</v>
      </c>
      <c r="P24" s="3"/>
    </row>
    <row r="25" spans="2:16" ht="18" customHeight="1" thickTop="1" thickBot="1">
      <c r="B25" s="1397" t="s">
        <v>39</v>
      </c>
      <c r="C25" s="1398"/>
      <c r="D25" s="1398"/>
      <c r="E25" s="1398"/>
      <c r="F25" s="1398"/>
      <c r="G25" s="1398"/>
      <c r="H25" s="1398"/>
      <c r="I25" s="1095"/>
      <c r="J25" s="1096"/>
      <c r="M25" s="21"/>
      <c r="O25" s="444"/>
      <c r="P25" s="3"/>
    </row>
    <row r="26" spans="2:16" ht="16.5" customHeight="1" thickTop="1" thickBot="1">
      <c r="B26" s="22">
        <v>16</v>
      </c>
      <c r="C26" s="921" t="s">
        <v>40</v>
      </c>
      <c r="D26" s="938" t="s">
        <v>41</v>
      </c>
      <c r="E26" s="1441">
        <v>39171</v>
      </c>
      <c r="F26" s="1442"/>
      <c r="G26" s="939"/>
      <c r="H26" s="940">
        <v>1279.5060000000001</v>
      </c>
      <c r="I26" s="880">
        <v>1275.4770000000001</v>
      </c>
      <c r="J26" s="880">
        <v>1276.076</v>
      </c>
      <c r="K26" s="63" t="s">
        <v>42</v>
      </c>
      <c r="M26" s="11">
        <f t="shared" si="0"/>
        <v>4.6962822536190984E-4</v>
      </c>
      <c r="O26" s="12">
        <v>51043052</v>
      </c>
      <c r="P26" s="63" t="s">
        <v>42</v>
      </c>
    </row>
    <row r="27" spans="2:16" ht="16.5" thickTop="1" thickBot="1">
      <c r="B27" s="22">
        <f>+B26+1</f>
        <v>17</v>
      </c>
      <c r="C27" s="941" t="s">
        <v>43</v>
      </c>
      <c r="D27" s="922" t="s">
        <v>26</v>
      </c>
      <c r="E27" s="1431">
        <v>38022</v>
      </c>
      <c r="F27" s="1432"/>
      <c r="G27" s="942"/>
      <c r="H27" s="943">
        <v>2218.9859999999999</v>
      </c>
      <c r="I27" s="880">
        <v>2175.86</v>
      </c>
      <c r="J27" s="880">
        <v>2172.739</v>
      </c>
      <c r="K27" s="68" t="s">
        <v>44</v>
      </c>
      <c r="M27" s="11">
        <f t="shared" si="0"/>
        <v>-1.4343753734156123E-3</v>
      </c>
      <c r="O27" s="12">
        <v>15552470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31">
        <v>40210</v>
      </c>
      <c r="F28" s="1432" t="s">
        <v>33</v>
      </c>
      <c r="G28" s="893"/>
      <c r="H28" s="946">
        <v>107.36799999999999</v>
      </c>
      <c r="I28" s="947">
        <v>106.965</v>
      </c>
      <c r="J28" s="947">
        <v>105.985</v>
      </c>
      <c r="K28" s="74" t="s">
        <v>46</v>
      </c>
      <c r="M28" s="11">
        <f t="shared" si="0"/>
        <v>-9.1618753797971676E-3</v>
      </c>
      <c r="O28" s="12">
        <v>1044063</v>
      </c>
      <c r="P28" s="74" t="s">
        <v>46</v>
      </c>
    </row>
    <row r="29" spans="2:16" ht="16.5" thickTop="1" thickBot="1">
      <c r="B29" s="22">
        <f t="shared" si="1"/>
        <v>19</v>
      </c>
      <c r="C29" s="926" t="s">
        <v>47</v>
      </c>
      <c r="D29" s="928" t="s">
        <v>48</v>
      </c>
      <c r="E29" s="1431">
        <v>39745</v>
      </c>
      <c r="F29" s="1432"/>
      <c r="G29" s="948"/>
      <c r="H29" s="949">
        <v>122.479</v>
      </c>
      <c r="I29" s="850">
        <v>111.15600000000001</v>
      </c>
      <c r="J29" s="850">
        <v>111.274</v>
      </c>
      <c r="K29" s="63" t="s">
        <v>42</v>
      </c>
      <c r="M29" s="11">
        <f t="shared" si="0"/>
        <v>1.0615711252653477E-3</v>
      </c>
      <c r="O29" s="12">
        <v>55637075</v>
      </c>
      <c r="P29" s="63" t="s">
        <v>42</v>
      </c>
    </row>
    <row r="30" spans="2:16" ht="16.5" thickTop="1" thickBot="1">
      <c r="B30" s="22">
        <f t="shared" si="1"/>
        <v>20</v>
      </c>
      <c r="C30" s="926" t="s">
        <v>49</v>
      </c>
      <c r="D30" s="928" t="s">
        <v>48</v>
      </c>
      <c r="E30" s="1431">
        <v>39748</v>
      </c>
      <c r="F30" s="1432"/>
      <c r="G30" s="942"/>
      <c r="H30" s="943">
        <v>122.90600000000001</v>
      </c>
      <c r="I30" s="850">
        <v>120.05500000000001</v>
      </c>
      <c r="J30" s="850">
        <v>120.32899999999999</v>
      </c>
      <c r="K30" s="63" t="s">
        <v>42</v>
      </c>
      <c r="M30" s="11">
        <f t="shared" si="0"/>
        <v>2.2822872849942665E-3</v>
      </c>
      <c r="O30" s="12">
        <v>60164849</v>
      </c>
      <c r="P30" s="63" t="s">
        <v>42</v>
      </c>
    </row>
    <row r="31" spans="2:16" ht="16.5" thickTop="1" thickBot="1">
      <c r="B31" s="22">
        <f t="shared" si="1"/>
        <v>21</v>
      </c>
      <c r="C31" s="926" t="s">
        <v>50</v>
      </c>
      <c r="D31" s="950" t="s">
        <v>51</v>
      </c>
      <c r="E31" s="1431">
        <v>39535</v>
      </c>
      <c r="F31" s="1432"/>
      <c r="G31" s="942"/>
      <c r="H31" s="943">
        <v>1153.1320000000001</v>
      </c>
      <c r="I31" s="880">
        <v>1176.643</v>
      </c>
      <c r="J31" s="880">
        <v>1178.46</v>
      </c>
      <c r="K31" s="20" t="s">
        <v>19</v>
      </c>
      <c r="M31" s="11">
        <f t="shared" si="0"/>
        <v>1.5442236940176478E-3</v>
      </c>
      <c r="O31" s="12">
        <v>774248</v>
      </c>
      <c r="P31" s="20" t="s">
        <v>19</v>
      </c>
    </row>
    <row r="32" spans="2:16" ht="16.5" thickTop="1" thickBot="1">
      <c r="B32" s="22">
        <f t="shared" si="1"/>
        <v>22</v>
      </c>
      <c r="C32" s="926" t="s">
        <v>52</v>
      </c>
      <c r="D32" s="928" t="s">
        <v>29</v>
      </c>
      <c r="E32" s="1431">
        <v>39937</v>
      </c>
      <c r="F32" s="1432"/>
      <c r="G32" s="942"/>
      <c r="H32" s="943">
        <v>129.27199999999999</v>
      </c>
      <c r="I32" s="850">
        <v>121.208</v>
      </c>
      <c r="J32" s="850">
        <v>122.214</v>
      </c>
      <c r="K32" s="63" t="s">
        <v>42</v>
      </c>
      <c r="M32" s="11">
        <f t="shared" si="0"/>
        <v>8.29978219259455E-3</v>
      </c>
      <c r="O32" s="12">
        <v>274370</v>
      </c>
      <c r="P32" s="63" t="s">
        <v>42</v>
      </c>
    </row>
    <row r="33" spans="2:16" ht="16.5" thickTop="1" thickBot="1">
      <c r="B33" s="22">
        <f t="shared" si="1"/>
        <v>23</v>
      </c>
      <c r="C33" s="926" t="s">
        <v>53</v>
      </c>
      <c r="D33" s="928" t="s">
        <v>12</v>
      </c>
      <c r="E33" s="1431">
        <v>39888</v>
      </c>
      <c r="F33" s="1432"/>
      <c r="G33" s="942"/>
      <c r="H33" s="943">
        <v>14.956</v>
      </c>
      <c r="I33" s="850">
        <v>14.407</v>
      </c>
      <c r="J33" s="850">
        <v>14.398</v>
      </c>
      <c r="K33" s="63" t="s">
        <v>42</v>
      </c>
      <c r="M33" s="11">
        <f t="shared" si="0"/>
        <v>-6.2469632817382806E-4</v>
      </c>
      <c r="O33" s="12">
        <v>11385609</v>
      </c>
      <c r="P33" s="63" t="s">
        <v>42</v>
      </c>
    </row>
    <row r="34" spans="2:16" ht="16.5" thickTop="1" thickBot="1">
      <c r="B34" s="22">
        <f t="shared" si="1"/>
        <v>24</v>
      </c>
      <c r="C34" s="926" t="s">
        <v>54</v>
      </c>
      <c r="D34" s="928" t="s">
        <v>12</v>
      </c>
      <c r="E34" s="1431">
        <v>39895</v>
      </c>
      <c r="F34" s="1432"/>
      <c r="G34" s="942"/>
      <c r="H34" s="943">
        <v>5844.8149999999996</v>
      </c>
      <c r="I34" s="880">
        <v>5716.38</v>
      </c>
      <c r="J34" s="880">
        <v>5725.6109999999999</v>
      </c>
      <c r="K34" s="63" t="s">
        <v>42</v>
      </c>
      <c r="M34" s="11">
        <f t="shared" si="0"/>
        <v>1.6148331636454832E-3</v>
      </c>
      <c r="O34" s="12">
        <v>18367760</v>
      </c>
      <c r="P34" s="63" t="s">
        <v>42</v>
      </c>
    </row>
    <row r="35" spans="2:16" ht="16.5" thickTop="1" thickBot="1">
      <c r="B35" s="22">
        <f t="shared" si="1"/>
        <v>25</v>
      </c>
      <c r="C35" s="926" t="s">
        <v>55</v>
      </c>
      <c r="D35" s="928" t="s">
        <v>12</v>
      </c>
      <c r="E35" s="1431">
        <v>39462</v>
      </c>
      <c r="F35" s="1432"/>
      <c r="G35" s="942"/>
      <c r="H35" s="943">
        <v>6613.95</v>
      </c>
      <c r="I35" s="880">
        <v>6609.107</v>
      </c>
      <c r="J35" s="880">
        <v>6600.9960000000001</v>
      </c>
      <c r="K35" s="63" t="s">
        <v>42</v>
      </c>
      <c r="M35" s="11">
        <f t="shared" si="0"/>
        <v>-1.2272459804327388E-3</v>
      </c>
      <c r="O35" s="12">
        <v>6204936</v>
      </c>
      <c r="P35" s="63" t="s">
        <v>42</v>
      </c>
    </row>
    <row r="36" spans="2:16" ht="16.5" thickTop="1" thickBot="1">
      <c r="B36" s="22">
        <f t="shared" si="1"/>
        <v>26</v>
      </c>
      <c r="C36" s="951" t="s">
        <v>56</v>
      </c>
      <c r="D36" s="928" t="s">
        <v>18</v>
      </c>
      <c r="E36" s="1431">
        <v>38740</v>
      </c>
      <c r="F36" s="1432"/>
      <c r="G36" s="942"/>
      <c r="H36" s="952">
        <v>2.2930000000000001</v>
      </c>
      <c r="I36" s="850">
        <v>2.1930000000000001</v>
      </c>
      <c r="J36" s="850">
        <v>2.2000000000000002</v>
      </c>
      <c r="K36" s="20" t="s">
        <v>19</v>
      </c>
      <c r="M36" s="11">
        <f t="shared" si="0"/>
        <v>3.1919744642043397E-3</v>
      </c>
      <c r="O36" s="12">
        <v>6866426</v>
      </c>
      <c r="P36" s="20" t="s">
        <v>19</v>
      </c>
    </row>
    <row r="37" spans="2:16" ht="16.5" thickTop="1" thickBot="1">
      <c r="B37" s="22">
        <f t="shared" si="1"/>
        <v>27</v>
      </c>
      <c r="C37" s="951" t="s">
        <v>57</v>
      </c>
      <c r="D37" s="928" t="s">
        <v>18</v>
      </c>
      <c r="E37" s="1431">
        <v>38740</v>
      </c>
      <c r="F37" s="1432"/>
      <c r="G37" s="942"/>
      <c r="H37" s="943">
        <v>1.8460000000000001</v>
      </c>
      <c r="I37" s="850">
        <v>1.8220000000000001</v>
      </c>
      <c r="J37" s="850">
        <v>1.827</v>
      </c>
      <c r="K37" s="20" t="s">
        <v>19</v>
      </c>
      <c r="M37" s="11">
        <f t="shared" si="0"/>
        <v>2.7442371020855614E-3</v>
      </c>
      <c r="O37" s="12">
        <v>2957998</v>
      </c>
      <c r="P37" s="20" t="s">
        <v>19</v>
      </c>
    </row>
    <row r="38" spans="2:16" ht="16.5" thickTop="1" thickBot="1">
      <c r="B38" s="22">
        <f t="shared" si="1"/>
        <v>28</v>
      </c>
      <c r="C38" s="936" t="s">
        <v>58</v>
      </c>
      <c r="D38" s="953" t="s">
        <v>18</v>
      </c>
      <c r="E38" s="1431">
        <v>40071</v>
      </c>
      <c r="F38" s="1432"/>
      <c r="G38" s="954"/>
      <c r="H38" s="955">
        <v>1.1619999999999999</v>
      </c>
      <c r="I38" s="58">
        <v>1.1120000000000001</v>
      </c>
      <c r="J38" s="58">
        <v>1.1060000000000001</v>
      </c>
      <c r="K38" s="74" t="s">
        <v>46</v>
      </c>
      <c r="M38" s="11">
        <f t="shared" si="0"/>
        <v>-5.3956834532374147E-3</v>
      </c>
      <c r="O38" s="12">
        <v>1185838</v>
      </c>
      <c r="P38" s="74" t="s">
        <v>46</v>
      </c>
    </row>
    <row r="39" spans="2:16" ht="18" customHeight="1" thickTop="1" thickBot="1">
      <c r="B39" s="1433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34" t="s">
        <v>0</v>
      </c>
      <c r="C40" s="1435"/>
      <c r="D40" s="1435" t="s">
        <v>1</v>
      </c>
      <c r="E40" s="1436" t="s">
        <v>2</v>
      </c>
      <c r="F40" s="1437" t="s">
        <v>60</v>
      </c>
      <c r="G40" s="1437"/>
      <c r="H40" s="1437" t="s">
        <v>3</v>
      </c>
      <c r="I40" s="1437" t="s">
        <v>4</v>
      </c>
      <c r="J40" s="1438" t="s">
        <v>5</v>
      </c>
      <c r="M40" s="1"/>
      <c r="P40" s="3"/>
    </row>
    <row r="41" spans="2:16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</row>
    <row r="42" spans="2:16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</row>
    <row r="43" spans="2:16" thickTop="1" thickBot="1">
      <c r="B43" s="1429" t="s">
        <v>63</v>
      </c>
      <c r="C43" s="1439"/>
      <c r="D43" s="1439"/>
      <c r="E43" s="1439"/>
      <c r="F43" s="1439"/>
      <c r="G43" s="1439"/>
      <c r="H43" s="1439"/>
      <c r="I43" s="1439"/>
      <c r="J43" s="1440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959">
        <v>107.166</v>
      </c>
      <c r="J44" s="959">
        <v>107.175</v>
      </c>
      <c r="M44" s="11">
        <f t="shared" si="0"/>
        <v>8.3981859918260847E-5</v>
      </c>
      <c r="O44" s="12">
        <v>312473240</v>
      </c>
      <c r="P44" s="3"/>
    </row>
    <row r="45" spans="2:16" ht="16.5" thickTop="1" thickBot="1">
      <c r="B45" s="845">
        <f t="shared" ref="B45:B71" si="2">+B44+1</f>
        <v>30</v>
      </c>
      <c r="C45" s="846" t="s">
        <v>65</v>
      </c>
      <c r="D45" s="847" t="s">
        <v>22</v>
      </c>
      <c r="E45" s="957">
        <v>34974</v>
      </c>
      <c r="F45" s="957">
        <v>40625</v>
      </c>
      <c r="G45" s="848">
        <v>3.758</v>
      </c>
      <c r="H45" s="849">
        <v>104.529</v>
      </c>
      <c r="I45" s="850">
        <v>103.765</v>
      </c>
      <c r="J45" s="850">
        <v>103.776</v>
      </c>
      <c r="M45" s="11">
        <f t="shared" si="0"/>
        <v>1.0600876981637045E-4</v>
      </c>
      <c r="O45" s="12">
        <v>274488088</v>
      </c>
      <c r="P45" s="1"/>
    </row>
    <row r="46" spans="2:16" ht="16.5" thickTop="1" thickBot="1">
      <c r="B46" s="845">
        <f t="shared" si="2"/>
        <v>31</v>
      </c>
      <c r="C46" s="851" t="s">
        <v>66</v>
      </c>
      <c r="D46" s="847" t="s">
        <v>22</v>
      </c>
      <c r="E46" s="957">
        <v>38847</v>
      </c>
      <c r="F46" s="957">
        <v>40617</v>
      </c>
      <c r="G46" s="848">
        <v>3.7410000000000001</v>
      </c>
      <c r="H46" s="939">
        <v>105.19799999999999</v>
      </c>
      <c r="I46" s="850">
        <v>104.59699999999999</v>
      </c>
      <c r="J46" s="850">
        <v>104.608</v>
      </c>
      <c r="M46" s="11">
        <f t="shared" si="0"/>
        <v>1.0516554012074812E-4</v>
      </c>
      <c r="O46" s="12">
        <v>48381939</v>
      </c>
      <c r="P46" s="1"/>
    </row>
    <row r="47" spans="2:16" ht="16.5" thickTop="1" thickBot="1">
      <c r="B47" s="845">
        <f t="shared" si="2"/>
        <v>32</v>
      </c>
      <c r="C47" s="851" t="s">
        <v>67</v>
      </c>
      <c r="D47" s="847" t="s">
        <v>68</v>
      </c>
      <c r="E47" s="957">
        <v>36831</v>
      </c>
      <c r="F47" s="957">
        <v>40673</v>
      </c>
      <c r="G47" s="848">
        <v>3.7189999999999999</v>
      </c>
      <c r="H47" s="939">
        <v>103.03</v>
      </c>
      <c r="I47" s="850">
        <v>102.467</v>
      </c>
      <c r="J47" s="850">
        <v>102.477</v>
      </c>
      <c r="M47" s="11">
        <f t="shared" si="0"/>
        <v>9.7592395600584731E-5</v>
      </c>
      <c r="O47" s="12">
        <v>180694404</v>
      </c>
      <c r="P47" s="3"/>
    </row>
    <row r="48" spans="2:16" ht="16.5" thickTop="1" thickBot="1">
      <c r="B48" s="845">
        <f t="shared" si="2"/>
        <v>33</v>
      </c>
      <c r="C48" s="852" t="s">
        <v>69</v>
      </c>
      <c r="D48" s="847" t="s">
        <v>70</v>
      </c>
      <c r="E48" s="957">
        <v>39209</v>
      </c>
      <c r="F48" s="957">
        <v>40637</v>
      </c>
      <c r="G48" s="848">
        <v>4.3090000000000002</v>
      </c>
      <c r="H48" s="939">
        <v>103.81399999999999</v>
      </c>
      <c r="I48" s="850" t="s">
        <v>170</v>
      </c>
      <c r="J48" s="850">
        <v>102.655</v>
      </c>
      <c r="M48" s="11" t="e">
        <f t="shared" si="0"/>
        <v>#VALUE!</v>
      </c>
      <c r="O48" s="12">
        <v>61795007</v>
      </c>
      <c r="P48" s="1"/>
    </row>
    <row r="49" spans="2:16" ht="16.5" thickTop="1" thickBot="1">
      <c r="B49" s="845">
        <f t="shared" si="2"/>
        <v>34</v>
      </c>
      <c r="C49" s="852" t="s">
        <v>71</v>
      </c>
      <c r="D49" s="847" t="s">
        <v>26</v>
      </c>
      <c r="E49" s="957">
        <v>37865</v>
      </c>
      <c r="F49" s="957">
        <v>40693</v>
      </c>
      <c r="G49" s="848">
        <v>3.3010000000000002</v>
      </c>
      <c r="H49" s="939">
        <v>107.102</v>
      </c>
      <c r="I49" s="850">
        <v>106.654</v>
      </c>
      <c r="J49" s="850">
        <v>106.663</v>
      </c>
      <c r="M49" s="11">
        <f t="shared" si="0"/>
        <v>8.4385020721213847E-5</v>
      </c>
      <c r="O49" s="12">
        <v>44393384</v>
      </c>
      <c r="P49" s="3"/>
    </row>
    <row r="50" spans="2:16" ht="16.5" thickTop="1" thickBot="1">
      <c r="B50" s="845">
        <f t="shared" si="2"/>
        <v>35</v>
      </c>
      <c r="C50" s="846" t="s">
        <v>72</v>
      </c>
      <c r="D50" s="847" t="s">
        <v>48</v>
      </c>
      <c r="E50" s="957">
        <v>35436</v>
      </c>
      <c r="F50" s="957">
        <v>40672</v>
      </c>
      <c r="G50" s="848">
        <v>3.9969999999999999</v>
      </c>
      <c r="H50" s="939">
        <v>103.928</v>
      </c>
      <c r="I50" s="850">
        <v>103.151</v>
      </c>
      <c r="J50" s="850">
        <v>103.161</v>
      </c>
      <c r="M50" s="11">
        <f t="shared" si="0"/>
        <v>9.6945255014542917E-5</v>
      </c>
      <c r="O50" s="12">
        <v>522960372</v>
      </c>
      <c r="P50" s="3"/>
    </row>
    <row r="51" spans="2:16" ht="16.5" thickTop="1" thickBot="1">
      <c r="B51" s="845">
        <f t="shared" si="2"/>
        <v>36</v>
      </c>
      <c r="C51" s="846" t="s">
        <v>73</v>
      </c>
      <c r="D51" s="847" t="s">
        <v>74</v>
      </c>
      <c r="E51" s="957">
        <v>35464</v>
      </c>
      <c r="F51" s="957">
        <v>40651</v>
      </c>
      <c r="G51" s="848">
        <v>3.9249999999999998</v>
      </c>
      <c r="H51" s="939">
        <v>103.973</v>
      </c>
      <c r="I51" s="850">
        <v>103.282</v>
      </c>
      <c r="J51" s="850">
        <v>103.29300000000001</v>
      </c>
      <c r="M51" s="11">
        <f t="shared" si="0"/>
        <v>1.0650452160114919E-4</v>
      </c>
      <c r="O51" s="12">
        <v>852618930</v>
      </c>
      <c r="P51" s="3"/>
    </row>
    <row r="52" spans="2:16" ht="16.5" thickTop="1" thickBot="1">
      <c r="B52" s="845">
        <f t="shared" si="2"/>
        <v>37</v>
      </c>
      <c r="C52" s="852" t="s">
        <v>75</v>
      </c>
      <c r="D52" s="847" t="s">
        <v>74</v>
      </c>
      <c r="E52" s="957">
        <v>39188</v>
      </c>
      <c r="F52" s="957">
        <v>40651</v>
      </c>
      <c r="G52" s="848">
        <v>3.8820000000000001</v>
      </c>
      <c r="H52" s="939">
        <v>104.10599999999999</v>
      </c>
      <c r="I52" s="850">
        <v>103.43</v>
      </c>
      <c r="J52" s="850">
        <v>103.441</v>
      </c>
      <c r="M52" s="11">
        <f t="shared" si="0"/>
        <v>1.0635212220821501E-4</v>
      </c>
      <c r="O52" s="12">
        <v>16416104</v>
      </c>
      <c r="P52" s="3"/>
    </row>
    <row r="53" spans="2:16" ht="16.5" thickTop="1" thickBot="1">
      <c r="B53" s="845">
        <f t="shared" si="2"/>
        <v>38</v>
      </c>
      <c r="C53" s="846" t="s">
        <v>76</v>
      </c>
      <c r="D53" s="847" t="s">
        <v>77</v>
      </c>
      <c r="E53" s="957">
        <v>37207</v>
      </c>
      <c r="F53" s="957">
        <v>40724</v>
      </c>
      <c r="G53" s="848">
        <v>3.73</v>
      </c>
      <c r="H53" s="939">
        <v>105.976</v>
      </c>
      <c r="I53" s="850">
        <v>104.96599999999999</v>
      </c>
      <c r="J53" s="850">
        <v>104.974</v>
      </c>
      <c r="M53" s="11">
        <f t="shared" si="0"/>
        <v>7.6215155383741194E-5</v>
      </c>
      <c r="O53" s="12">
        <v>17469703</v>
      </c>
      <c r="P53" s="3"/>
    </row>
    <row r="54" spans="2:16" ht="16.5" thickTop="1" thickBot="1">
      <c r="B54" s="845">
        <f t="shared" si="2"/>
        <v>39</v>
      </c>
      <c r="C54" s="846" t="s">
        <v>78</v>
      </c>
      <c r="D54" s="847" t="s">
        <v>79</v>
      </c>
      <c r="E54" s="957">
        <v>37043</v>
      </c>
      <c r="F54" s="957">
        <v>40679</v>
      </c>
      <c r="G54" s="848">
        <v>4</v>
      </c>
      <c r="H54" s="939">
        <v>102.92</v>
      </c>
      <c r="I54" s="850">
        <v>101.971</v>
      </c>
      <c r="J54" s="850">
        <v>101.98099999999999</v>
      </c>
      <c r="M54" s="11">
        <f t="shared" si="0"/>
        <v>9.8067097508025859E-5</v>
      </c>
      <c r="O54" s="12">
        <v>16394956</v>
      </c>
      <c r="P54" s="3"/>
    </row>
    <row r="55" spans="2:16" ht="16.5" thickTop="1" thickBot="1">
      <c r="B55" s="845">
        <f t="shared" si="2"/>
        <v>40</v>
      </c>
      <c r="C55" s="846" t="s">
        <v>80</v>
      </c>
      <c r="D55" s="847" t="s">
        <v>81</v>
      </c>
      <c r="E55" s="957">
        <v>37242</v>
      </c>
      <c r="F55" s="957">
        <v>40623</v>
      </c>
      <c r="G55" s="848">
        <v>4.0670000000000002</v>
      </c>
      <c r="H55" s="939">
        <v>104.30200000000001</v>
      </c>
      <c r="I55" s="850">
        <v>103.533</v>
      </c>
      <c r="J55" s="850">
        <v>103.54300000000001</v>
      </c>
      <c r="M55" s="11">
        <f t="shared" si="0"/>
        <v>9.6587561453885393E-5</v>
      </c>
      <c r="O55" s="12">
        <v>30562777</v>
      </c>
      <c r="P55" s="3"/>
    </row>
    <row r="56" spans="2:16" ht="16.5" thickTop="1" thickBot="1">
      <c r="B56" s="845">
        <f t="shared" si="2"/>
        <v>41</v>
      </c>
      <c r="C56" s="852" t="s">
        <v>82</v>
      </c>
      <c r="D56" s="847" t="s">
        <v>51</v>
      </c>
      <c r="E56" s="957">
        <v>39489</v>
      </c>
      <c r="F56" s="957">
        <v>40694</v>
      </c>
      <c r="G56" s="848">
        <v>3.6219999999999999</v>
      </c>
      <c r="H56" s="939">
        <v>104.065</v>
      </c>
      <c r="I56" s="850">
        <v>103.343</v>
      </c>
      <c r="J56" s="850">
        <v>103.352</v>
      </c>
      <c r="M56" s="11">
        <f t="shared" si="0"/>
        <v>8.708862719294331E-5</v>
      </c>
      <c r="O56" s="12">
        <v>6426531</v>
      </c>
      <c r="P56" s="3"/>
    </row>
    <row r="57" spans="2:16" ht="17.25" customHeight="1" thickTop="1" thickBot="1">
      <c r="B57" s="845">
        <f t="shared" si="2"/>
        <v>42</v>
      </c>
      <c r="C57" s="852" t="s">
        <v>83</v>
      </c>
      <c r="D57" s="847" t="s">
        <v>84</v>
      </c>
      <c r="E57" s="957">
        <v>36075</v>
      </c>
      <c r="F57" s="957">
        <v>40682</v>
      </c>
      <c r="G57" s="848">
        <v>3.5880000000000001</v>
      </c>
      <c r="H57" s="939">
        <v>106.54600000000001</v>
      </c>
      <c r="I57" s="850">
        <v>105.944</v>
      </c>
      <c r="J57" s="850">
        <v>105.95399999999999</v>
      </c>
      <c r="M57" s="11">
        <f t="shared" si="0"/>
        <v>9.4389488786442887E-5</v>
      </c>
      <c r="O57" s="12">
        <v>54142492</v>
      </c>
      <c r="P57" s="3"/>
    </row>
    <row r="58" spans="2:16" ht="16.5" thickTop="1" thickBot="1">
      <c r="B58" s="845">
        <f t="shared" si="2"/>
        <v>43</v>
      </c>
      <c r="C58" s="852" t="s">
        <v>85</v>
      </c>
      <c r="D58" s="847" t="s">
        <v>86</v>
      </c>
      <c r="E58" s="957">
        <v>37396</v>
      </c>
      <c r="F58" s="957">
        <v>40644</v>
      </c>
      <c r="G58" s="848">
        <v>3.798</v>
      </c>
      <c r="H58" s="939">
        <v>106.2</v>
      </c>
      <c r="I58" s="850">
        <v>105.253</v>
      </c>
      <c r="J58" s="850">
        <v>105.262</v>
      </c>
      <c r="M58" s="11">
        <f t="shared" si="0"/>
        <v>8.5508251546277455E-5</v>
      </c>
      <c r="O58" s="12">
        <v>272079494</v>
      </c>
      <c r="P58" s="3"/>
    </row>
    <row r="59" spans="2:16" ht="16.5" thickTop="1" thickBot="1">
      <c r="B59" s="845">
        <f t="shared" si="2"/>
        <v>44</v>
      </c>
      <c r="C59" s="852" t="s">
        <v>87</v>
      </c>
      <c r="D59" s="847" t="s">
        <v>29</v>
      </c>
      <c r="E59" s="957">
        <v>40211</v>
      </c>
      <c r="F59" s="957">
        <v>40690</v>
      </c>
      <c r="G59" s="848">
        <v>2.72</v>
      </c>
      <c r="H59" s="939">
        <v>102.642</v>
      </c>
      <c r="I59" s="850">
        <v>102.401</v>
      </c>
      <c r="J59" s="850">
        <v>102.408</v>
      </c>
      <c r="M59" s="11">
        <f t="shared" si="0"/>
        <v>6.8358707434546556E-5</v>
      </c>
      <c r="O59" s="12">
        <v>3530427</v>
      </c>
      <c r="P59" s="96"/>
    </row>
    <row r="60" spans="2:16" ht="16.5" thickTop="1" thickBot="1">
      <c r="B60" s="845">
        <f t="shared" si="2"/>
        <v>45</v>
      </c>
      <c r="C60" s="846" t="s">
        <v>88</v>
      </c>
      <c r="D60" s="847" t="s">
        <v>89</v>
      </c>
      <c r="E60" s="957">
        <v>33910</v>
      </c>
      <c r="F60" s="957">
        <v>40660</v>
      </c>
      <c r="G60" s="848">
        <v>3.597</v>
      </c>
      <c r="H60" s="939">
        <v>102.94799999999999</v>
      </c>
      <c r="I60" s="850">
        <v>102.205</v>
      </c>
      <c r="J60" s="850">
        <v>102.214</v>
      </c>
      <c r="M60" s="11">
        <f t="shared" si="0"/>
        <v>8.8058314172499786E-5</v>
      </c>
      <c r="O60" s="12">
        <v>524657098</v>
      </c>
      <c r="P60" s="3"/>
    </row>
    <row r="61" spans="2:16" ht="16.5" thickTop="1" thickBot="1">
      <c r="B61" s="845">
        <f t="shared" si="2"/>
        <v>46</v>
      </c>
      <c r="C61" s="852" t="s">
        <v>90</v>
      </c>
      <c r="D61" s="847" t="s">
        <v>91</v>
      </c>
      <c r="E61" s="957">
        <v>36815</v>
      </c>
      <c r="F61" s="957">
        <v>40690</v>
      </c>
      <c r="G61" s="848">
        <v>3.91</v>
      </c>
      <c r="H61" s="939">
        <v>104.54</v>
      </c>
      <c r="I61" s="850">
        <v>103.626</v>
      </c>
      <c r="J61" s="850">
        <v>103.636</v>
      </c>
      <c r="M61" s="11">
        <f t="shared" si="0"/>
        <v>9.6500878157903465E-5</v>
      </c>
      <c r="O61" s="12">
        <v>55676298</v>
      </c>
      <c r="P61" s="3"/>
    </row>
    <row r="62" spans="2:16" ht="16.5" thickTop="1" thickBot="1">
      <c r="B62" s="853">
        <f t="shared" si="2"/>
        <v>47</v>
      </c>
      <c r="C62" s="854" t="s">
        <v>92</v>
      </c>
      <c r="D62" s="855" t="s">
        <v>93</v>
      </c>
      <c r="E62" s="100">
        <v>35744</v>
      </c>
      <c r="F62" s="100">
        <v>40679</v>
      </c>
      <c r="G62" s="856">
        <v>3.915</v>
      </c>
      <c r="H62" s="102">
        <v>102.45699999999999</v>
      </c>
      <c r="I62" s="850">
        <v>101.765</v>
      </c>
      <c r="J62" s="850">
        <v>101.776</v>
      </c>
      <c r="M62" s="11">
        <f t="shared" si="0"/>
        <v>1.0809217314396581E-4</v>
      </c>
      <c r="O62" s="12">
        <v>132500380</v>
      </c>
      <c r="P62" s="3"/>
    </row>
    <row r="63" spans="2:16" ht="16.5" thickTop="1" thickBot="1">
      <c r="B63" s="857">
        <f t="shared" si="2"/>
        <v>48</v>
      </c>
      <c r="C63" s="858" t="s">
        <v>94</v>
      </c>
      <c r="D63" s="859" t="s">
        <v>95</v>
      </c>
      <c r="E63" s="860">
        <v>40000</v>
      </c>
      <c r="F63" s="860">
        <v>40688</v>
      </c>
      <c r="G63" s="861">
        <v>6.1669999999999998</v>
      </c>
      <c r="H63" s="862">
        <v>106.15600000000001</v>
      </c>
      <c r="I63" s="58">
        <v>102.711</v>
      </c>
      <c r="J63" s="58">
        <v>102.72</v>
      </c>
      <c r="M63" s="11">
        <f t="shared" si="0"/>
        <v>8.7624499810150244E-5</v>
      </c>
      <c r="O63" s="12">
        <v>38167246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960">
        <v>49</v>
      </c>
      <c r="C67" s="961" t="s">
        <v>96</v>
      </c>
      <c r="D67" s="962" t="s">
        <v>97</v>
      </c>
      <c r="E67" s="963">
        <v>39604</v>
      </c>
      <c r="F67" s="963">
        <v>40690</v>
      </c>
      <c r="G67" s="964">
        <v>3.415</v>
      </c>
      <c r="H67" s="965">
        <v>104.166</v>
      </c>
      <c r="I67" s="959">
        <v>103.264</v>
      </c>
      <c r="J67" s="959">
        <v>103.27200000000001</v>
      </c>
      <c r="M67" s="11">
        <f t="shared" si="0"/>
        <v>7.7471335605920527E-5</v>
      </c>
      <c r="O67" s="12">
        <v>8116380</v>
      </c>
      <c r="P67" s="3"/>
    </row>
    <row r="68" spans="1:16" ht="16.5" thickTop="1" thickBot="1">
      <c r="B68" s="845">
        <f t="shared" si="2"/>
        <v>50</v>
      </c>
      <c r="C68" s="846" t="s">
        <v>98</v>
      </c>
      <c r="D68" s="847" t="s">
        <v>99</v>
      </c>
      <c r="E68" s="957">
        <v>35481</v>
      </c>
      <c r="F68" s="957">
        <v>40679</v>
      </c>
      <c r="G68" s="848">
        <v>3.9630000000000001</v>
      </c>
      <c r="H68" s="939">
        <v>102.745</v>
      </c>
      <c r="I68" s="850">
        <v>101.914</v>
      </c>
      <c r="J68" s="850">
        <v>101.914</v>
      </c>
      <c r="M68" s="11">
        <f t="shared" si="0"/>
        <v>0</v>
      </c>
      <c r="O68" s="12">
        <v>517271287</v>
      </c>
      <c r="P68" s="3"/>
    </row>
    <row r="69" spans="1:16" ht="16.5" thickTop="1" thickBot="1">
      <c r="B69" s="845">
        <f t="shared" si="2"/>
        <v>51</v>
      </c>
      <c r="C69" s="852" t="s">
        <v>100</v>
      </c>
      <c r="D69" s="847" t="s">
        <v>36</v>
      </c>
      <c r="E69" s="957">
        <v>39706</v>
      </c>
      <c r="F69" s="957">
        <v>40668</v>
      </c>
      <c r="G69" s="848">
        <v>3.774</v>
      </c>
      <c r="H69" s="939">
        <v>104.55200000000001</v>
      </c>
      <c r="I69" s="850">
        <v>103.645</v>
      </c>
      <c r="J69" s="850">
        <v>103.655</v>
      </c>
      <c r="M69" s="11">
        <f t="shared" si="0"/>
        <v>9.6483187804574427E-5</v>
      </c>
      <c r="O69" s="12">
        <v>27496265</v>
      </c>
      <c r="P69" s="3"/>
    </row>
    <row r="70" spans="1:16" ht="16.5" thickTop="1" thickBot="1">
      <c r="A70" s="1">
        <v>103</v>
      </c>
      <c r="B70" s="845">
        <f t="shared" si="2"/>
        <v>52</v>
      </c>
      <c r="C70" s="852" t="s">
        <v>101</v>
      </c>
      <c r="D70" s="847" t="s">
        <v>12</v>
      </c>
      <c r="E70" s="957">
        <v>38565</v>
      </c>
      <c r="F70" s="957">
        <v>40690</v>
      </c>
      <c r="G70" s="848">
        <v>3.4969999999999999</v>
      </c>
      <c r="H70" s="939">
        <v>104.76300000000001</v>
      </c>
      <c r="I70" s="850">
        <v>104.11</v>
      </c>
      <c r="J70" s="850">
        <v>104.11799999999999</v>
      </c>
      <c r="M70" s="11">
        <f t="shared" si="0"/>
        <v>7.6841801940212917E-5</v>
      </c>
      <c r="O70" s="12">
        <v>44565906</v>
      </c>
      <c r="P70" s="3"/>
    </row>
    <row r="71" spans="1:16" ht="16.5" thickTop="1" thickBot="1">
      <c r="B71" s="853">
        <f t="shared" si="2"/>
        <v>53</v>
      </c>
      <c r="C71" s="854" t="s">
        <v>102</v>
      </c>
      <c r="D71" s="855" t="s">
        <v>103</v>
      </c>
      <c r="E71" s="869">
        <v>34288</v>
      </c>
      <c r="F71" s="869">
        <v>40688</v>
      </c>
      <c r="G71" s="856">
        <v>3.2909999999999999</v>
      </c>
      <c r="H71" s="102">
        <v>102.001</v>
      </c>
      <c r="I71" s="58">
        <v>101.45</v>
      </c>
      <c r="J71" s="58">
        <v>101.46</v>
      </c>
      <c r="M71" s="11">
        <f t="shared" si="0"/>
        <v>9.857072449473539E-5</v>
      </c>
      <c r="O71" s="12">
        <v>201558075</v>
      </c>
      <c r="P71" s="3"/>
    </row>
    <row r="72" spans="1:16" ht="18" customHeight="1" thickTop="1" thickBot="1">
      <c r="B72" s="1429" t="s">
        <v>104</v>
      </c>
      <c r="C72" s="1430"/>
      <c r="D72" s="1430"/>
      <c r="E72" s="1430"/>
      <c r="F72" s="1430"/>
      <c r="G72" s="1430"/>
      <c r="H72" s="1430"/>
      <c r="I72" s="1095"/>
      <c r="J72" s="1096"/>
      <c r="M72" s="444"/>
      <c r="O72" s="444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967">
        <v>10.536</v>
      </c>
      <c r="I73" s="959">
        <v>10.456</v>
      </c>
      <c r="J73" s="959">
        <v>10.457000000000001</v>
      </c>
      <c r="M73" s="11">
        <f t="shared" si="0"/>
        <v>9.563886763592408E-5</v>
      </c>
      <c r="O73" s="12">
        <v>11858315</v>
      </c>
      <c r="P73" s="3"/>
    </row>
    <row r="74" spans="1:16" ht="16.5" thickTop="1" thickBot="1">
      <c r="B74" s="845">
        <f>+B73+1</f>
        <v>55</v>
      </c>
      <c r="C74" s="852" t="s">
        <v>106</v>
      </c>
      <c r="D74" s="872" t="s">
        <v>26</v>
      </c>
      <c r="E74" s="968">
        <v>39762</v>
      </c>
      <c r="F74" s="968">
        <v>40686</v>
      </c>
      <c r="G74" s="848">
        <v>4.0839999999999996</v>
      </c>
      <c r="H74" s="874">
        <v>104.06699999999999</v>
      </c>
      <c r="I74" s="850">
        <v>103.008</v>
      </c>
      <c r="J74" s="850">
        <v>103.017</v>
      </c>
      <c r="M74" s="11">
        <f t="shared" ref="M74:M75" si="3">+(J74-I74)/I74</f>
        <v>8.7371854613237234E-5</v>
      </c>
      <c r="O74" s="12">
        <v>7092835</v>
      </c>
      <c r="P74" s="3"/>
    </row>
    <row r="75" spans="1:16" ht="16.5" thickTop="1" thickBot="1">
      <c r="B75" s="853">
        <f>+B74+1</f>
        <v>56</v>
      </c>
      <c r="C75" s="875" t="s">
        <v>107</v>
      </c>
      <c r="D75" s="855" t="s">
        <v>108</v>
      </c>
      <c r="E75" s="876">
        <v>40543</v>
      </c>
      <c r="F75" s="876" t="s">
        <v>33</v>
      </c>
      <c r="G75" s="856" t="s">
        <v>33</v>
      </c>
      <c r="H75" s="877">
        <v>100</v>
      </c>
      <c r="I75" s="58">
        <v>102.11799999999999</v>
      </c>
      <c r="J75" s="58">
        <v>102.128</v>
      </c>
      <c r="M75" s="11">
        <f t="shared" si="3"/>
        <v>9.7925928827485026E-5</v>
      </c>
      <c r="O75" s="12">
        <v>3394128</v>
      </c>
      <c r="P75" s="3"/>
    </row>
    <row r="76" spans="1:16" ht="18" customHeight="1" thickTop="1" thickBot="1">
      <c r="B76" s="1429" t="s">
        <v>109</v>
      </c>
      <c r="C76" s="1430"/>
      <c r="D76" s="1430"/>
      <c r="E76" s="1430"/>
      <c r="F76" s="1430"/>
      <c r="G76" s="1430"/>
      <c r="H76" s="1430"/>
      <c r="I76" s="1095"/>
      <c r="J76" s="1096"/>
      <c r="M76" s="11"/>
      <c r="O76" s="444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100.866</v>
      </c>
      <c r="J77" s="10">
        <v>100.934</v>
      </c>
      <c r="K77" s="63" t="s">
        <v>42</v>
      </c>
      <c r="M77" s="11">
        <f t="shared" ref="M77:M126" si="4">+(J77-I77)/I77</f>
        <v>6.7416175916560424E-4</v>
      </c>
      <c r="O77" s="12">
        <v>12489515</v>
      </c>
      <c r="P77" s="63" t="s">
        <v>42</v>
      </c>
    </row>
    <row r="78" spans="1:16" ht="18" customHeight="1" thickTop="1" thickBot="1">
      <c r="B78" s="1429" t="s">
        <v>111</v>
      </c>
      <c r="C78" s="1430"/>
      <c r="D78" s="1430"/>
      <c r="E78" s="1430"/>
      <c r="F78" s="1430"/>
      <c r="G78" s="1430"/>
      <c r="H78" s="1430"/>
      <c r="I78" s="1095"/>
      <c r="J78" s="1096"/>
      <c r="M78" s="444"/>
      <c r="O78" s="444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959">
        <v>74.891000000000005</v>
      </c>
      <c r="J79" s="959">
        <v>74.896000000000001</v>
      </c>
      <c r="M79" s="11">
        <f t="shared" ref="M79:M93" si="5">+(J79-I79)/I79</f>
        <v>6.6763696572291097E-5</v>
      </c>
      <c r="O79" s="12">
        <v>7377939</v>
      </c>
      <c r="P79" s="3"/>
    </row>
    <row r="80" spans="1:16" ht="16.5" thickTop="1" thickBot="1">
      <c r="B80" s="969">
        <f t="shared" ref="B80:B93" si="6">+B79+1</f>
        <v>59</v>
      </c>
      <c r="C80" s="852" t="s">
        <v>113</v>
      </c>
      <c r="D80" s="872" t="s">
        <v>68</v>
      </c>
      <c r="E80" s="879">
        <v>34415</v>
      </c>
      <c r="F80" s="957">
        <v>40673</v>
      </c>
      <c r="G80" s="848">
        <v>2.8079999999999998</v>
      </c>
      <c r="H80" s="849">
        <v>155.524</v>
      </c>
      <c r="I80" s="850">
        <v>145.65299999999999</v>
      </c>
      <c r="J80" s="850">
        <v>145.626</v>
      </c>
      <c r="M80" s="11">
        <f t="shared" si="5"/>
        <v>-1.8537208296421503E-4</v>
      </c>
      <c r="O80" s="12">
        <v>9843851</v>
      </c>
      <c r="P80" s="3"/>
    </row>
    <row r="81" spans="1:16" ht="16.5" thickTop="1" thickBot="1">
      <c r="B81" s="969">
        <f t="shared" si="6"/>
        <v>60</v>
      </c>
      <c r="C81" s="852" t="s">
        <v>114</v>
      </c>
      <c r="D81" s="847" t="s">
        <v>68</v>
      </c>
      <c r="E81" s="879">
        <v>34415</v>
      </c>
      <c r="F81" s="957">
        <v>40673</v>
      </c>
      <c r="G81" s="848">
        <v>31.571999999999999</v>
      </c>
      <c r="H81" s="849">
        <v>1553.6859999999999</v>
      </c>
      <c r="I81" s="880">
        <v>1444.663</v>
      </c>
      <c r="J81" s="880">
        <v>1444.9079999999999</v>
      </c>
      <c r="M81" s="11">
        <f t="shared" si="5"/>
        <v>1.695897243854732E-4</v>
      </c>
      <c r="O81" s="12">
        <v>15402721</v>
      </c>
      <c r="P81" s="3"/>
    </row>
    <row r="82" spans="1:16" ht="16.5" thickTop="1" thickBot="1">
      <c r="B82" s="969">
        <f t="shared" si="6"/>
        <v>61</v>
      </c>
      <c r="C82" s="852" t="s">
        <v>115</v>
      </c>
      <c r="D82" s="881" t="s">
        <v>74</v>
      </c>
      <c r="E82" s="879">
        <v>34449</v>
      </c>
      <c r="F82" s="957">
        <v>40651</v>
      </c>
      <c r="G82" s="848">
        <v>2.72</v>
      </c>
      <c r="H82" s="849">
        <v>112.581</v>
      </c>
      <c r="I82" s="850">
        <v>113.44799999999999</v>
      </c>
      <c r="J82" s="850">
        <v>113.461</v>
      </c>
      <c r="M82" s="11">
        <f t="shared" si="5"/>
        <v>1.1458994429170395E-4</v>
      </c>
      <c r="O82" s="12">
        <v>1350985</v>
      </c>
      <c r="P82" s="3"/>
    </row>
    <row r="83" spans="1:16" ht="16.5" thickTop="1" thickBot="1">
      <c r="B83" s="969">
        <f t="shared" si="6"/>
        <v>62</v>
      </c>
      <c r="C83" s="851" t="s">
        <v>116</v>
      </c>
      <c r="D83" s="881" t="s">
        <v>74</v>
      </c>
      <c r="E83" s="879">
        <v>37196</v>
      </c>
      <c r="F83" s="957">
        <v>40651</v>
      </c>
      <c r="G83" s="848">
        <v>1.5629999999999999</v>
      </c>
      <c r="H83" s="849">
        <v>116.35899999999999</v>
      </c>
      <c r="I83" s="850">
        <v>114.77200000000001</v>
      </c>
      <c r="J83" s="850">
        <v>115.014</v>
      </c>
      <c r="M83" s="11">
        <f t="shared" si="5"/>
        <v>2.1085282124559145E-3</v>
      </c>
      <c r="O83" s="12">
        <v>1265388</v>
      </c>
      <c r="P83" s="3"/>
    </row>
    <row r="84" spans="1:16" ht="16.5" thickTop="1" thickBot="1">
      <c r="B84" s="969">
        <f t="shared" si="6"/>
        <v>63</v>
      </c>
      <c r="C84" s="852" t="s">
        <v>117</v>
      </c>
      <c r="D84" s="872" t="s">
        <v>48</v>
      </c>
      <c r="E84" s="879">
        <v>34311</v>
      </c>
      <c r="F84" s="957">
        <v>40672</v>
      </c>
      <c r="G84" s="848">
        <v>0.755</v>
      </c>
      <c r="H84" s="849">
        <v>95.575000000000003</v>
      </c>
      <c r="I84" s="850">
        <v>89.28</v>
      </c>
      <c r="J84" s="850">
        <v>89.438999999999993</v>
      </c>
      <c r="M84" s="11">
        <f t="shared" si="5"/>
        <v>1.780913978494532E-3</v>
      </c>
      <c r="O84" s="12">
        <v>2385607</v>
      </c>
      <c r="P84" s="3"/>
    </row>
    <row r="85" spans="1:16" ht="16.5" thickTop="1" thickBot="1">
      <c r="B85" s="969">
        <f t="shared" si="6"/>
        <v>64</v>
      </c>
      <c r="C85" s="852" t="s">
        <v>118</v>
      </c>
      <c r="D85" s="872" t="s">
        <v>81</v>
      </c>
      <c r="E85" s="879">
        <v>36367</v>
      </c>
      <c r="F85" s="957">
        <v>40623</v>
      </c>
      <c r="G85" s="848">
        <v>0.375</v>
      </c>
      <c r="H85" s="849">
        <v>16.523</v>
      </c>
      <c r="I85" s="850">
        <v>16.100000000000001</v>
      </c>
      <c r="J85" s="850">
        <v>16.094000000000001</v>
      </c>
      <c r="M85" s="11">
        <f t="shared" si="5"/>
        <v>-3.7267080745343026E-4</v>
      </c>
      <c r="O85" s="12">
        <v>1015640</v>
      </c>
      <c r="P85" s="3"/>
    </row>
    <row r="86" spans="1:16" ht="16.5" thickTop="1" thickBot="1">
      <c r="B86" s="969">
        <f t="shared" si="6"/>
        <v>65</v>
      </c>
      <c r="C86" s="852" t="s">
        <v>119</v>
      </c>
      <c r="D86" s="872" t="s">
        <v>89</v>
      </c>
      <c r="E86" s="879">
        <v>36857</v>
      </c>
      <c r="F86" s="957">
        <v>40660</v>
      </c>
      <c r="G86" s="848">
        <v>4.3339999999999996</v>
      </c>
      <c r="H86" s="849">
        <v>277.44200000000001</v>
      </c>
      <c r="I86" s="850">
        <v>268.12900000000002</v>
      </c>
      <c r="J86" s="850">
        <v>267.54700000000003</v>
      </c>
      <c r="M86" s="11">
        <f t="shared" si="5"/>
        <v>-2.1705969887628475E-3</v>
      </c>
      <c r="O86" s="12">
        <v>14032316</v>
      </c>
      <c r="P86" s="3"/>
    </row>
    <row r="87" spans="1:16" ht="16.5" thickTop="1" thickBot="1">
      <c r="A87" s="1">
        <v>44</v>
      </c>
      <c r="B87" s="969">
        <f t="shared" si="6"/>
        <v>66</v>
      </c>
      <c r="C87" s="852" t="s">
        <v>120</v>
      </c>
      <c r="D87" s="847" t="s">
        <v>93</v>
      </c>
      <c r="E87" s="879">
        <v>34599</v>
      </c>
      <c r="F87" s="957">
        <v>40679</v>
      </c>
      <c r="G87" s="848">
        <v>2.012</v>
      </c>
      <c r="H87" s="849">
        <v>51.249000000000002</v>
      </c>
      <c r="I87" s="850">
        <v>45.972999999999999</v>
      </c>
      <c r="J87" s="850">
        <v>45.926000000000002</v>
      </c>
      <c r="M87" s="11">
        <f t="shared" si="5"/>
        <v>-1.0223391990950568E-3</v>
      </c>
      <c r="O87" s="12">
        <v>5270069</v>
      </c>
      <c r="P87" s="3"/>
    </row>
    <row r="88" spans="1:16" ht="16.5" thickTop="1" thickBot="1">
      <c r="B88" s="969">
        <f t="shared" si="6"/>
        <v>67</v>
      </c>
      <c r="C88" s="851" t="s">
        <v>121</v>
      </c>
      <c r="D88" s="847" t="s">
        <v>97</v>
      </c>
      <c r="E88" s="879">
        <v>38777</v>
      </c>
      <c r="F88" s="957">
        <v>40326</v>
      </c>
      <c r="G88" s="848">
        <v>0.184</v>
      </c>
      <c r="H88" s="849">
        <v>2257.1439999999998</v>
      </c>
      <c r="I88" s="880">
        <v>2332.1680000000001</v>
      </c>
      <c r="J88" s="880">
        <v>2338.2350000000001</v>
      </c>
      <c r="M88" s="11">
        <f t="shared" si="5"/>
        <v>2.6014420916503473E-3</v>
      </c>
      <c r="O88" s="12">
        <v>16232027</v>
      </c>
      <c r="P88" s="3"/>
    </row>
    <row r="89" spans="1:16" ht="16.5" thickTop="1" thickBot="1">
      <c r="B89" s="969">
        <f t="shared" si="6"/>
        <v>68</v>
      </c>
      <c r="C89" s="852" t="s">
        <v>122</v>
      </c>
      <c r="D89" s="872" t="s">
        <v>99</v>
      </c>
      <c r="E89" s="879">
        <v>34423</v>
      </c>
      <c r="F89" s="957">
        <v>40675</v>
      </c>
      <c r="G89" s="848">
        <v>1.3859999999999999</v>
      </c>
      <c r="H89" s="849">
        <v>78.986999999999995</v>
      </c>
      <c r="I89" s="850">
        <v>78.661000000000001</v>
      </c>
      <c r="J89" s="850">
        <v>78.661000000000001</v>
      </c>
      <c r="M89" s="11">
        <f t="shared" si="5"/>
        <v>0</v>
      </c>
      <c r="O89" s="12">
        <v>1556639</v>
      </c>
      <c r="P89" s="3"/>
    </row>
    <row r="90" spans="1:16" ht="16.5" thickTop="1" thickBot="1">
      <c r="B90" s="969">
        <f t="shared" si="6"/>
        <v>69</v>
      </c>
      <c r="C90" s="852" t="s">
        <v>123</v>
      </c>
      <c r="D90" s="872" t="s">
        <v>99</v>
      </c>
      <c r="E90" s="879">
        <v>34731</v>
      </c>
      <c r="F90" s="957">
        <v>40673</v>
      </c>
      <c r="G90" s="848">
        <v>1.2929999999999999</v>
      </c>
      <c r="H90" s="849">
        <v>58.113</v>
      </c>
      <c r="I90" s="850">
        <v>57.804000000000002</v>
      </c>
      <c r="J90" s="850">
        <v>57.804000000000002</v>
      </c>
      <c r="M90" s="11">
        <f t="shared" si="5"/>
        <v>0</v>
      </c>
      <c r="O90" s="12">
        <v>1318859</v>
      </c>
      <c r="P90" s="3"/>
    </row>
    <row r="91" spans="1:16" ht="16.5" thickTop="1" thickBot="1">
      <c r="B91" s="969">
        <f t="shared" si="6"/>
        <v>70</v>
      </c>
      <c r="C91" s="882" t="s">
        <v>124</v>
      </c>
      <c r="D91" s="883" t="s">
        <v>103</v>
      </c>
      <c r="E91" s="879">
        <v>36192</v>
      </c>
      <c r="F91" s="957">
        <v>40688</v>
      </c>
      <c r="G91" s="856">
        <v>1.516</v>
      </c>
      <c r="H91" s="884">
        <v>103.331</v>
      </c>
      <c r="I91" s="850">
        <v>101.036</v>
      </c>
      <c r="J91" s="850">
        <v>101.001</v>
      </c>
      <c r="M91" s="11">
        <f t="shared" si="5"/>
        <v>-3.464111801733698E-4</v>
      </c>
      <c r="O91" s="12">
        <v>2026395</v>
      </c>
      <c r="P91" s="3"/>
    </row>
    <row r="92" spans="1:16" ht="16.5" thickTop="1" thickBot="1">
      <c r="B92" s="969">
        <f t="shared" si="6"/>
        <v>71</v>
      </c>
      <c r="C92" s="885" t="s">
        <v>125</v>
      </c>
      <c r="D92" s="872" t="s">
        <v>103</v>
      </c>
      <c r="E92" s="879">
        <v>36297</v>
      </c>
      <c r="F92" s="957">
        <v>40688</v>
      </c>
      <c r="G92" s="848">
        <v>1.992</v>
      </c>
      <c r="H92" s="849">
        <v>113.779</v>
      </c>
      <c r="I92" s="850">
        <v>110.34399999999999</v>
      </c>
      <c r="J92" s="850">
        <v>110.14400000000001</v>
      </c>
      <c r="M92" s="11">
        <f t="shared" si="5"/>
        <v>-1.8125135938518509E-3</v>
      </c>
      <c r="O92" s="12">
        <v>3529474</v>
      </c>
      <c r="P92" s="3"/>
    </row>
    <row r="93" spans="1:16" ht="16.5" thickTop="1" thickBot="1">
      <c r="B93" s="886">
        <f t="shared" si="6"/>
        <v>72</v>
      </c>
      <c r="C93" s="875" t="s">
        <v>126</v>
      </c>
      <c r="D93" s="883" t="s">
        <v>103</v>
      </c>
      <c r="E93" s="869">
        <v>36626</v>
      </c>
      <c r="F93" s="869">
        <v>40688</v>
      </c>
      <c r="G93" s="856">
        <v>0.115</v>
      </c>
      <c r="H93" s="884">
        <v>110.018</v>
      </c>
      <c r="I93" s="58">
        <v>101.977</v>
      </c>
      <c r="J93" s="58">
        <v>101.85299999999999</v>
      </c>
      <c r="M93" s="11">
        <f t="shared" si="5"/>
        <v>-1.2159604616728227E-3</v>
      </c>
      <c r="O93" s="12">
        <v>2965763</v>
      </c>
      <c r="P93" s="3"/>
    </row>
    <row r="94" spans="1:16" ht="18" customHeight="1" thickTop="1" thickBot="1">
      <c r="B94" s="1429" t="s">
        <v>127</v>
      </c>
      <c r="C94" s="1430"/>
      <c r="D94" s="1430"/>
      <c r="E94" s="1430"/>
      <c r="F94" s="1430"/>
      <c r="G94" s="1430"/>
      <c r="H94" s="1430"/>
      <c r="I94" s="1095"/>
      <c r="J94" s="1096"/>
      <c r="M94" s="21"/>
      <c r="O94" s="444"/>
      <c r="P94" s="3"/>
    </row>
    <row r="95" spans="1:16" ht="16.5" thickTop="1" thickBot="1">
      <c r="B95" s="969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959">
        <v>11.653</v>
      </c>
      <c r="J95" s="959">
        <v>11.654</v>
      </c>
      <c r="M95" s="11">
        <f t="shared" ref="M95:M106" si="7">+(J95-I95)/I95</f>
        <v>8.5814811636440892E-5</v>
      </c>
      <c r="O95" s="12">
        <v>984000</v>
      </c>
      <c r="P95" s="3"/>
    </row>
    <row r="96" spans="1:16" ht="16.5" thickTop="1" thickBot="1">
      <c r="B96" s="887">
        <f>+B95+1</f>
        <v>74</v>
      </c>
      <c r="C96" s="852" t="s">
        <v>129</v>
      </c>
      <c r="D96" s="847" t="s">
        <v>15</v>
      </c>
      <c r="E96" s="879">
        <v>39084</v>
      </c>
      <c r="F96" s="957">
        <v>40694</v>
      </c>
      <c r="G96" s="848">
        <v>0.16</v>
      </c>
      <c r="H96" s="849">
        <v>12.686</v>
      </c>
      <c r="I96" s="850">
        <v>12.590999999999999</v>
      </c>
      <c r="J96" s="850">
        <v>12.590999999999999</v>
      </c>
      <c r="M96" s="11">
        <f t="shared" si="7"/>
        <v>0</v>
      </c>
      <c r="O96" s="12">
        <v>1236431</v>
      </c>
      <c r="P96" s="3"/>
    </row>
    <row r="97" spans="2:16" ht="16.5" thickTop="1" thickBot="1">
      <c r="B97" s="887">
        <f t="shared" ref="B97:B106" si="8">+B96+1</f>
        <v>75</v>
      </c>
      <c r="C97" s="852" t="s">
        <v>130</v>
      </c>
      <c r="D97" s="847" t="s">
        <v>15</v>
      </c>
      <c r="E97" s="879">
        <v>39084</v>
      </c>
      <c r="F97" s="888">
        <v>40694</v>
      </c>
      <c r="G97" s="848">
        <v>0.03</v>
      </c>
      <c r="H97" s="849">
        <v>16.635999999999999</v>
      </c>
      <c r="I97" s="850">
        <v>16.815000000000001</v>
      </c>
      <c r="J97" s="850">
        <v>16.82</v>
      </c>
      <c r="M97" s="11">
        <f t="shared" si="7"/>
        <v>2.9735355337490366E-4</v>
      </c>
      <c r="O97" s="12">
        <v>946036</v>
      </c>
      <c r="P97" s="3"/>
    </row>
    <row r="98" spans="2:16" ht="16.5" thickTop="1" thickBot="1">
      <c r="B98" s="887">
        <f t="shared" si="8"/>
        <v>76</v>
      </c>
      <c r="C98" s="852" t="s">
        <v>131</v>
      </c>
      <c r="D98" s="847" t="s">
        <v>15</v>
      </c>
      <c r="E98" s="879">
        <v>39084</v>
      </c>
      <c r="F98" s="957">
        <v>40694</v>
      </c>
      <c r="G98" s="848">
        <v>0.27</v>
      </c>
      <c r="H98" s="849">
        <v>17.196999999999999</v>
      </c>
      <c r="I98" s="850">
        <v>16.702999999999999</v>
      </c>
      <c r="J98" s="850">
        <v>16.68</v>
      </c>
      <c r="M98" s="11">
        <f t="shared" si="7"/>
        <v>-1.3769981440459611E-3</v>
      </c>
      <c r="O98" s="12">
        <v>411488</v>
      </c>
      <c r="P98" s="3"/>
    </row>
    <row r="99" spans="2:16" ht="16.5" thickTop="1" thickBot="1">
      <c r="B99" s="887">
        <f t="shared" si="8"/>
        <v>77</v>
      </c>
      <c r="C99" s="846" t="s">
        <v>132</v>
      </c>
      <c r="D99" s="847" t="s">
        <v>68</v>
      </c>
      <c r="E99" s="879">
        <v>39994</v>
      </c>
      <c r="F99" s="957">
        <v>40673</v>
      </c>
      <c r="G99" s="889">
        <v>0.10199999999999999</v>
      </c>
      <c r="H99" s="849">
        <v>12.356</v>
      </c>
      <c r="I99" s="850">
        <v>11.753</v>
      </c>
      <c r="J99" s="850">
        <v>11.744</v>
      </c>
      <c r="M99" s="11">
        <f t="shared" si="7"/>
        <v>-7.657619331234869E-4</v>
      </c>
      <c r="O99" s="12">
        <v>1895730</v>
      </c>
      <c r="P99" s="3"/>
    </row>
    <row r="100" spans="2:16" ht="16.5" thickTop="1" thickBot="1">
      <c r="B100" s="887">
        <f t="shared" si="8"/>
        <v>78</v>
      </c>
      <c r="C100" s="846" t="s">
        <v>133</v>
      </c>
      <c r="D100" s="872" t="s">
        <v>48</v>
      </c>
      <c r="E100" s="879">
        <v>39175</v>
      </c>
      <c r="F100" s="957">
        <v>40728</v>
      </c>
      <c r="G100" s="848">
        <v>1.681</v>
      </c>
      <c r="H100" s="849">
        <v>131.91900000000001</v>
      </c>
      <c r="I100" s="850">
        <v>123.745</v>
      </c>
      <c r="J100" s="850">
        <v>123.536</v>
      </c>
      <c r="M100" s="11">
        <f t="shared" si="7"/>
        <v>-1.6889571295810189E-3</v>
      </c>
      <c r="O100" s="12">
        <v>930353</v>
      </c>
    </row>
    <row r="101" spans="2:16" ht="16.5" thickTop="1" thickBot="1">
      <c r="B101" s="887">
        <f t="shared" si="8"/>
        <v>79</v>
      </c>
      <c r="C101" s="852" t="s">
        <v>134</v>
      </c>
      <c r="D101" s="872" t="s">
        <v>48</v>
      </c>
      <c r="E101" s="879">
        <v>39175</v>
      </c>
      <c r="F101" s="957">
        <v>40728</v>
      </c>
      <c r="G101" s="889">
        <v>1.0580000000000001</v>
      </c>
      <c r="H101" s="849">
        <v>127.744</v>
      </c>
      <c r="I101" s="850">
        <v>122.664</v>
      </c>
      <c r="J101" s="850">
        <v>122.66200000000001</v>
      </c>
      <c r="M101" s="11">
        <f t="shared" si="7"/>
        <v>-1.6304702276098438E-5</v>
      </c>
      <c r="O101" s="12">
        <v>466117</v>
      </c>
      <c r="P101" s="3"/>
    </row>
    <row r="102" spans="2:16" ht="16.5" thickTop="1" thickBot="1">
      <c r="B102" s="887">
        <f t="shared" si="8"/>
        <v>80</v>
      </c>
      <c r="C102" s="890" t="s">
        <v>135</v>
      </c>
      <c r="D102" s="891" t="s">
        <v>77</v>
      </c>
      <c r="E102" s="879">
        <v>40708</v>
      </c>
      <c r="F102" s="888" t="s">
        <v>33</v>
      </c>
      <c r="G102" s="892" t="s">
        <v>33</v>
      </c>
      <c r="H102" s="893" t="s">
        <v>33</v>
      </c>
      <c r="I102" s="850">
        <v>10.145</v>
      </c>
      <c r="J102" s="850">
        <v>10.153</v>
      </c>
      <c r="M102" s="11">
        <f t="shared" si="7"/>
        <v>7.8856579595868858E-4</v>
      </c>
      <c r="O102" s="12">
        <v>1125661</v>
      </c>
      <c r="P102" s="3"/>
    </row>
    <row r="103" spans="2:16" ht="16.5" thickTop="1" thickBot="1">
      <c r="B103" s="887">
        <f t="shared" si="8"/>
        <v>81</v>
      </c>
      <c r="C103" s="944" t="s">
        <v>136</v>
      </c>
      <c r="D103" s="945" t="s">
        <v>99</v>
      </c>
      <c r="E103" s="879">
        <v>39699</v>
      </c>
      <c r="F103" s="957">
        <v>40661</v>
      </c>
      <c r="G103" s="970">
        <v>0.94199999999999995</v>
      </c>
      <c r="H103" s="939">
        <v>128.45699999999999</v>
      </c>
      <c r="I103" s="850">
        <v>116.256</v>
      </c>
      <c r="J103" s="850">
        <v>116.256</v>
      </c>
      <c r="M103" s="11">
        <f t="shared" si="7"/>
        <v>0</v>
      </c>
      <c r="O103" s="12">
        <v>269483</v>
      </c>
      <c r="P103" s="3"/>
    </row>
    <row r="104" spans="2:16" ht="16.5" thickTop="1" thickBot="1">
      <c r="B104" s="887">
        <f t="shared" si="8"/>
        <v>82</v>
      </c>
      <c r="C104" s="854" t="s">
        <v>137</v>
      </c>
      <c r="D104" s="855" t="s">
        <v>12</v>
      </c>
      <c r="E104" s="869">
        <v>39237</v>
      </c>
      <c r="F104" s="100">
        <v>40690</v>
      </c>
      <c r="G104" s="895">
        <v>0.13700000000000001</v>
      </c>
      <c r="H104" s="884">
        <v>20.620999999999999</v>
      </c>
      <c r="I104" s="850">
        <v>19.356000000000002</v>
      </c>
      <c r="J104" s="850">
        <v>19.311</v>
      </c>
      <c r="M104" s="11">
        <f t="shared" si="7"/>
        <v>-2.3248605083695858E-3</v>
      </c>
      <c r="O104" s="12">
        <v>20636223</v>
      </c>
      <c r="P104" s="3"/>
    </row>
    <row r="105" spans="2:16" ht="16.5" thickTop="1" thickBot="1">
      <c r="B105" s="887">
        <f t="shared" si="8"/>
        <v>83</v>
      </c>
      <c r="C105" s="846" t="s">
        <v>138</v>
      </c>
      <c r="D105" s="847" t="s">
        <v>36</v>
      </c>
      <c r="E105" s="879">
        <v>40725</v>
      </c>
      <c r="F105" s="879" t="s">
        <v>33</v>
      </c>
      <c r="G105" s="889" t="s">
        <v>33</v>
      </c>
      <c r="H105" s="849" t="s">
        <v>33</v>
      </c>
      <c r="I105" s="850">
        <v>103.441</v>
      </c>
      <c r="J105" s="850">
        <v>103.648</v>
      </c>
      <c r="M105" s="11">
        <f t="shared" si="7"/>
        <v>2.0011407468991369E-3</v>
      </c>
      <c r="O105" s="12">
        <v>702429</v>
      </c>
      <c r="P105" s="3"/>
    </row>
    <row r="106" spans="2:16" ht="16.5" thickTop="1" thickBot="1">
      <c r="B106" s="886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104.32899999999999</v>
      </c>
      <c r="J106" s="58">
        <v>104.358</v>
      </c>
      <c r="M106" s="11">
        <f t="shared" si="7"/>
        <v>2.7796681651324725E-4</v>
      </c>
      <c r="O106" s="12">
        <v>333633</v>
      </c>
      <c r="P106" s="3"/>
    </row>
    <row r="107" spans="2:16" ht="18" customHeight="1" thickTop="1" thickBot="1">
      <c r="B107" s="1429" t="s">
        <v>140</v>
      </c>
      <c r="C107" s="1430"/>
      <c r="D107" s="1430"/>
      <c r="E107" s="1430"/>
      <c r="F107" s="1430"/>
      <c r="G107" s="1430"/>
      <c r="H107" s="1430"/>
      <c r="I107" s="1095"/>
      <c r="J107" s="1096"/>
      <c r="M107" s="21"/>
      <c r="P107" s="3"/>
    </row>
    <row r="108" spans="2:16" ht="16.5" thickTop="1" thickBot="1">
      <c r="B108" s="969">
        <v>85</v>
      </c>
      <c r="C108" s="944" t="s">
        <v>141</v>
      </c>
      <c r="D108" s="945" t="s">
        <v>22</v>
      </c>
      <c r="E108" s="957">
        <v>40210</v>
      </c>
      <c r="F108" s="957">
        <v>40702</v>
      </c>
      <c r="G108" s="970">
        <v>3.9249999999999998</v>
      </c>
      <c r="H108" s="939">
        <v>102.358</v>
      </c>
      <c r="I108" s="959">
        <v>98.6</v>
      </c>
      <c r="J108" s="959">
        <v>98.370999999999995</v>
      </c>
      <c r="K108" s="74" t="s">
        <v>46</v>
      </c>
      <c r="M108" s="11">
        <f t="shared" si="4"/>
        <v>-2.3225152129817367E-3</v>
      </c>
      <c r="O108" s="12">
        <v>1128614</v>
      </c>
      <c r="P108" s="74" t="s">
        <v>46</v>
      </c>
    </row>
    <row r="109" spans="2:16" ht="16.5" thickTop="1" thickBot="1">
      <c r="B109" s="887">
        <f>B108+1</f>
        <v>86</v>
      </c>
      <c r="C109" s="944" t="s">
        <v>142</v>
      </c>
      <c r="D109" s="847" t="s">
        <v>22</v>
      </c>
      <c r="E109" s="879">
        <v>40630</v>
      </c>
      <c r="F109" s="957" t="s">
        <v>33</v>
      </c>
      <c r="G109" s="970" t="s">
        <v>33</v>
      </c>
      <c r="H109" s="939" t="s">
        <v>33</v>
      </c>
      <c r="I109" s="850">
        <v>106.07299999999999</v>
      </c>
      <c r="J109" s="850">
        <v>104.863</v>
      </c>
      <c r="K109" s="74" t="s">
        <v>46</v>
      </c>
      <c r="M109" s="11">
        <f t="shared" si="4"/>
        <v>-1.1407238411282737E-2</v>
      </c>
      <c r="O109" s="12">
        <v>185714</v>
      </c>
      <c r="P109" s="74" t="s">
        <v>46</v>
      </c>
    </row>
    <row r="110" spans="2:16" ht="16.5" thickTop="1" thickBot="1">
      <c r="B110" s="887">
        <f t="shared" ref="B110:B126" si="9">+B109+1</f>
        <v>87</v>
      </c>
      <c r="C110" s="852" t="s">
        <v>143</v>
      </c>
      <c r="D110" s="847" t="s">
        <v>74</v>
      </c>
      <c r="E110" s="879">
        <v>39097</v>
      </c>
      <c r="F110" s="957">
        <v>40651</v>
      </c>
      <c r="G110" s="889">
        <v>3.0640000000000001</v>
      </c>
      <c r="H110" s="849">
        <v>150.17599999999999</v>
      </c>
      <c r="I110" s="850">
        <v>140.62200000000001</v>
      </c>
      <c r="J110" s="850">
        <v>139.161</v>
      </c>
      <c r="K110" s="172" t="s">
        <v>144</v>
      </c>
      <c r="M110" s="11">
        <f t="shared" si="4"/>
        <v>-1.0389554977172935E-2</v>
      </c>
      <c r="O110" s="12">
        <v>1130410</v>
      </c>
      <c r="P110" s="172" t="s">
        <v>144</v>
      </c>
    </row>
    <row r="111" spans="2:16" ht="16.5" thickTop="1" thickBot="1">
      <c r="B111" s="887">
        <f t="shared" si="9"/>
        <v>88</v>
      </c>
      <c r="C111" s="846" t="s">
        <v>145</v>
      </c>
      <c r="D111" s="847" t="s">
        <v>77</v>
      </c>
      <c r="E111" s="879">
        <v>39958</v>
      </c>
      <c r="F111" s="957">
        <v>40700</v>
      </c>
      <c r="G111" s="889">
        <v>4.4999999999999998E-2</v>
      </c>
      <c r="H111" s="849">
        <v>10.417</v>
      </c>
      <c r="I111" s="850">
        <v>10.23</v>
      </c>
      <c r="J111" s="850">
        <v>10.324</v>
      </c>
      <c r="K111" s="63" t="s">
        <v>42</v>
      </c>
      <c r="M111" s="11">
        <f t="shared" si="4"/>
        <v>9.1886608015639692E-3</v>
      </c>
      <c r="O111" s="12">
        <v>220426</v>
      </c>
      <c r="P111" s="63" t="s">
        <v>42</v>
      </c>
    </row>
    <row r="112" spans="2:16" ht="16.5" thickTop="1" thickBot="1">
      <c r="B112" s="887">
        <f t="shared" si="9"/>
        <v>89</v>
      </c>
      <c r="C112" s="846" t="s">
        <v>146</v>
      </c>
      <c r="D112" s="872" t="s">
        <v>77</v>
      </c>
      <c r="E112" s="879">
        <v>39503</v>
      </c>
      <c r="F112" s="957">
        <v>40700</v>
      </c>
      <c r="G112" s="848">
        <v>1.87</v>
      </c>
      <c r="H112" s="849">
        <v>123.90900000000001</v>
      </c>
      <c r="I112" s="850">
        <v>111.64400000000001</v>
      </c>
      <c r="J112" s="850">
        <v>112.68600000000001</v>
      </c>
      <c r="K112" s="63" t="s">
        <v>42</v>
      </c>
      <c r="M112" s="11">
        <f t="shared" si="4"/>
        <v>9.3332377915517316E-3</v>
      </c>
      <c r="O112" s="12">
        <v>936988</v>
      </c>
      <c r="P112" s="63" t="s">
        <v>42</v>
      </c>
    </row>
    <row r="113" spans="1:16" ht="16.5" thickTop="1" thickBot="1">
      <c r="B113" s="887">
        <f t="shared" si="9"/>
        <v>90</v>
      </c>
      <c r="C113" s="846" t="s">
        <v>147</v>
      </c>
      <c r="D113" s="847" t="s">
        <v>77</v>
      </c>
      <c r="E113" s="879">
        <v>39503</v>
      </c>
      <c r="F113" s="957">
        <v>40700</v>
      </c>
      <c r="G113" s="848">
        <v>3.1349999999999998</v>
      </c>
      <c r="H113" s="849">
        <v>117.002</v>
      </c>
      <c r="I113" s="850">
        <v>113.011</v>
      </c>
      <c r="J113" s="850">
        <v>113.072</v>
      </c>
      <c r="K113" s="63" t="s">
        <v>42</v>
      </c>
      <c r="M113" s="11">
        <f t="shared" si="4"/>
        <v>5.3977046482207088E-4</v>
      </c>
      <c r="O113" s="12">
        <v>652767</v>
      </c>
      <c r="P113" s="63" t="s">
        <v>42</v>
      </c>
    </row>
    <row r="114" spans="1:16" ht="16.5" thickTop="1" thickBot="1">
      <c r="B114" s="887">
        <f t="shared" si="9"/>
        <v>91</v>
      </c>
      <c r="C114" s="846" t="s">
        <v>148</v>
      </c>
      <c r="D114" s="855" t="s">
        <v>149</v>
      </c>
      <c r="E114" s="879">
        <v>40543</v>
      </c>
      <c r="F114" s="173" t="s">
        <v>33</v>
      </c>
      <c r="G114" s="856" t="s">
        <v>33</v>
      </c>
      <c r="H114" s="896">
        <v>100</v>
      </c>
      <c r="I114" s="850">
        <v>101.837</v>
      </c>
      <c r="J114" s="850">
        <v>101.755</v>
      </c>
      <c r="K114" s="68" t="s">
        <v>44</v>
      </c>
      <c r="M114" s="11">
        <f t="shared" si="4"/>
        <v>-8.0520832310464609E-4</v>
      </c>
      <c r="O114" s="12">
        <v>724299</v>
      </c>
      <c r="P114" s="68" t="s">
        <v>44</v>
      </c>
    </row>
    <row r="115" spans="1:16" ht="16.5" thickTop="1" thickBot="1">
      <c r="B115" s="887">
        <f t="shared" si="9"/>
        <v>92</v>
      </c>
      <c r="C115" s="846" t="s">
        <v>150</v>
      </c>
      <c r="D115" s="855" t="s">
        <v>149</v>
      </c>
      <c r="E115" s="879">
        <v>40543</v>
      </c>
      <c r="F115" s="897" t="s">
        <v>33</v>
      </c>
      <c r="G115" s="898" t="s">
        <v>33</v>
      </c>
      <c r="H115" s="899">
        <v>100</v>
      </c>
      <c r="I115" s="850">
        <v>101.40900000000001</v>
      </c>
      <c r="J115" s="850">
        <v>101.065</v>
      </c>
      <c r="K115" s="68" t="s">
        <v>44</v>
      </c>
      <c r="M115" s="11">
        <f t="shared" si="4"/>
        <v>-3.3922038477847949E-3</v>
      </c>
      <c r="O115" s="12">
        <v>1639186</v>
      </c>
      <c r="P115" s="68" t="s">
        <v>44</v>
      </c>
    </row>
    <row r="116" spans="1:16" ht="16.5" thickTop="1" thickBot="1">
      <c r="B116" s="887">
        <f t="shared" si="9"/>
        <v>93</v>
      </c>
      <c r="C116" s="851" t="s">
        <v>151</v>
      </c>
      <c r="D116" s="847" t="s">
        <v>86</v>
      </c>
      <c r="E116" s="879">
        <v>38671</v>
      </c>
      <c r="F116" s="957">
        <v>40693</v>
      </c>
      <c r="G116" s="848">
        <v>1.0999999999999999E-2</v>
      </c>
      <c r="H116" s="849">
        <v>184.64599999999999</v>
      </c>
      <c r="I116" s="850">
        <v>183.23400000000001</v>
      </c>
      <c r="J116" s="850">
        <v>183.166</v>
      </c>
      <c r="K116" s="63" t="s">
        <v>42</v>
      </c>
      <c r="M116" s="11">
        <f t="shared" si="4"/>
        <v>-3.7111016514408923E-4</v>
      </c>
      <c r="O116" s="12">
        <v>4738507</v>
      </c>
      <c r="P116" s="63" t="s">
        <v>42</v>
      </c>
    </row>
    <row r="117" spans="1:16" ht="16.5" thickTop="1" thickBot="1">
      <c r="B117" s="887">
        <f t="shared" si="9"/>
        <v>94</v>
      </c>
      <c r="C117" s="851" t="s">
        <v>152</v>
      </c>
      <c r="D117" s="847" t="s">
        <v>86</v>
      </c>
      <c r="E117" s="879">
        <v>38671</v>
      </c>
      <c r="F117" s="957">
        <v>40693</v>
      </c>
      <c r="G117" s="848">
        <v>0.19500000000000001</v>
      </c>
      <c r="H117" s="849">
        <v>162.24100000000001</v>
      </c>
      <c r="I117" s="850">
        <v>163.322</v>
      </c>
      <c r="J117" s="850">
        <v>163.334</v>
      </c>
      <c r="K117" s="63" t="s">
        <v>42</v>
      </c>
      <c r="M117" s="11">
        <f t="shared" si="4"/>
        <v>7.3474485984744575E-5</v>
      </c>
      <c r="O117" s="12">
        <v>4421613</v>
      </c>
      <c r="P117" s="63" t="s">
        <v>42</v>
      </c>
    </row>
    <row r="118" spans="1:16" ht="16.5" thickTop="1" thickBot="1">
      <c r="B118" s="887">
        <f t="shared" si="9"/>
        <v>95</v>
      </c>
      <c r="C118" s="851" t="s">
        <v>153</v>
      </c>
      <c r="D118" s="847" t="s">
        <v>86</v>
      </c>
      <c r="E118" s="879">
        <v>38671</v>
      </c>
      <c r="F118" s="957">
        <v>40693</v>
      </c>
      <c r="G118" s="848">
        <v>2.6110000000000002</v>
      </c>
      <c r="H118" s="849">
        <v>140.166</v>
      </c>
      <c r="I118" s="850">
        <v>141.51400000000001</v>
      </c>
      <c r="J118" s="850">
        <v>141.535</v>
      </c>
      <c r="K118" s="63" t="s">
        <v>42</v>
      </c>
      <c r="M118" s="11">
        <f t="shared" si="4"/>
        <v>1.4839521178107172E-4</v>
      </c>
      <c r="O118" s="12">
        <v>18271377</v>
      </c>
      <c r="P118" s="63" t="s">
        <v>42</v>
      </c>
    </row>
    <row r="119" spans="1:16" ht="15.75" customHeight="1" thickTop="1" thickBot="1">
      <c r="B119" s="887">
        <f t="shared" si="9"/>
        <v>96</v>
      </c>
      <c r="C119" s="851" t="s">
        <v>154</v>
      </c>
      <c r="D119" s="847" t="s">
        <v>86</v>
      </c>
      <c r="E119" s="879">
        <v>38835</v>
      </c>
      <c r="F119" s="957">
        <v>40693</v>
      </c>
      <c r="G119" s="848">
        <v>177.50800000000001</v>
      </c>
      <c r="H119" s="849">
        <v>10740.784</v>
      </c>
      <c r="I119" s="880">
        <v>10015.221</v>
      </c>
      <c r="J119" s="880">
        <v>9938.76</v>
      </c>
      <c r="K119" s="63" t="s">
        <v>42</v>
      </c>
      <c r="M119" s="11">
        <f t="shared" si="4"/>
        <v>-7.6344795586636913E-3</v>
      </c>
      <c r="O119" s="12">
        <v>3309607</v>
      </c>
      <c r="P119" s="63" t="s">
        <v>42</v>
      </c>
    </row>
    <row r="120" spans="1:16" ht="16.5" thickTop="1" thickBot="1">
      <c r="B120" s="887">
        <f t="shared" si="9"/>
        <v>97</v>
      </c>
      <c r="C120" s="846" t="s">
        <v>155</v>
      </c>
      <c r="D120" s="847" t="s">
        <v>86</v>
      </c>
      <c r="E120" s="879">
        <v>40014</v>
      </c>
      <c r="F120" s="957" t="s">
        <v>33</v>
      </c>
      <c r="G120" s="889" t="s">
        <v>33</v>
      </c>
      <c r="H120" s="849">
        <v>192.96799999999999</v>
      </c>
      <c r="I120" s="850">
        <v>195.90100000000001</v>
      </c>
      <c r="J120" s="850">
        <v>196.167</v>
      </c>
      <c r="K120" s="63" t="s">
        <v>42</v>
      </c>
      <c r="M120" s="11">
        <f t="shared" si="4"/>
        <v>1.3578286991898516E-3</v>
      </c>
      <c r="O120" s="12">
        <v>2162157</v>
      </c>
      <c r="P120" s="63" t="s">
        <v>42</v>
      </c>
    </row>
    <row r="121" spans="1:16" ht="16.5" thickTop="1" thickBot="1">
      <c r="B121" s="887">
        <f t="shared" si="9"/>
        <v>98</v>
      </c>
      <c r="C121" s="846" t="s">
        <v>156</v>
      </c>
      <c r="D121" s="847" t="s">
        <v>86</v>
      </c>
      <c r="E121" s="879">
        <v>40455</v>
      </c>
      <c r="F121" s="957" t="s">
        <v>33</v>
      </c>
      <c r="G121" s="889" t="s">
        <v>33</v>
      </c>
      <c r="H121" s="849">
        <v>109.114</v>
      </c>
      <c r="I121" s="850">
        <v>132.64400000000001</v>
      </c>
      <c r="J121" s="850">
        <v>134.095</v>
      </c>
      <c r="K121" s="63" t="s">
        <v>42</v>
      </c>
      <c r="M121" s="11">
        <f t="shared" si="4"/>
        <v>1.0939054913904837E-2</v>
      </c>
      <c r="O121" s="12">
        <v>238823</v>
      </c>
      <c r="P121" s="63" t="s">
        <v>42</v>
      </c>
    </row>
    <row r="122" spans="1:16" ht="16.5" thickTop="1" thickBot="1">
      <c r="B122" s="887">
        <f t="shared" si="9"/>
        <v>99</v>
      </c>
      <c r="C122" s="846" t="s">
        <v>157</v>
      </c>
      <c r="D122" s="847" t="s">
        <v>97</v>
      </c>
      <c r="E122" s="879">
        <v>40057</v>
      </c>
      <c r="F122" s="957" t="s">
        <v>33</v>
      </c>
      <c r="G122" s="889" t="s">
        <v>33</v>
      </c>
      <c r="H122" s="849">
        <v>1439.547</v>
      </c>
      <c r="I122" s="880">
        <v>1460.597</v>
      </c>
      <c r="J122" s="880">
        <v>1484.624</v>
      </c>
      <c r="K122" s="63" t="s">
        <v>42</v>
      </c>
      <c r="M122" s="11">
        <f t="shared" si="4"/>
        <v>1.6450122792255526E-2</v>
      </c>
      <c r="O122" s="12">
        <v>3953554</v>
      </c>
      <c r="P122" s="63" t="s">
        <v>42</v>
      </c>
    </row>
    <row r="123" spans="1:16" ht="16.5" thickTop="1" thickBot="1">
      <c r="B123" s="887">
        <f t="shared" si="9"/>
        <v>100</v>
      </c>
      <c r="C123" s="846" t="s">
        <v>158</v>
      </c>
      <c r="D123" s="847" t="s">
        <v>97</v>
      </c>
      <c r="E123" s="879">
        <v>40690</v>
      </c>
      <c r="F123" s="957" t="s">
        <v>33</v>
      </c>
      <c r="G123" s="889" t="s">
        <v>33</v>
      </c>
      <c r="H123" s="849" t="s">
        <v>33</v>
      </c>
      <c r="I123" s="850">
        <v>104.998</v>
      </c>
      <c r="J123" s="850">
        <v>104.861</v>
      </c>
      <c r="K123" s="68" t="s">
        <v>44</v>
      </c>
      <c r="M123" s="11">
        <f t="shared" si="4"/>
        <v>-1.3047867578430108E-3</v>
      </c>
      <c r="O123" s="12">
        <v>343419</v>
      </c>
      <c r="P123" s="68" t="s">
        <v>44</v>
      </c>
    </row>
    <row r="124" spans="1:16" ht="16.5" thickTop="1" thickBot="1">
      <c r="B124" s="887">
        <f t="shared" si="9"/>
        <v>101</v>
      </c>
      <c r="C124" s="846" t="s">
        <v>159</v>
      </c>
      <c r="D124" s="900" t="s">
        <v>160</v>
      </c>
      <c r="E124" s="879">
        <v>40205</v>
      </c>
      <c r="F124" s="957">
        <v>40744</v>
      </c>
      <c r="G124" s="889">
        <v>1.5820000000000001</v>
      </c>
      <c r="H124" s="849">
        <v>107.04900000000001</v>
      </c>
      <c r="I124" s="850">
        <v>97.102000000000004</v>
      </c>
      <c r="J124" s="850">
        <v>96.811000000000007</v>
      </c>
      <c r="K124" s="74" t="s">
        <v>46</v>
      </c>
      <c r="M124" s="11">
        <f t="shared" si="4"/>
        <v>-2.9968486745895737E-3</v>
      </c>
      <c r="O124" s="12">
        <v>468569</v>
      </c>
      <c r="P124" s="74" t="s">
        <v>46</v>
      </c>
    </row>
    <row r="125" spans="1:16" ht="16.5" thickTop="1" thickBot="1">
      <c r="B125" s="887">
        <f t="shared" si="9"/>
        <v>102</v>
      </c>
      <c r="C125" s="846" t="s">
        <v>161</v>
      </c>
      <c r="D125" s="900" t="s">
        <v>160</v>
      </c>
      <c r="E125" s="879">
        <v>40240</v>
      </c>
      <c r="F125" s="957">
        <v>40744</v>
      </c>
      <c r="G125" s="889">
        <v>2.927</v>
      </c>
      <c r="H125" s="849">
        <v>107.735</v>
      </c>
      <c r="I125" s="850">
        <v>111.90600000000001</v>
      </c>
      <c r="J125" s="850">
        <v>112.2</v>
      </c>
      <c r="K125" s="74" t="s">
        <v>46</v>
      </c>
      <c r="M125" s="11">
        <f t="shared" si="4"/>
        <v>2.6272049756044975E-3</v>
      </c>
      <c r="O125" s="12">
        <v>799569</v>
      </c>
      <c r="P125" s="74" t="s">
        <v>46</v>
      </c>
    </row>
    <row r="126" spans="1:16" ht="16.5" thickTop="1" thickBot="1">
      <c r="B126" s="901">
        <f t="shared" si="9"/>
        <v>103</v>
      </c>
      <c r="C126" s="902" t="s">
        <v>162</v>
      </c>
      <c r="D126" s="903" t="s">
        <v>163</v>
      </c>
      <c r="E126" s="904">
        <v>40147</v>
      </c>
      <c r="F126" s="904">
        <v>40694</v>
      </c>
      <c r="G126" s="905">
        <v>71.78</v>
      </c>
      <c r="H126" s="906">
        <v>10395.971</v>
      </c>
      <c r="I126" s="185">
        <v>10097.953</v>
      </c>
      <c r="J126" s="185">
        <v>10164.834000000001</v>
      </c>
      <c r="K126" s="63" t="s">
        <v>42</v>
      </c>
      <c r="M126" s="11">
        <f t="shared" si="4"/>
        <v>6.6232235384737111E-3</v>
      </c>
      <c r="O126" s="12">
        <v>7145879</v>
      </c>
      <c r="P126" s="63" t="s">
        <v>42</v>
      </c>
    </row>
    <row r="127" spans="1:16" ht="34.5" customHeight="1" thickTop="1">
      <c r="A127" s="1081" t="s">
        <v>171</v>
      </c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>
        <f>SUM(O6:O126)</f>
        <v>5343890783</v>
      </c>
      <c r="P127" s="3"/>
    </row>
    <row r="128" spans="1:16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</row>
    <row r="129" spans="2:16">
      <c r="M129" s="190"/>
      <c r="O129" s="191"/>
      <c r="P129" s="3"/>
    </row>
    <row r="130" spans="2:16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</row>
    <row r="131" spans="2:16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</row>
    <row r="132" spans="2:16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</row>
    <row r="133" spans="2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2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2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2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2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2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2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2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2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2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2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2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</row>
    <row r="501" spans="2:16">
      <c r="P501" s="3"/>
    </row>
    <row r="502" spans="2:16">
      <c r="P502" s="3"/>
    </row>
    <row r="503" spans="2:16"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B509" s="1"/>
      <c r="C509" s="1"/>
      <c r="D509" s="1"/>
      <c r="E509" s="1"/>
      <c r="F509" s="1"/>
      <c r="G509" s="1"/>
      <c r="H509" s="1"/>
      <c r="I509" s="1"/>
      <c r="J509" s="192"/>
      <c r="P509" s="3"/>
    </row>
    <row r="510" spans="2:16">
      <c r="B510" s="1"/>
      <c r="C510" s="1"/>
      <c r="D510" s="1"/>
      <c r="E510" s="1"/>
      <c r="F510" s="1"/>
      <c r="G510" s="1"/>
      <c r="H510" s="1"/>
      <c r="I510" s="1"/>
      <c r="J510" s="192"/>
      <c r="P510" s="3"/>
    </row>
    <row r="511" spans="2:16">
      <c r="B511" s="1"/>
      <c r="C511" s="1"/>
      <c r="D511" s="1"/>
      <c r="E511" s="1"/>
      <c r="F511" s="1"/>
      <c r="G511" s="1"/>
      <c r="H511" s="1"/>
      <c r="I511" s="1"/>
      <c r="J511" s="192"/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191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191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191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A127:J127"/>
    <mergeCell ref="A128:J128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S555"/>
  <sheetViews>
    <sheetView topLeftCell="A100" zoomScale="96" zoomScaleNormal="96" workbookViewId="0">
      <pane xSplit="7800" topLeftCell="L1" activePane="topRight"/>
      <selection activeCell="A127" sqref="A127:J127"/>
      <selection pane="topRight" activeCell="W119" sqref="W119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1.42578125" style="1"/>
    <col min="18" max="18" width="23" style="1" customWidth="1"/>
    <col min="19" max="19" width="16.7109375" style="163" customWidth="1"/>
    <col min="20" max="16384" width="11.42578125" style="1"/>
  </cols>
  <sheetData>
    <row r="1" spans="2:19" ht="12" customHeight="1" thickTop="1">
      <c r="B1" s="1457" t="s">
        <v>0</v>
      </c>
      <c r="C1" s="1458"/>
      <c r="D1" s="1459" t="s">
        <v>1</v>
      </c>
      <c r="E1" s="1460" t="s">
        <v>2</v>
      </c>
      <c r="F1" s="1460"/>
      <c r="G1" s="1459" t="s">
        <v>3</v>
      </c>
      <c r="H1" s="1459"/>
      <c r="I1" s="1459" t="s">
        <v>4</v>
      </c>
      <c r="J1" s="1461" t="s">
        <v>5</v>
      </c>
      <c r="O1" s="1449" t="s">
        <v>169</v>
      </c>
      <c r="P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R3" s="1129"/>
      <c r="S3" s="3"/>
    </row>
    <row r="4" spans="2:19" ht="18" customHeight="1" thickTop="1" thickBot="1">
      <c r="B4" s="1450" t="s">
        <v>6</v>
      </c>
      <c r="C4" s="1451"/>
      <c r="D4" s="1451"/>
      <c r="E4" s="1451"/>
      <c r="F4" s="1451"/>
      <c r="G4" s="1451"/>
      <c r="H4" s="1451"/>
      <c r="I4" s="1451"/>
      <c r="J4" s="1452"/>
      <c r="M4" s="4" t="s">
        <v>7</v>
      </c>
      <c r="O4" s="5" t="s">
        <v>8</v>
      </c>
      <c r="P4" s="3"/>
      <c r="R4" s="5" t="s">
        <v>9</v>
      </c>
      <c r="S4" s="3"/>
    </row>
    <row r="5" spans="2:19" ht="18.75" customHeight="1" thickTop="1" thickBot="1">
      <c r="B5" s="1397" t="s">
        <v>10</v>
      </c>
      <c r="C5" s="1451"/>
      <c r="D5" s="1451"/>
      <c r="E5" s="1451"/>
      <c r="F5" s="1451"/>
      <c r="G5" s="1133"/>
      <c r="H5" s="1133"/>
      <c r="I5" s="1133"/>
      <c r="J5" s="907"/>
      <c r="P5" s="3"/>
      <c r="S5" s="3"/>
    </row>
    <row r="6" spans="2:19" ht="16.5" thickTop="1" thickBot="1">
      <c r="B6" s="908">
        <v>1</v>
      </c>
      <c r="C6" s="909" t="s">
        <v>11</v>
      </c>
      <c r="D6" s="910" t="s">
        <v>12</v>
      </c>
      <c r="E6" s="1453">
        <v>33805</v>
      </c>
      <c r="F6" s="1454"/>
      <c r="G6" s="1455">
        <v>135.352</v>
      </c>
      <c r="H6" s="1456"/>
      <c r="I6" s="10">
        <v>138.755</v>
      </c>
      <c r="J6" s="10">
        <v>138.785</v>
      </c>
      <c r="M6" s="11">
        <f t="shared" ref="M6:M73" si="0">+(J6-I6)/I6</f>
        <v>2.1620842492163264E-4</v>
      </c>
      <c r="O6" s="12">
        <v>493329768</v>
      </c>
      <c r="P6" s="3"/>
      <c r="R6" s="12">
        <v>480577223</v>
      </c>
      <c r="S6" s="3"/>
    </row>
    <row r="7" spans="2:19" ht="18" customHeight="1" thickTop="1" thickBot="1">
      <c r="B7" s="1397" t="s">
        <v>13</v>
      </c>
      <c r="C7" s="1398"/>
      <c r="D7" s="1398"/>
      <c r="E7" s="1398"/>
      <c r="F7" s="1398"/>
      <c r="G7" s="1398"/>
      <c r="H7" s="1398"/>
      <c r="I7" s="1095"/>
      <c r="J7" s="1096"/>
      <c r="M7" s="11"/>
      <c r="P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112">
        <v>39084</v>
      </c>
      <c r="F8" s="1122"/>
      <c r="G8" s="1123">
        <v>11.837999999999999</v>
      </c>
      <c r="H8" s="1124"/>
      <c r="I8" s="10">
        <v>12.175000000000001</v>
      </c>
      <c r="J8" s="10">
        <v>12.178000000000001</v>
      </c>
      <c r="M8" s="11">
        <f t="shared" si="0"/>
        <v>2.4640657084189845E-4</v>
      </c>
      <c r="O8" s="12">
        <v>19105798</v>
      </c>
      <c r="P8" s="3"/>
      <c r="R8" s="16"/>
      <c r="S8" s="3"/>
    </row>
    <row r="9" spans="2:19" ht="18" customHeight="1" thickTop="1" thickBot="1">
      <c r="B9" s="1397" t="s">
        <v>16</v>
      </c>
      <c r="C9" s="1398"/>
      <c r="D9" s="1398"/>
      <c r="E9" s="1398"/>
      <c r="F9" s="1398"/>
      <c r="G9" s="1398"/>
      <c r="H9" s="1398"/>
      <c r="I9" s="1095"/>
      <c r="J9" s="1096"/>
      <c r="O9" s="444"/>
      <c r="P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43">
        <v>1.214</v>
      </c>
      <c r="H10" s="1444"/>
      <c r="I10" s="10">
        <v>1.246</v>
      </c>
      <c r="J10" s="10">
        <v>1.2470000000000001</v>
      </c>
      <c r="K10" s="20" t="s">
        <v>19</v>
      </c>
      <c r="M10" s="11">
        <f t="shared" si="0"/>
        <v>8.0256821829864514E-4</v>
      </c>
      <c r="O10" s="12">
        <v>1340451</v>
      </c>
      <c r="P10" s="20" t="s">
        <v>19</v>
      </c>
      <c r="R10" s="12">
        <v>1224368</v>
      </c>
      <c r="S10" s="20" t="s">
        <v>19</v>
      </c>
    </row>
    <row r="11" spans="2:19" ht="18" customHeight="1" thickTop="1" thickBot="1">
      <c r="B11" s="1397" t="s">
        <v>20</v>
      </c>
      <c r="C11" s="1398"/>
      <c r="D11" s="1398"/>
      <c r="E11" s="1398"/>
      <c r="F11" s="1398"/>
      <c r="G11" s="1398"/>
      <c r="H11" s="1398"/>
      <c r="I11" s="1095"/>
      <c r="J11" s="1096"/>
      <c r="M11" s="21"/>
      <c r="O11" s="444"/>
      <c r="P11" s="3"/>
      <c r="R11" s="444"/>
      <c r="S11" s="3"/>
    </row>
    <row r="12" spans="2:19" ht="16.5" thickTop="1" thickBot="1">
      <c r="B12" s="22">
        <v>4</v>
      </c>
      <c r="C12" s="911" t="s">
        <v>21</v>
      </c>
      <c r="D12" s="912" t="s">
        <v>22</v>
      </c>
      <c r="E12" s="1112">
        <v>33878</v>
      </c>
      <c r="F12" s="1113"/>
      <c r="G12" s="913"/>
      <c r="H12" s="914">
        <v>32.630000000000003</v>
      </c>
      <c r="I12" s="915">
        <v>33.637</v>
      </c>
      <c r="J12" s="915">
        <v>33.646000000000001</v>
      </c>
      <c r="M12" s="11">
        <f t="shared" si="0"/>
        <v>2.6756250557422902E-4</v>
      </c>
      <c r="O12" s="12">
        <v>97074525</v>
      </c>
      <c r="P12" s="3"/>
      <c r="R12" s="12">
        <v>90782943</v>
      </c>
      <c r="S12" s="3"/>
    </row>
    <row r="13" spans="2:19" ht="16.5" thickTop="1" thickBot="1">
      <c r="B13" s="916">
        <f>B12+1</f>
        <v>5</v>
      </c>
      <c r="C13" s="917" t="s">
        <v>23</v>
      </c>
      <c r="D13" s="918" t="s">
        <v>12</v>
      </c>
      <c r="E13" s="1445">
        <v>34106</v>
      </c>
      <c r="F13" s="1446"/>
      <c r="G13" s="919"/>
      <c r="H13" s="920">
        <v>44.802</v>
      </c>
      <c r="I13" s="33">
        <v>46.024999999999999</v>
      </c>
      <c r="J13" s="33">
        <v>46.036000000000001</v>
      </c>
      <c r="M13" s="11">
        <f t="shared" si="0"/>
        <v>2.3900054318311322E-4</v>
      </c>
      <c r="O13" s="12">
        <v>3667235</v>
      </c>
      <c r="P13" s="3"/>
      <c r="R13" s="12">
        <v>3565729</v>
      </c>
      <c r="S13" s="3"/>
    </row>
    <row r="14" spans="2:19" ht="16.5" thickTop="1" thickBot="1">
      <c r="B14" s="1397" t="s">
        <v>24</v>
      </c>
      <c r="C14" s="1398"/>
      <c r="D14" s="1398"/>
      <c r="E14" s="1398"/>
      <c r="F14" s="1398"/>
      <c r="G14" s="1398"/>
      <c r="H14" s="1398"/>
      <c r="I14" s="1095"/>
      <c r="J14" s="1096"/>
      <c r="M14" s="21"/>
      <c r="O14" s="444"/>
      <c r="P14" s="3"/>
      <c r="R14" s="444"/>
      <c r="S14" s="3"/>
    </row>
    <row r="15" spans="2:19" ht="16.5" thickTop="1" thickBot="1">
      <c r="B15" s="22">
        <v>6</v>
      </c>
      <c r="C15" s="921" t="s">
        <v>25</v>
      </c>
      <c r="D15" s="922" t="s">
        <v>26</v>
      </c>
      <c r="E15" s="1112">
        <v>39535</v>
      </c>
      <c r="F15" s="1113"/>
      <c r="G15" s="923"/>
      <c r="H15" s="924">
        <v>163.77500000000001</v>
      </c>
      <c r="I15" s="844">
        <v>158.14400000000001</v>
      </c>
      <c r="J15" s="844">
        <v>158.423</v>
      </c>
      <c r="M15" s="11">
        <f t="shared" si="0"/>
        <v>1.7642148927559463E-3</v>
      </c>
      <c r="O15" s="12">
        <v>6389202</v>
      </c>
      <c r="P15" s="3"/>
      <c r="R15" s="12">
        <v>6545941</v>
      </c>
      <c r="S15" s="3"/>
    </row>
    <row r="16" spans="2:19" ht="16.5" thickTop="1" thickBot="1">
      <c r="B16" s="925">
        <v>7</v>
      </c>
      <c r="C16" s="926" t="s">
        <v>27</v>
      </c>
      <c r="D16" s="922" t="s">
        <v>26</v>
      </c>
      <c r="E16" s="1431">
        <v>39535</v>
      </c>
      <c r="F16" s="1432"/>
      <c r="G16" s="913"/>
      <c r="H16" s="914">
        <v>669.08</v>
      </c>
      <c r="I16" s="850">
        <v>532.48599999999999</v>
      </c>
      <c r="J16" s="850">
        <v>534.22</v>
      </c>
      <c r="M16" s="11">
        <f t="shared" si="0"/>
        <v>3.2564236430629862E-3</v>
      </c>
      <c r="O16" s="12">
        <v>331217</v>
      </c>
      <c r="P16" s="3"/>
      <c r="R16" s="12">
        <v>321072</v>
      </c>
      <c r="S16" s="3"/>
    </row>
    <row r="17" spans="2:19" ht="16.5" thickTop="1" thickBot="1">
      <c r="B17" s="925">
        <v>8</v>
      </c>
      <c r="C17" s="927" t="s">
        <v>28</v>
      </c>
      <c r="D17" s="928" t="s">
        <v>29</v>
      </c>
      <c r="E17" s="1431">
        <v>39736</v>
      </c>
      <c r="F17" s="1432"/>
      <c r="G17" s="929"/>
      <c r="H17" s="930">
        <v>140.43100000000001</v>
      </c>
      <c r="I17" s="850">
        <v>130.601</v>
      </c>
      <c r="J17" s="850">
        <v>130.13300000000001</v>
      </c>
      <c r="M17" s="11">
        <f t="shared" si="0"/>
        <v>-3.5834335112287755E-3</v>
      </c>
      <c r="O17" s="12">
        <v>429568</v>
      </c>
      <c r="P17" s="3"/>
      <c r="R17" s="12">
        <v>427599</v>
      </c>
      <c r="S17" s="3"/>
    </row>
    <row r="18" spans="2:19" s="50" customFormat="1" ht="16.5" thickTop="1" thickBot="1">
      <c r="B18" s="931">
        <f>B17+1</f>
        <v>9</v>
      </c>
      <c r="C18" s="927" t="s">
        <v>30</v>
      </c>
      <c r="D18" s="932" t="s">
        <v>29</v>
      </c>
      <c r="E18" s="1447">
        <v>39736</v>
      </c>
      <c r="F18" s="1448"/>
      <c r="G18" s="933"/>
      <c r="H18" s="934">
        <v>130.84100000000001</v>
      </c>
      <c r="I18" s="850">
        <v>125.34</v>
      </c>
      <c r="J18" s="850">
        <v>125.227</v>
      </c>
      <c r="K18" s="1"/>
      <c r="L18" s="1"/>
      <c r="M18" s="11">
        <f t="shared" si="0"/>
        <v>-9.0154779001116602E-4</v>
      </c>
      <c r="N18" s="1"/>
      <c r="O18" s="12">
        <v>900382</v>
      </c>
      <c r="P18" s="52"/>
      <c r="R18" s="51">
        <v>888848</v>
      </c>
      <c r="S18" s="52"/>
    </row>
    <row r="19" spans="2:19" ht="16.5" thickTop="1" thickBot="1">
      <c r="B19" s="916">
        <f>B18+1</f>
        <v>10</v>
      </c>
      <c r="C19" s="935" t="s">
        <v>31</v>
      </c>
      <c r="D19" s="918" t="s">
        <v>29</v>
      </c>
      <c r="E19" s="1431">
        <v>39736</v>
      </c>
      <c r="F19" s="1432"/>
      <c r="G19" s="929"/>
      <c r="H19" s="930">
        <v>116.956</v>
      </c>
      <c r="I19" s="850">
        <v>114.128</v>
      </c>
      <c r="J19" s="850">
        <v>114.08199999999999</v>
      </c>
      <c r="M19" s="11">
        <f t="shared" si="0"/>
        <v>-4.0305621758031753E-4</v>
      </c>
      <c r="O19" s="12">
        <v>1802046</v>
      </c>
      <c r="P19" s="3"/>
      <c r="R19" s="12">
        <v>1777396</v>
      </c>
      <c r="S19" s="3"/>
    </row>
    <row r="20" spans="2:19" ht="16.5" thickTop="1" thickBot="1">
      <c r="B20" s="887">
        <f>B19+1</f>
        <v>11</v>
      </c>
      <c r="C20" s="936" t="s">
        <v>32</v>
      </c>
      <c r="D20" s="847" t="s">
        <v>29</v>
      </c>
      <c r="E20" s="1431">
        <v>39951</v>
      </c>
      <c r="F20" s="1432" t="s">
        <v>33</v>
      </c>
      <c r="G20" s="929"/>
      <c r="H20" s="930">
        <v>115.164</v>
      </c>
      <c r="I20" s="850">
        <v>112.191</v>
      </c>
      <c r="J20" s="850">
        <v>112.14</v>
      </c>
      <c r="M20" s="11">
        <f t="shared" si="0"/>
        <v>-4.5458191833571261E-4</v>
      </c>
      <c r="O20" s="12">
        <v>1536989</v>
      </c>
      <c r="P20" s="3"/>
      <c r="R20" s="12">
        <v>1515056</v>
      </c>
      <c r="S20" s="3"/>
    </row>
    <row r="21" spans="2:19" ht="16.5" thickTop="1" thickBot="1">
      <c r="B21" s="925">
        <v>12</v>
      </c>
      <c r="C21" s="926" t="s">
        <v>34</v>
      </c>
      <c r="D21" s="928" t="s">
        <v>29</v>
      </c>
      <c r="E21" s="1431">
        <v>40109</v>
      </c>
      <c r="F21" s="1432"/>
      <c r="G21" s="929"/>
      <c r="H21" s="930">
        <v>109.19499999999999</v>
      </c>
      <c r="I21" s="850">
        <v>93.814999999999998</v>
      </c>
      <c r="J21" s="850">
        <v>93.739000000000004</v>
      </c>
      <c r="M21" s="11">
        <f t="shared" si="0"/>
        <v>-8.1010499387084594E-4</v>
      </c>
      <c r="O21" s="12">
        <v>276342</v>
      </c>
      <c r="P21" s="3"/>
      <c r="R21" s="12">
        <v>274693</v>
      </c>
      <c r="S21" s="3"/>
    </row>
    <row r="22" spans="2:19" ht="16.5" thickTop="1" thickBot="1">
      <c r="B22" s="22">
        <v>13</v>
      </c>
      <c r="C22" s="926" t="s">
        <v>35</v>
      </c>
      <c r="D22" s="928" t="s">
        <v>36</v>
      </c>
      <c r="E22" s="1431">
        <v>39657</v>
      </c>
      <c r="F22" s="1432"/>
      <c r="G22" s="929"/>
      <c r="H22" s="930">
        <v>165.054</v>
      </c>
      <c r="I22" s="850">
        <v>154.49799999999999</v>
      </c>
      <c r="J22" s="850">
        <v>154.91300000000001</v>
      </c>
      <c r="M22" s="11">
        <f t="shared" si="0"/>
        <v>2.6861189141608338E-3</v>
      </c>
      <c r="O22" s="12">
        <v>3434284</v>
      </c>
      <c r="P22" s="3"/>
      <c r="R22" s="12">
        <v>3386662</v>
      </c>
      <c r="S22" s="3"/>
    </row>
    <row r="23" spans="2:19" ht="16.5" thickTop="1" thickBot="1">
      <c r="B23" s="925">
        <v>14</v>
      </c>
      <c r="C23" s="926" t="s">
        <v>37</v>
      </c>
      <c r="D23" s="928" t="s">
        <v>12</v>
      </c>
      <c r="E23" s="1431">
        <v>40427</v>
      </c>
      <c r="F23" s="1432"/>
      <c r="G23" s="919"/>
      <c r="H23" s="920">
        <v>95.367999999999995</v>
      </c>
      <c r="I23" s="850">
        <v>97.83</v>
      </c>
      <c r="J23" s="850">
        <v>97.858999999999995</v>
      </c>
      <c r="M23" s="11">
        <f t="shared" si="0"/>
        <v>2.9643258714092161E-4</v>
      </c>
      <c r="O23" s="12">
        <v>1589128</v>
      </c>
      <c r="P23" s="3"/>
      <c r="R23" s="12">
        <v>1580601</v>
      </c>
      <c r="S23" s="3"/>
    </row>
    <row r="24" spans="2:19" ht="15" customHeight="1" thickTop="1" thickBot="1">
      <c r="B24" s="916">
        <v>15</v>
      </c>
      <c r="C24" s="926" t="s">
        <v>38</v>
      </c>
      <c r="D24" s="918" t="s">
        <v>12</v>
      </c>
      <c r="E24" s="1112">
        <v>40672</v>
      </c>
      <c r="F24" s="1113"/>
      <c r="G24" s="919"/>
      <c r="H24" s="937" t="s">
        <v>33</v>
      </c>
      <c r="I24" s="58">
        <v>101.657</v>
      </c>
      <c r="J24" s="58">
        <v>101.678</v>
      </c>
      <c r="M24" s="11">
        <f t="shared" si="0"/>
        <v>2.0657701879851653E-4</v>
      </c>
      <c r="O24" s="12">
        <v>15436923</v>
      </c>
      <c r="P24" s="3"/>
      <c r="R24" s="12">
        <v>15312598</v>
      </c>
      <c r="S24" s="3"/>
    </row>
    <row r="25" spans="2:19" ht="18" customHeight="1" thickTop="1" thickBot="1">
      <c r="B25" s="1397" t="s">
        <v>39</v>
      </c>
      <c r="C25" s="1398"/>
      <c r="D25" s="1398"/>
      <c r="E25" s="1398"/>
      <c r="F25" s="1398"/>
      <c r="G25" s="1398"/>
      <c r="H25" s="1398"/>
      <c r="I25" s="1095"/>
      <c r="J25" s="1096"/>
      <c r="M25" s="21"/>
      <c r="O25" s="444"/>
      <c r="P25" s="3"/>
      <c r="R25" s="444"/>
      <c r="S25" s="3"/>
    </row>
    <row r="26" spans="2:19" ht="16.5" customHeight="1" thickTop="1" thickBot="1">
      <c r="B26" s="22">
        <v>16</v>
      </c>
      <c r="C26" s="921" t="s">
        <v>40</v>
      </c>
      <c r="D26" s="938" t="s">
        <v>41</v>
      </c>
      <c r="E26" s="1441">
        <v>39171</v>
      </c>
      <c r="F26" s="1442"/>
      <c r="G26" s="939"/>
      <c r="H26" s="940">
        <v>1279.5060000000001</v>
      </c>
      <c r="I26" s="880">
        <v>1276.076</v>
      </c>
      <c r="J26" s="880">
        <v>1277.152</v>
      </c>
      <c r="K26" s="63" t="s">
        <v>42</v>
      </c>
      <c r="M26" s="11">
        <f t="shared" si="0"/>
        <v>8.4320996555065824E-4</v>
      </c>
      <c r="O26" s="12">
        <v>51086097</v>
      </c>
      <c r="P26" s="63" t="s">
        <v>42</v>
      </c>
      <c r="R26" s="64">
        <v>44659250</v>
      </c>
      <c r="S26" s="63" t="s">
        <v>42</v>
      </c>
    </row>
    <row r="27" spans="2:19" ht="16.5" thickTop="1" thickBot="1">
      <c r="B27" s="22">
        <f>+B26+1</f>
        <v>17</v>
      </c>
      <c r="C27" s="941" t="s">
        <v>43</v>
      </c>
      <c r="D27" s="922" t="s">
        <v>26</v>
      </c>
      <c r="E27" s="1431">
        <v>38022</v>
      </c>
      <c r="F27" s="1432"/>
      <c r="G27" s="942"/>
      <c r="H27" s="943">
        <v>2218.9859999999999</v>
      </c>
      <c r="I27" s="880">
        <v>2175.86</v>
      </c>
      <c r="J27" s="880">
        <v>2172.739</v>
      </c>
      <c r="K27" s="68" t="s">
        <v>44</v>
      </c>
      <c r="M27" s="11">
        <f t="shared" si="0"/>
        <v>-1.4343753734156123E-3</v>
      </c>
      <c r="O27" s="12">
        <v>15552470</v>
      </c>
      <c r="P27" s="68" t="s">
        <v>44</v>
      </c>
      <c r="R27" s="64">
        <v>16732205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31">
        <v>40210</v>
      </c>
      <c r="F28" s="1432" t="s">
        <v>33</v>
      </c>
      <c r="G28" s="893"/>
      <c r="H28" s="946">
        <v>107.36799999999999</v>
      </c>
      <c r="I28" s="947">
        <v>106.965</v>
      </c>
      <c r="J28" s="947">
        <v>105.985</v>
      </c>
      <c r="K28" s="74" t="s">
        <v>46</v>
      </c>
      <c r="M28" s="11">
        <f t="shared" si="0"/>
        <v>-9.1618753797971676E-3</v>
      </c>
      <c r="O28" s="12">
        <v>1044063</v>
      </c>
      <c r="P28" s="74" t="s">
        <v>46</v>
      </c>
      <c r="R28" s="64">
        <v>985641</v>
      </c>
      <c r="S28" s="74" t="s">
        <v>46</v>
      </c>
    </row>
    <row r="29" spans="2:19" ht="16.5" thickTop="1" thickBot="1">
      <c r="B29" s="22">
        <f t="shared" si="1"/>
        <v>19</v>
      </c>
      <c r="C29" s="926" t="s">
        <v>47</v>
      </c>
      <c r="D29" s="928" t="s">
        <v>48</v>
      </c>
      <c r="E29" s="1431">
        <v>39745</v>
      </c>
      <c r="F29" s="1432"/>
      <c r="G29" s="948"/>
      <c r="H29" s="949">
        <v>122.479</v>
      </c>
      <c r="I29" s="850">
        <v>111.274</v>
      </c>
      <c r="J29" s="850">
        <v>111.169</v>
      </c>
      <c r="K29" s="63" t="s">
        <v>42</v>
      </c>
      <c r="M29" s="11">
        <f t="shared" si="0"/>
        <v>-9.4361665797943796E-4</v>
      </c>
      <c r="O29" s="12">
        <v>55584300</v>
      </c>
      <c r="P29" s="63" t="s">
        <v>42</v>
      </c>
      <c r="R29" s="16"/>
      <c r="S29" s="63" t="s">
        <v>42</v>
      </c>
    </row>
    <row r="30" spans="2:19" ht="16.5" thickTop="1" thickBot="1">
      <c r="B30" s="22">
        <f t="shared" si="1"/>
        <v>20</v>
      </c>
      <c r="C30" s="926" t="s">
        <v>49</v>
      </c>
      <c r="D30" s="928" t="s">
        <v>48</v>
      </c>
      <c r="E30" s="1431">
        <v>39748</v>
      </c>
      <c r="F30" s="1432"/>
      <c r="G30" s="942"/>
      <c r="H30" s="943">
        <v>122.90600000000001</v>
      </c>
      <c r="I30" s="850">
        <v>120.32899999999999</v>
      </c>
      <c r="J30" s="850">
        <v>120.36199999999999</v>
      </c>
      <c r="K30" s="63" t="s">
        <v>42</v>
      </c>
      <c r="M30" s="11">
        <f t="shared" si="0"/>
        <v>2.7424810311729719E-4</v>
      </c>
      <c r="O30" s="12">
        <v>60181441</v>
      </c>
      <c r="P30" s="63" t="s">
        <v>42</v>
      </c>
      <c r="R30" s="64">
        <v>56639738</v>
      </c>
      <c r="S30" s="63" t="s">
        <v>42</v>
      </c>
    </row>
    <row r="31" spans="2:19" ht="16.5" thickTop="1" thickBot="1">
      <c r="B31" s="22">
        <f t="shared" si="1"/>
        <v>21</v>
      </c>
      <c r="C31" s="926" t="s">
        <v>50</v>
      </c>
      <c r="D31" s="950" t="s">
        <v>51</v>
      </c>
      <c r="E31" s="1431">
        <v>39535</v>
      </c>
      <c r="F31" s="1432"/>
      <c r="G31" s="942"/>
      <c r="H31" s="943">
        <v>1153.1320000000001</v>
      </c>
      <c r="I31" s="880">
        <v>1176.643</v>
      </c>
      <c r="J31" s="880">
        <v>1178.46</v>
      </c>
      <c r="K31" s="20" t="s">
        <v>19</v>
      </c>
      <c r="M31" s="11">
        <f t="shared" si="0"/>
        <v>1.5442236940176478E-3</v>
      </c>
      <c r="O31" s="12">
        <v>774248</v>
      </c>
      <c r="P31" s="20" t="s">
        <v>19</v>
      </c>
      <c r="R31" s="64">
        <v>696765</v>
      </c>
      <c r="S31" s="20" t="s">
        <v>19</v>
      </c>
    </row>
    <row r="32" spans="2:19" ht="16.5" thickTop="1" thickBot="1">
      <c r="B32" s="22">
        <f t="shared" si="1"/>
        <v>22</v>
      </c>
      <c r="C32" s="926" t="s">
        <v>52</v>
      </c>
      <c r="D32" s="928" t="s">
        <v>29</v>
      </c>
      <c r="E32" s="1431">
        <v>39937</v>
      </c>
      <c r="F32" s="1432"/>
      <c r="G32" s="942"/>
      <c r="H32" s="943">
        <v>129.27199999999999</v>
      </c>
      <c r="I32" s="850">
        <v>122.214</v>
      </c>
      <c r="J32" s="850">
        <v>121.81399999999999</v>
      </c>
      <c r="K32" s="63" t="s">
        <v>42</v>
      </c>
      <c r="M32" s="11">
        <f t="shared" si="0"/>
        <v>-3.2729474528286912E-3</v>
      </c>
      <c r="O32" s="12">
        <v>273473</v>
      </c>
      <c r="P32" s="63" t="s">
        <v>42</v>
      </c>
      <c r="R32" s="64">
        <v>273285</v>
      </c>
      <c r="S32" s="63" t="s">
        <v>42</v>
      </c>
    </row>
    <row r="33" spans="2:19" ht="16.5" thickTop="1" thickBot="1">
      <c r="B33" s="22">
        <f t="shared" si="1"/>
        <v>23</v>
      </c>
      <c r="C33" s="926" t="s">
        <v>53</v>
      </c>
      <c r="D33" s="928" t="s">
        <v>12</v>
      </c>
      <c r="E33" s="1431">
        <v>39888</v>
      </c>
      <c r="F33" s="1432"/>
      <c r="G33" s="942"/>
      <c r="H33" s="943">
        <v>14.956</v>
      </c>
      <c r="I33" s="850">
        <v>14.398</v>
      </c>
      <c r="J33" s="850">
        <v>14.419</v>
      </c>
      <c r="K33" s="63" t="s">
        <v>42</v>
      </c>
      <c r="M33" s="11">
        <f t="shared" si="0"/>
        <v>1.4585359077650226E-3</v>
      </c>
      <c r="O33" s="12">
        <v>11401547</v>
      </c>
      <c r="P33" s="63" t="s">
        <v>42</v>
      </c>
      <c r="R33" s="64">
        <v>11236146</v>
      </c>
      <c r="S33" s="63" t="s">
        <v>42</v>
      </c>
    </row>
    <row r="34" spans="2:19" ht="16.5" thickTop="1" thickBot="1">
      <c r="B34" s="22">
        <f t="shared" si="1"/>
        <v>24</v>
      </c>
      <c r="C34" s="926" t="s">
        <v>54</v>
      </c>
      <c r="D34" s="928" t="s">
        <v>12</v>
      </c>
      <c r="E34" s="1431">
        <v>39895</v>
      </c>
      <c r="F34" s="1432"/>
      <c r="G34" s="942"/>
      <c r="H34" s="943">
        <v>5844.8149999999996</v>
      </c>
      <c r="I34" s="880">
        <v>5725.6109999999999</v>
      </c>
      <c r="J34" s="880">
        <v>5734.9639999999999</v>
      </c>
      <c r="K34" s="63" t="s">
        <v>42</v>
      </c>
      <c r="M34" s="11">
        <f t="shared" si="0"/>
        <v>1.6335374512868699E-3</v>
      </c>
      <c r="O34" s="12">
        <v>18397764</v>
      </c>
      <c r="P34" s="63" t="s">
        <v>42</v>
      </c>
      <c r="R34" s="64">
        <v>17996185</v>
      </c>
      <c r="S34" s="63" t="s">
        <v>42</v>
      </c>
    </row>
    <row r="35" spans="2:19" ht="16.5" thickTop="1" thickBot="1">
      <c r="B35" s="22">
        <f t="shared" si="1"/>
        <v>25</v>
      </c>
      <c r="C35" s="926" t="s">
        <v>55</v>
      </c>
      <c r="D35" s="928" t="s">
        <v>12</v>
      </c>
      <c r="E35" s="1431">
        <v>39462</v>
      </c>
      <c r="F35" s="1432"/>
      <c r="G35" s="942"/>
      <c r="H35" s="943">
        <v>6613.95</v>
      </c>
      <c r="I35" s="880">
        <v>6600.9960000000001</v>
      </c>
      <c r="J35" s="880">
        <v>6592.49</v>
      </c>
      <c r="K35" s="63" t="s">
        <v>42</v>
      </c>
      <c r="M35" s="11">
        <f t="shared" si="0"/>
        <v>-1.2885934183266151E-3</v>
      </c>
      <c r="O35" s="12">
        <v>6196941</v>
      </c>
      <c r="P35" s="63" t="s">
        <v>42</v>
      </c>
      <c r="R35" s="64">
        <v>6050584</v>
      </c>
      <c r="S35" s="63" t="s">
        <v>42</v>
      </c>
    </row>
    <row r="36" spans="2:19" ht="16.5" thickTop="1" thickBot="1">
      <c r="B36" s="22">
        <f t="shared" si="1"/>
        <v>26</v>
      </c>
      <c r="C36" s="951" t="s">
        <v>56</v>
      </c>
      <c r="D36" s="928" t="s">
        <v>18</v>
      </c>
      <c r="E36" s="1431">
        <v>38740</v>
      </c>
      <c r="F36" s="1432"/>
      <c r="G36" s="942"/>
      <c r="H36" s="952">
        <v>2.2930000000000001</v>
      </c>
      <c r="I36" s="850">
        <v>2.1930000000000001</v>
      </c>
      <c r="J36" s="850">
        <v>2.2000000000000002</v>
      </c>
      <c r="K36" s="20" t="s">
        <v>19</v>
      </c>
      <c r="M36" s="11">
        <f t="shared" si="0"/>
        <v>3.1919744642043397E-3</v>
      </c>
      <c r="O36" s="12">
        <v>6866426</v>
      </c>
      <c r="P36" s="20" t="s">
        <v>19</v>
      </c>
      <c r="R36" s="64">
        <v>6644955</v>
      </c>
      <c r="S36" s="20" t="s">
        <v>19</v>
      </c>
    </row>
    <row r="37" spans="2:19" ht="16.5" thickTop="1" thickBot="1">
      <c r="B37" s="22">
        <f t="shared" si="1"/>
        <v>27</v>
      </c>
      <c r="C37" s="951" t="s">
        <v>57</v>
      </c>
      <c r="D37" s="928" t="s">
        <v>18</v>
      </c>
      <c r="E37" s="1431">
        <v>38740</v>
      </c>
      <c r="F37" s="1432"/>
      <c r="G37" s="942"/>
      <c r="H37" s="943">
        <v>1.8460000000000001</v>
      </c>
      <c r="I37" s="850">
        <v>1.8220000000000001</v>
      </c>
      <c r="J37" s="850">
        <v>1.827</v>
      </c>
      <c r="K37" s="20" t="s">
        <v>19</v>
      </c>
      <c r="M37" s="11">
        <f t="shared" si="0"/>
        <v>2.7442371020855614E-3</v>
      </c>
      <c r="O37" s="12">
        <v>2957998</v>
      </c>
      <c r="P37" s="20" t="s">
        <v>19</v>
      </c>
      <c r="R37" s="64">
        <v>2831366</v>
      </c>
      <c r="S37" s="20" t="s">
        <v>19</v>
      </c>
    </row>
    <row r="38" spans="2:19" ht="16.5" thickTop="1" thickBot="1">
      <c r="B38" s="22">
        <f t="shared" si="1"/>
        <v>28</v>
      </c>
      <c r="C38" s="936" t="s">
        <v>58</v>
      </c>
      <c r="D38" s="953" t="s">
        <v>18</v>
      </c>
      <c r="E38" s="1431">
        <v>40071</v>
      </c>
      <c r="F38" s="1432"/>
      <c r="G38" s="954"/>
      <c r="H38" s="955">
        <v>1.1619999999999999</v>
      </c>
      <c r="I38" s="58">
        <v>1.1120000000000001</v>
      </c>
      <c r="J38" s="58">
        <v>1.1060000000000001</v>
      </c>
      <c r="K38" s="74" t="s">
        <v>46</v>
      </c>
      <c r="M38" s="11">
        <f t="shared" si="0"/>
        <v>-5.3956834532374147E-3</v>
      </c>
      <c r="O38" s="12">
        <v>1185838</v>
      </c>
      <c r="P38" s="74" t="s">
        <v>46</v>
      </c>
      <c r="R38" s="64">
        <v>1168054</v>
      </c>
      <c r="S38" s="74" t="s">
        <v>46</v>
      </c>
    </row>
    <row r="39" spans="2:19" ht="18" customHeight="1" thickTop="1" thickBot="1">
      <c r="B39" s="1433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R39" s="3"/>
      <c r="S39" s="3"/>
    </row>
    <row r="40" spans="2:19" ht="14.25" customHeight="1" thickTop="1" thickBot="1">
      <c r="B40" s="1434" t="s">
        <v>0</v>
      </c>
      <c r="C40" s="1435"/>
      <c r="D40" s="1435" t="s">
        <v>1</v>
      </c>
      <c r="E40" s="1436" t="s">
        <v>2</v>
      </c>
      <c r="F40" s="1437" t="s">
        <v>60</v>
      </c>
      <c r="G40" s="1437"/>
      <c r="H40" s="1437" t="s">
        <v>3</v>
      </c>
      <c r="I40" s="1437" t="s">
        <v>4</v>
      </c>
      <c r="J40" s="1438" t="s">
        <v>5</v>
      </c>
      <c r="M40" s="1"/>
      <c r="P40" s="3"/>
      <c r="R40" s="3"/>
      <c r="S40" s="3"/>
    </row>
    <row r="41" spans="2:19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  <c r="R41" s="3"/>
      <c r="S41" s="3"/>
    </row>
    <row r="42" spans="2:19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  <c r="R42" s="3"/>
      <c r="S42" s="3"/>
    </row>
    <row r="43" spans="2:19" thickTop="1" thickBot="1">
      <c r="B43" s="1429" t="s">
        <v>63</v>
      </c>
      <c r="C43" s="1439"/>
      <c r="D43" s="1439"/>
      <c r="E43" s="1439"/>
      <c r="F43" s="1439"/>
      <c r="G43" s="1439"/>
      <c r="H43" s="1439"/>
      <c r="I43" s="1439"/>
      <c r="J43" s="1440"/>
      <c r="M43" s="1"/>
      <c r="P43" s="3"/>
      <c r="R43" s="3"/>
      <c r="S43" s="3"/>
    </row>
    <row r="44" spans="2:19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959">
        <v>107.175</v>
      </c>
      <c r="J44" s="959">
        <v>107.202</v>
      </c>
      <c r="M44" s="11">
        <f t="shared" si="0"/>
        <v>2.5192442267320757E-4</v>
      </c>
      <c r="O44" s="12">
        <v>312374626</v>
      </c>
      <c r="P44" s="3"/>
      <c r="R44" s="16"/>
      <c r="S44" s="3"/>
    </row>
    <row r="45" spans="2:19" ht="16.5" thickTop="1" thickBot="1">
      <c r="B45" s="845">
        <f t="shared" ref="B45:B71" si="2">+B44+1</f>
        <v>30</v>
      </c>
      <c r="C45" s="846" t="s">
        <v>65</v>
      </c>
      <c r="D45" s="847" t="s">
        <v>22</v>
      </c>
      <c r="E45" s="957">
        <v>34974</v>
      </c>
      <c r="F45" s="957">
        <v>40625</v>
      </c>
      <c r="G45" s="848">
        <v>3.758</v>
      </c>
      <c r="H45" s="849">
        <v>104.529</v>
      </c>
      <c r="I45" s="850">
        <v>103.776</v>
      </c>
      <c r="J45" s="850">
        <v>103.806</v>
      </c>
      <c r="M45" s="11">
        <f t="shared" si="0"/>
        <v>2.8908418131360947E-4</v>
      </c>
      <c r="O45" s="12">
        <v>276099300</v>
      </c>
      <c r="P45" s="1"/>
      <c r="R45" s="12">
        <v>268007101</v>
      </c>
      <c r="S45" s="1"/>
    </row>
    <row r="46" spans="2:19" ht="16.5" thickTop="1" thickBot="1">
      <c r="B46" s="845">
        <f t="shared" si="2"/>
        <v>31</v>
      </c>
      <c r="C46" s="851" t="s">
        <v>66</v>
      </c>
      <c r="D46" s="847" t="s">
        <v>22</v>
      </c>
      <c r="E46" s="957">
        <v>38847</v>
      </c>
      <c r="F46" s="957">
        <v>40617</v>
      </c>
      <c r="G46" s="848">
        <v>3.7410000000000001</v>
      </c>
      <c r="H46" s="939">
        <v>105.19799999999999</v>
      </c>
      <c r="I46" s="850">
        <v>104.608</v>
      </c>
      <c r="J46" s="850">
        <v>104.637</v>
      </c>
      <c r="M46" s="11">
        <f t="shared" si="0"/>
        <v>2.7722545120828583E-4</v>
      </c>
      <c r="O46" s="12">
        <v>48753621</v>
      </c>
      <c r="P46" s="1"/>
      <c r="R46" s="12">
        <v>47209548</v>
      </c>
      <c r="S46" s="1"/>
    </row>
    <row r="47" spans="2:19" ht="16.5" thickTop="1" thickBot="1">
      <c r="B47" s="845">
        <f t="shared" si="2"/>
        <v>32</v>
      </c>
      <c r="C47" s="851" t="s">
        <v>67</v>
      </c>
      <c r="D47" s="847" t="s">
        <v>68</v>
      </c>
      <c r="E47" s="957">
        <v>36831</v>
      </c>
      <c r="F47" s="957">
        <v>40673</v>
      </c>
      <c r="G47" s="848">
        <v>3.7189999999999999</v>
      </c>
      <c r="H47" s="939">
        <v>103.03</v>
      </c>
      <c r="I47" s="850">
        <v>102.477</v>
      </c>
      <c r="J47" s="850">
        <v>102.48699999999999</v>
      </c>
      <c r="M47" s="11">
        <f t="shared" si="0"/>
        <v>9.7582872254173175E-5</v>
      </c>
      <c r="O47" s="12">
        <v>180558541</v>
      </c>
      <c r="P47" s="3"/>
      <c r="R47" s="16"/>
      <c r="S47" s="3"/>
    </row>
    <row r="48" spans="2:19" ht="16.5" thickTop="1" thickBot="1">
      <c r="B48" s="845">
        <f t="shared" si="2"/>
        <v>33</v>
      </c>
      <c r="C48" s="852" t="s">
        <v>69</v>
      </c>
      <c r="D48" s="847" t="s">
        <v>70</v>
      </c>
      <c r="E48" s="957">
        <v>39209</v>
      </c>
      <c r="F48" s="957">
        <v>40637</v>
      </c>
      <c r="G48" s="848">
        <v>4.3090000000000002</v>
      </c>
      <c r="H48" s="939">
        <v>103.81399999999999</v>
      </c>
      <c r="I48" s="850">
        <v>102.655</v>
      </c>
      <c r="J48" s="850">
        <v>102.684</v>
      </c>
      <c r="M48" s="11">
        <f t="shared" si="0"/>
        <v>2.8249963469871277E-4</v>
      </c>
      <c r="O48" s="12">
        <v>61707551</v>
      </c>
      <c r="P48" s="1"/>
      <c r="R48" s="12">
        <v>59640493</v>
      </c>
      <c r="S48" s="1"/>
    </row>
    <row r="49" spans="2:19" ht="16.5" thickTop="1" thickBot="1">
      <c r="B49" s="845">
        <f t="shared" si="2"/>
        <v>34</v>
      </c>
      <c r="C49" s="852" t="s">
        <v>71</v>
      </c>
      <c r="D49" s="847" t="s">
        <v>26</v>
      </c>
      <c r="E49" s="957">
        <v>37865</v>
      </c>
      <c r="F49" s="957">
        <v>40693</v>
      </c>
      <c r="G49" s="848">
        <v>3.3010000000000002</v>
      </c>
      <c r="H49" s="939">
        <v>107.102</v>
      </c>
      <c r="I49" s="850">
        <v>106.663</v>
      </c>
      <c r="J49" s="850">
        <v>106.685</v>
      </c>
      <c r="M49" s="11">
        <f t="shared" si="0"/>
        <v>2.06257090087524E-4</v>
      </c>
      <c r="O49" s="12">
        <v>44540472</v>
      </c>
      <c r="P49" s="3"/>
      <c r="R49" s="12">
        <v>45905264</v>
      </c>
      <c r="S49" s="3"/>
    </row>
    <row r="50" spans="2:19" ht="16.5" thickTop="1" thickBot="1">
      <c r="B50" s="845">
        <f t="shared" si="2"/>
        <v>35</v>
      </c>
      <c r="C50" s="846" t="s">
        <v>72</v>
      </c>
      <c r="D50" s="847" t="s">
        <v>48</v>
      </c>
      <c r="E50" s="957">
        <v>35436</v>
      </c>
      <c r="F50" s="957">
        <v>40672</v>
      </c>
      <c r="G50" s="848">
        <v>3.9969999999999999</v>
      </c>
      <c r="H50" s="939">
        <v>103.928</v>
      </c>
      <c r="I50" s="850">
        <v>103.161</v>
      </c>
      <c r="J50" s="850">
        <v>103.19</v>
      </c>
      <c r="M50" s="11">
        <f t="shared" si="0"/>
        <v>2.8111398687484963E-4</v>
      </c>
      <c r="O50" s="12">
        <v>522302358</v>
      </c>
      <c r="P50" s="3"/>
      <c r="R50" s="12">
        <v>505597251</v>
      </c>
      <c r="S50" s="3"/>
    </row>
    <row r="51" spans="2:19" ht="16.5" thickTop="1" thickBot="1">
      <c r="B51" s="845">
        <f t="shared" si="2"/>
        <v>36</v>
      </c>
      <c r="C51" s="846" t="s">
        <v>73</v>
      </c>
      <c r="D51" s="847" t="s">
        <v>74</v>
      </c>
      <c r="E51" s="957">
        <v>35464</v>
      </c>
      <c r="F51" s="957">
        <v>40651</v>
      </c>
      <c r="G51" s="848">
        <v>3.9249999999999998</v>
      </c>
      <c r="H51" s="939">
        <v>103.973</v>
      </c>
      <c r="I51" s="850">
        <v>103.29300000000001</v>
      </c>
      <c r="J51" s="850">
        <v>103.32299999999999</v>
      </c>
      <c r="M51" s="11">
        <f t="shared" si="0"/>
        <v>2.9043594435234645E-4</v>
      </c>
      <c r="O51" s="12">
        <v>854304178</v>
      </c>
      <c r="P51" s="3"/>
      <c r="R51" s="12">
        <v>827066967</v>
      </c>
      <c r="S51" s="3"/>
    </row>
    <row r="52" spans="2:19" ht="16.5" thickTop="1" thickBot="1">
      <c r="B52" s="845">
        <f t="shared" si="2"/>
        <v>37</v>
      </c>
      <c r="C52" s="852" t="s">
        <v>75</v>
      </c>
      <c r="D52" s="847" t="s">
        <v>74</v>
      </c>
      <c r="E52" s="957">
        <v>39188</v>
      </c>
      <c r="F52" s="957">
        <v>40651</v>
      </c>
      <c r="G52" s="848">
        <v>3.8820000000000001</v>
      </c>
      <c r="H52" s="939">
        <v>104.10599999999999</v>
      </c>
      <c r="I52" s="850">
        <v>103.441</v>
      </c>
      <c r="J52" s="850">
        <v>103.47199999999999</v>
      </c>
      <c r="M52" s="11">
        <f t="shared" si="0"/>
        <v>2.9968774470463068E-4</v>
      </c>
      <c r="O52" s="12">
        <v>16421091</v>
      </c>
      <c r="P52" s="3"/>
      <c r="R52" s="12">
        <v>15914099</v>
      </c>
      <c r="S52" s="3"/>
    </row>
    <row r="53" spans="2:19" ht="16.5" thickTop="1" thickBot="1">
      <c r="B53" s="845">
        <f t="shared" si="2"/>
        <v>38</v>
      </c>
      <c r="C53" s="846" t="s">
        <v>76</v>
      </c>
      <c r="D53" s="847" t="s">
        <v>77</v>
      </c>
      <c r="E53" s="957">
        <v>37207</v>
      </c>
      <c r="F53" s="957">
        <v>40724</v>
      </c>
      <c r="G53" s="848">
        <v>3.73</v>
      </c>
      <c r="H53" s="939">
        <v>105.976</v>
      </c>
      <c r="I53" s="850">
        <v>104.974</v>
      </c>
      <c r="J53" s="850">
        <v>104.997</v>
      </c>
      <c r="M53" s="11">
        <f t="shared" si="0"/>
        <v>2.1910187284466758E-4</v>
      </c>
      <c r="O53" s="12">
        <v>17442484</v>
      </c>
      <c r="P53" s="3"/>
      <c r="R53" s="16"/>
      <c r="S53" s="3"/>
    </row>
    <row r="54" spans="2:19" ht="16.5" thickTop="1" thickBot="1">
      <c r="B54" s="845">
        <f t="shared" si="2"/>
        <v>39</v>
      </c>
      <c r="C54" s="846" t="s">
        <v>78</v>
      </c>
      <c r="D54" s="847" t="s">
        <v>79</v>
      </c>
      <c r="E54" s="957">
        <v>37043</v>
      </c>
      <c r="F54" s="957">
        <v>40679</v>
      </c>
      <c r="G54" s="848">
        <v>4</v>
      </c>
      <c r="H54" s="939">
        <v>102.92</v>
      </c>
      <c r="I54" s="850">
        <v>101.98099999999999</v>
      </c>
      <c r="J54" s="850">
        <v>101.997</v>
      </c>
      <c r="M54" s="11">
        <f t="shared" si="0"/>
        <v>1.5689197007290911E-4</v>
      </c>
      <c r="O54" s="12">
        <v>16409172</v>
      </c>
      <c r="P54" s="3"/>
      <c r="R54" s="16"/>
      <c r="S54" s="3"/>
    </row>
    <row r="55" spans="2:19" ht="16.5" thickTop="1" thickBot="1">
      <c r="B55" s="845">
        <f t="shared" si="2"/>
        <v>40</v>
      </c>
      <c r="C55" s="846" t="s">
        <v>80</v>
      </c>
      <c r="D55" s="847" t="s">
        <v>81</v>
      </c>
      <c r="E55" s="957">
        <v>37242</v>
      </c>
      <c r="F55" s="957">
        <v>40623</v>
      </c>
      <c r="G55" s="848">
        <v>4.0670000000000002</v>
      </c>
      <c r="H55" s="939">
        <v>104.30200000000001</v>
      </c>
      <c r="I55" s="850">
        <v>103.54300000000001</v>
      </c>
      <c r="J55" s="850">
        <v>103.574</v>
      </c>
      <c r="M55" s="11">
        <f t="shared" si="0"/>
        <v>2.9939252291310566E-4</v>
      </c>
      <c r="O55" s="12">
        <v>30741047</v>
      </c>
      <c r="P55" s="3"/>
      <c r="R55" s="16"/>
      <c r="S55" s="3"/>
    </row>
    <row r="56" spans="2:19" ht="16.5" thickTop="1" thickBot="1">
      <c r="B56" s="845">
        <f t="shared" si="2"/>
        <v>41</v>
      </c>
      <c r="C56" s="852" t="s">
        <v>82</v>
      </c>
      <c r="D56" s="847" t="s">
        <v>51</v>
      </c>
      <c r="E56" s="957">
        <v>39489</v>
      </c>
      <c r="F56" s="957">
        <v>40694</v>
      </c>
      <c r="G56" s="848">
        <v>3.6219999999999999</v>
      </c>
      <c r="H56" s="939">
        <v>104.065</v>
      </c>
      <c r="I56" s="850">
        <v>103.352</v>
      </c>
      <c r="J56" s="850">
        <v>103.377</v>
      </c>
      <c r="M56" s="11">
        <f t="shared" si="0"/>
        <v>2.4189178728995542E-4</v>
      </c>
      <c r="O56" s="12">
        <v>6492508</v>
      </c>
      <c r="P56" s="3"/>
      <c r="R56" s="12">
        <v>6309205</v>
      </c>
      <c r="S56" s="3"/>
    </row>
    <row r="57" spans="2:19" ht="17.25" customHeight="1" thickTop="1" thickBot="1">
      <c r="B57" s="845">
        <f t="shared" si="2"/>
        <v>42</v>
      </c>
      <c r="C57" s="852" t="s">
        <v>83</v>
      </c>
      <c r="D57" s="847" t="s">
        <v>84</v>
      </c>
      <c r="E57" s="957">
        <v>36075</v>
      </c>
      <c r="F57" s="957">
        <v>40682</v>
      </c>
      <c r="G57" s="848">
        <v>3.5880000000000001</v>
      </c>
      <c r="H57" s="939">
        <v>106.54600000000001</v>
      </c>
      <c r="I57" s="850">
        <v>105.95399999999999</v>
      </c>
      <c r="J57" s="850">
        <v>106.02500000000001</v>
      </c>
      <c r="M57" s="11">
        <f t="shared" si="0"/>
        <v>6.7010211978794736E-4</v>
      </c>
      <c r="O57" s="12">
        <v>54181786</v>
      </c>
      <c r="P57" s="3"/>
      <c r="R57" s="12">
        <v>52637028</v>
      </c>
      <c r="S57" s="3"/>
    </row>
    <row r="58" spans="2:19" ht="16.5" thickTop="1" thickBot="1">
      <c r="B58" s="845">
        <f t="shared" si="2"/>
        <v>43</v>
      </c>
      <c r="C58" s="852" t="s">
        <v>85</v>
      </c>
      <c r="D58" s="847" t="s">
        <v>86</v>
      </c>
      <c r="E58" s="957">
        <v>37396</v>
      </c>
      <c r="F58" s="957">
        <v>40644</v>
      </c>
      <c r="G58" s="848">
        <v>3.798</v>
      </c>
      <c r="H58" s="939">
        <v>106.2</v>
      </c>
      <c r="I58" s="850">
        <v>105.262</v>
      </c>
      <c r="J58" s="850">
        <v>105.289</v>
      </c>
      <c r="M58" s="11">
        <f t="shared" si="0"/>
        <v>2.5650282153104657E-4</v>
      </c>
      <c r="O58" s="12">
        <v>270342036</v>
      </c>
      <c r="P58" s="3"/>
      <c r="R58" s="12">
        <v>262121931</v>
      </c>
      <c r="S58" s="3"/>
    </row>
    <row r="59" spans="2:19" ht="16.5" thickTop="1" thickBot="1">
      <c r="B59" s="845">
        <f t="shared" si="2"/>
        <v>44</v>
      </c>
      <c r="C59" s="852" t="s">
        <v>87</v>
      </c>
      <c r="D59" s="847" t="s">
        <v>29</v>
      </c>
      <c r="E59" s="957">
        <v>40211</v>
      </c>
      <c r="F59" s="957">
        <v>40690</v>
      </c>
      <c r="G59" s="848">
        <v>2.72</v>
      </c>
      <c r="H59" s="939">
        <v>102.642</v>
      </c>
      <c r="I59" s="850">
        <v>102.408</v>
      </c>
      <c r="J59" s="850">
        <v>102.429</v>
      </c>
      <c r="M59" s="11">
        <f t="shared" si="0"/>
        <v>2.0506210452309189E-4</v>
      </c>
      <c r="O59" s="12">
        <v>3624154</v>
      </c>
      <c r="P59" s="96"/>
      <c r="R59" s="12">
        <v>3528722</v>
      </c>
      <c r="S59" s="96"/>
    </row>
    <row r="60" spans="2:19" ht="16.5" thickTop="1" thickBot="1">
      <c r="B60" s="845">
        <f t="shared" si="2"/>
        <v>45</v>
      </c>
      <c r="C60" s="846" t="s">
        <v>88</v>
      </c>
      <c r="D60" s="847" t="s">
        <v>89</v>
      </c>
      <c r="E60" s="957">
        <v>33910</v>
      </c>
      <c r="F60" s="957">
        <v>40660</v>
      </c>
      <c r="G60" s="848">
        <v>3.597</v>
      </c>
      <c r="H60" s="939">
        <v>102.94799999999999</v>
      </c>
      <c r="I60" s="850">
        <v>102.214</v>
      </c>
      <c r="J60" s="850">
        <v>102.24</v>
      </c>
      <c r="M60" s="11">
        <f t="shared" si="0"/>
        <v>2.5436828614471842E-4</v>
      </c>
      <c r="O60" s="12">
        <v>525465680</v>
      </c>
      <c r="P60" s="3"/>
      <c r="R60" s="16"/>
      <c r="S60" s="3"/>
    </row>
    <row r="61" spans="2:19" ht="16.5" thickTop="1" thickBot="1">
      <c r="B61" s="845">
        <f t="shared" si="2"/>
        <v>46</v>
      </c>
      <c r="C61" s="852" t="s">
        <v>90</v>
      </c>
      <c r="D61" s="847" t="s">
        <v>91</v>
      </c>
      <c r="E61" s="957">
        <v>36815</v>
      </c>
      <c r="F61" s="957">
        <v>40690</v>
      </c>
      <c r="G61" s="848">
        <v>3.91</v>
      </c>
      <c r="H61" s="939">
        <v>104.54</v>
      </c>
      <c r="I61" s="850">
        <v>103.636</v>
      </c>
      <c r="J61" s="850">
        <v>103.66500000000001</v>
      </c>
      <c r="M61" s="11">
        <f t="shared" si="0"/>
        <v>2.7982554324762222E-4</v>
      </c>
      <c r="O61" s="12">
        <v>55790932</v>
      </c>
      <c r="P61" s="3"/>
      <c r="R61" s="16"/>
      <c r="S61" s="3"/>
    </row>
    <row r="62" spans="2:19" ht="16.5" thickTop="1" thickBot="1">
      <c r="B62" s="853">
        <f t="shared" si="2"/>
        <v>47</v>
      </c>
      <c r="C62" s="854" t="s">
        <v>92</v>
      </c>
      <c r="D62" s="855" t="s">
        <v>93</v>
      </c>
      <c r="E62" s="100">
        <v>35744</v>
      </c>
      <c r="F62" s="100">
        <v>40679</v>
      </c>
      <c r="G62" s="856">
        <v>3.915</v>
      </c>
      <c r="H62" s="102">
        <v>102.45699999999999</v>
      </c>
      <c r="I62" s="850">
        <v>101.776</v>
      </c>
      <c r="J62" s="850">
        <v>101.806</v>
      </c>
      <c r="M62" s="11">
        <f t="shared" si="0"/>
        <v>2.9476497406069347E-4</v>
      </c>
      <c r="O62" s="12">
        <v>132429761</v>
      </c>
      <c r="P62" s="3"/>
      <c r="R62" s="16"/>
      <c r="S62" s="3"/>
    </row>
    <row r="63" spans="2:19" ht="16.5" thickTop="1" thickBot="1">
      <c r="B63" s="857">
        <f t="shared" si="2"/>
        <v>48</v>
      </c>
      <c r="C63" s="858" t="s">
        <v>94</v>
      </c>
      <c r="D63" s="859" t="s">
        <v>95</v>
      </c>
      <c r="E63" s="860">
        <v>40000</v>
      </c>
      <c r="F63" s="860">
        <v>40688</v>
      </c>
      <c r="G63" s="861">
        <v>6.1669999999999998</v>
      </c>
      <c r="H63" s="862">
        <v>106.15600000000001</v>
      </c>
      <c r="I63" s="58">
        <v>102.72</v>
      </c>
      <c r="J63" s="58">
        <v>102.745</v>
      </c>
      <c r="M63" s="11">
        <f t="shared" si="0"/>
        <v>2.433800623053513E-4</v>
      </c>
      <c r="O63" s="12">
        <v>38189541</v>
      </c>
      <c r="P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R66" s="117"/>
      <c r="S66" s="3"/>
    </row>
    <row r="67" spans="1:19" ht="16.5" thickTop="1" thickBot="1">
      <c r="B67" s="960">
        <v>49</v>
      </c>
      <c r="C67" s="961" t="s">
        <v>96</v>
      </c>
      <c r="D67" s="962" t="s">
        <v>97</v>
      </c>
      <c r="E67" s="963">
        <v>39604</v>
      </c>
      <c r="F67" s="963">
        <v>40690</v>
      </c>
      <c r="G67" s="964">
        <v>3.415</v>
      </c>
      <c r="H67" s="965">
        <v>104.166</v>
      </c>
      <c r="I67" s="959">
        <v>103.27200000000001</v>
      </c>
      <c r="J67" s="959">
        <v>103.295</v>
      </c>
      <c r="M67" s="11">
        <f t="shared" si="0"/>
        <v>2.2271283600584993E-4</v>
      </c>
      <c r="O67" s="12">
        <v>8397462</v>
      </c>
      <c r="P67" s="3"/>
      <c r="R67" s="12">
        <v>8203447</v>
      </c>
      <c r="S67" s="3"/>
    </row>
    <row r="68" spans="1:19" ht="16.5" thickTop="1" thickBot="1">
      <c r="B68" s="845">
        <f t="shared" si="2"/>
        <v>50</v>
      </c>
      <c r="C68" s="846" t="s">
        <v>98</v>
      </c>
      <c r="D68" s="847" t="s">
        <v>99</v>
      </c>
      <c r="E68" s="957">
        <v>35481</v>
      </c>
      <c r="F68" s="957">
        <v>40679</v>
      </c>
      <c r="G68" s="848">
        <v>3.9630000000000001</v>
      </c>
      <c r="H68" s="939">
        <v>102.745</v>
      </c>
      <c r="I68" s="850">
        <v>101.914</v>
      </c>
      <c r="J68" s="850">
        <v>101.953</v>
      </c>
      <c r="M68" s="11">
        <f t="shared" si="0"/>
        <v>3.8267558922229993E-4</v>
      </c>
      <c r="O68" s="12">
        <v>517705992</v>
      </c>
      <c r="P68" s="3"/>
      <c r="R68" s="12">
        <v>500846701</v>
      </c>
      <c r="S68" s="3"/>
    </row>
    <row r="69" spans="1:19" ht="16.5" thickTop="1" thickBot="1">
      <c r="B69" s="845">
        <f t="shared" si="2"/>
        <v>51</v>
      </c>
      <c r="C69" s="852" t="s">
        <v>100</v>
      </c>
      <c r="D69" s="847" t="s">
        <v>36</v>
      </c>
      <c r="E69" s="957">
        <v>39706</v>
      </c>
      <c r="F69" s="957">
        <v>40668</v>
      </c>
      <c r="G69" s="848">
        <v>3.774</v>
      </c>
      <c r="H69" s="939">
        <v>104.55200000000001</v>
      </c>
      <c r="I69" s="850">
        <v>103.655</v>
      </c>
      <c r="J69" s="850">
        <v>103.68300000000001</v>
      </c>
      <c r="M69" s="11">
        <f t="shared" si="0"/>
        <v>2.7012686315185759E-4</v>
      </c>
      <c r="O69" s="12">
        <v>27784475</v>
      </c>
      <c r="P69" s="3"/>
      <c r="R69" s="12">
        <v>26938461</v>
      </c>
      <c r="S69" s="3"/>
    </row>
    <row r="70" spans="1:19" ht="16.5" thickTop="1" thickBot="1">
      <c r="A70" s="1">
        <v>103</v>
      </c>
      <c r="B70" s="845">
        <f t="shared" si="2"/>
        <v>52</v>
      </c>
      <c r="C70" s="852" t="s">
        <v>101</v>
      </c>
      <c r="D70" s="847" t="s">
        <v>12</v>
      </c>
      <c r="E70" s="957">
        <v>38565</v>
      </c>
      <c r="F70" s="957">
        <v>40690</v>
      </c>
      <c r="G70" s="848">
        <v>3.4969999999999999</v>
      </c>
      <c r="H70" s="939">
        <v>104.76300000000001</v>
      </c>
      <c r="I70" s="850">
        <v>104.11799999999999</v>
      </c>
      <c r="J70" s="850">
        <v>104.143</v>
      </c>
      <c r="M70" s="11">
        <f t="shared" si="0"/>
        <v>2.4011218041074248E-4</v>
      </c>
      <c r="O70" s="12">
        <v>44615699</v>
      </c>
      <c r="P70" s="3"/>
      <c r="R70" s="12">
        <v>43432931</v>
      </c>
      <c r="S70" s="3"/>
    </row>
    <row r="71" spans="1:19" ht="16.5" thickTop="1" thickBot="1">
      <c r="B71" s="853">
        <f t="shared" si="2"/>
        <v>53</v>
      </c>
      <c r="C71" s="854" t="s">
        <v>102</v>
      </c>
      <c r="D71" s="855" t="s">
        <v>103</v>
      </c>
      <c r="E71" s="869">
        <v>34288</v>
      </c>
      <c r="F71" s="869">
        <v>40688</v>
      </c>
      <c r="G71" s="856">
        <v>3.2909999999999999</v>
      </c>
      <c r="H71" s="102">
        <v>102.001</v>
      </c>
      <c r="I71" s="58">
        <v>101.46</v>
      </c>
      <c r="J71" s="58">
        <v>101.48699999999999</v>
      </c>
      <c r="M71" s="11">
        <f t="shared" si="0"/>
        <v>2.6611472501479426E-4</v>
      </c>
      <c r="O71" s="12">
        <v>201576340</v>
      </c>
      <c r="P71" s="3"/>
      <c r="R71" s="12">
        <v>195953795</v>
      </c>
      <c r="S71" s="3"/>
    </row>
    <row r="72" spans="1:19" ht="18" customHeight="1" thickTop="1" thickBot="1">
      <c r="B72" s="1429" t="s">
        <v>104</v>
      </c>
      <c r="C72" s="1430"/>
      <c r="D72" s="1430"/>
      <c r="E72" s="1430"/>
      <c r="F72" s="1430"/>
      <c r="G72" s="1430"/>
      <c r="H72" s="1430"/>
      <c r="I72" s="1095"/>
      <c r="J72" s="1096"/>
      <c r="M72" s="444"/>
      <c r="O72" s="444"/>
      <c r="P72" s="3"/>
      <c r="R72" s="444"/>
      <c r="S72" s="3"/>
    </row>
    <row r="73" spans="1:19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967">
        <v>10.536</v>
      </c>
      <c r="I73" s="959">
        <v>10.457000000000001</v>
      </c>
      <c r="J73" s="959">
        <v>10.459</v>
      </c>
      <c r="M73" s="11">
        <f t="shared" si="0"/>
        <v>1.9125944343491359E-4</v>
      </c>
      <c r="O73" s="12">
        <v>11861435</v>
      </c>
      <c r="P73" s="3"/>
      <c r="R73" s="16"/>
      <c r="S73" s="3"/>
    </row>
    <row r="74" spans="1:19" ht="16.5" thickTop="1" thickBot="1">
      <c r="B74" s="845">
        <f>+B73+1</f>
        <v>55</v>
      </c>
      <c r="C74" s="852" t="s">
        <v>106</v>
      </c>
      <c r="D74" s="872" t="s">
        <v>26</v>
      </c>
      <c r="E74" s="968">
        <v>39762</v>
      </c>
      <c r="F74" s="968">
        <v>40686</v>
      </c>
      <c r="G74" s="848">
        <v>4.0839999999999996</v>
      </c>
      <c r="H74" s="874">
        <v>104.06699999999999</v>
      </c>
      <c r="I74" s="850">
        <v>103.017</v>
      </c>
      <c r="J74" s="850">
        <v>103.045</v>
      </c>
      <c r="M74" s="11">
        <f t="shared" ref="M74:M75" si="3">+(J74-I74)/I74</f>
        <v>2.7179980003306056E-4</v>
      </c>
      <c r="O74" s="12">
        <v>6774759</v>
      </c>
      <c r="P74" s="3"/>
      <c r="R74" s="12">
        <v>6988504</v>
      </c>
      <c r="S74" s="3"/>
    </row>
    <row r="75" spans="1:19" ht="16.5" thickTop="1" thickBot="1">
      <c r="B75" s="853">
        <f>+B74+1</f>
        <v>56</v>
      </c>
      <c r="C75" s="875" t="s">
        <v>107</v>
      </c>
      <c r="D75" s="855" t="s">
        <v>108</v>
      </c>
      <c r="E75" s="876">
        <v>40543</v>
      </c>
      <c r="F75" s="876" t="s">
        <v>33</v>
      </c>
      <c r="G75" s="856" t="s">
        <v>33</v>
      </c>
      <c r="H75" s="877">
        <v>100</v>
      </c>
      <c r="I75" s="58">
        <v>102.128</v>
      </c>
      <c r="J75" s="58">
        <v>102.152</v>
      </c>
      <c r="M75" s="11">
        <f t="shared" si="3"/>
        <v>2.3499921666928668E-4</v>
      </c>
      <c r="O75" s="12">
        <v>3394943</v>
      </c>
      <c r="P75" s="3"/>
      <c r="R75" s="12">
        <v>3321504</v>
      </c>
      <c r="S75" s="3"/>
    </row>
    <row r="76" spans="1:19" ht="18" customHeight="1" thickTop="1" thickBot="1">
      <c r="B76" s="1429" t="s">
        <v>109</v>
      </c>
      <c r="C76" s="1430"/>
      <c r="D76" s="1430"/>
      <c r="E76" s="1430"/>
      <c r="F76" s="1430"/>
      <c r="G76" s="1430"/>
      <c r="H76" s="1430"/>
      <c r="I76" s="1095"/>
      <c r="J76" s="1096"/>
      <c r="M76" s="11"/>
      <c r="O76" s="444"/>
      <c r="P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100.934</v>
      </c>
      <c r="J77" s="10">
        <v>101.001</v>
      </c>
      <c r="K77" s="63" t="s">
        <v>42</v>
      </c>
      <c r="M77" s="11">
        <f t="shared" ref="M77:M126" si="4">+(J77-I77)/I77</f>
        <v>6.6380010700068639E-4</v>
      </c>
      <c r="O77" s="12">
        <v>12509634</v>
      </c>
      <c r="P77" s="63" t="s">
        <v>42</v>
      </c>
      <c r="R77" s="16"/>
      <c r="S77" s="63" t="s">
        <v>42</v>
      </c>
    </row>
    <row r="78" spans="1:19" ht="18" customHeight="1" thickTop="1" thickBot="1">
      <c r="B78" s="1429" t="s">
        <v>111</v>
      </c>
      <c r="C78" s="1430"/>
      <c r="D78" s="1430"/>
      <c r="E78" s="1430"/>
      <c r="F78" s="1430"/>
      <c r="G78" s="1430"/>
      <c r="H78" s="1430"/>
      <c r="I78" s="1095"/>
      <c r="J78" s="1096"/>
      <c r="M78" s="444"/>
      <c r="O78" s="444"/>
      <c r="P78" s="3"/>
      <c r="R78" s="444"/>
      <c r="S78" s="3"/>
    </row>
    <row r="79" spans="1:19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959">
        <v>74.896000000000001</v>
      </c>
      <c r="J79" s="959">
        <v>74.867999999999995</v>
      </c>
      <c r="M79" s="11">
        <f t="shared" ref="M79:M93" si="5">+(J79-I79)/I79</f>
        <v>-3.7385174108104302E-4</v>
      </c>
      <c r="O79" s="12">
        <v>7375217</v>
      </c>
      <c r="P79" s="3"/>
      <c r="R79" s="16"/>
      <c r="S79" s="3"/>
    </row>
    <row r="80" spans="1:19" ht="16.5" thickTop="1" thickBot="1">
      <c r="B80" s="969">
        <f t="shared" ref="B80:B93" si="6">+B79+1</f>
        <v>59</v>
      </c>
      <c r="C80" s="852" t="s">
        <v>113</v>
      </c>
      <c r="D80" s="872" t="s">
        <v>68</v>
      </c>
      <c r="E80" s="879">
        <v>34415</v>
      </c>
      <c r="F80" s="957">
        <v>40673</v>
      </c>
      <c r="G80" s="848">
        <v>2.8079999999999998</v>
      </c>
      <c r="H80" s="849">
        <v>155.524</v>
      </c>
      <c r="I80" s="850">
        <v>145.626</v>
      </c>
      <c r="J80" s="850">
        <v>145.73500000000001</v>
      </c>
      <c r="M80" s="11">
        <f t="shared" si="5"/>
        <v>7.484927142131821E-4</v>
      </c>
      <c r="O80" s="12">
        <v>9851252</v>
      </c>
      <c r="P80" s="3"/>
      <c r="R80" s="16"/>
      <c r="S80" s="3"/>
    </row>
    <row r="81" spans="1:19" ht="16.5" thickTop="1" thickBot="1">
      <c r="B81" s="969">
        <f t="shared" si="6"/>
        <v>60</v>
      </c>
      <c r="C81" s="852" t="s">
        <v>114</v>
      </c>
      <c r="D81" s="847" t="s">
        <v>68</v>
      </c>
      <c r="E81" s="879">
        <v>34415</v>
      </c>
      <c r="F81" s="957">
        <v>40673</v>
      </c>
      <c r="G81" s="848">
        <v>31.571999999999999</v>
      </c>
      <c r="H81" s="849">
        <v>1553.6859999999999</v>
      </c>
      <c r="I81" s="880">
        <v>1444.9079999999999</v>
      </c>
      <c r="J81" s="880">
        <v>1445.6110000000001</v>
      </c>
      <c r="M81" s="11">
        <f t="shared" si="5"/>
        <v>4.8653616700869673E-4</v>
      </c>
      <c r="O81" s="12">
        <v>15410217</v>
      </c>
      <c r="P81" s="3"/>
      <c r="R81" s="16"/>
      <c r="S81" s="3"/>
    </row>
    <row r="82" spans="1:19" ht="16.5" thickTop="1" thickBot="1">
      <c r="B82" s="969">
        <f t="shared" si="6"/>
        <v>61</v>
      </c>
      <c r="C82" s="852" t="s">
        <v>115</v>
      </c>
      <c r="D82" s="881" t="s">
        <v>74</v>
      </c>
      <c r="E82" s="879">
        <v>34449</v>
      </c>
      <c r="F82" s="957">
        <v>40651</v>
      </c>
      <c r="G82" s="848">
        <v>2.72</v>
      </c>
      <c r="H82" s="849">
        <v>112.581</v>
      </c>
      <c r="I82" s="850">
        <v>113.461</v>
      </c>
      <c r="J82" s="850">
        <v>113.315</v>
      </c>
      <c r="M82" s="11">
        <f t="shared" si="5"/>
        <v>-1.2867857677968711E-3</v>
      </c>
      <c r="O82" s="12">
        <v>1349244</v>
      </c>
      <c r="P82" s="3"/>
      <c r="R82" s="12">
        <v>1323047</v>
      </c>
      <c r="S82" s="3"/>
    </row>
    <row r="83" spans="1:19" ht="16.5" thickTop="1" thickBot="1">
      <c r="B83" s="969">
        <f t="shared" si="6"/>
        <v>62</v>
      </c>
      <c r="C83" s="851" t="s">
        <v>116</v>
      </c>
      <c r="D83" s="881" t="s">
        <v>74</v>
      </c>
      <c r="E83" s="879">
        <v>37196</v>
      </c>
      <c r="F83" s="957">
        <v>40651</v>
      </c>
      <c r="G83" s="848">
        <v>1.5629999999999999</v>
      </c>
      <c r="H83" s="849">
        <v>116.35899999999999</v>
      </c>
      <c r="I83" s="850">
        <v>115.014</v>
      </c>
      <c r="J83" s="850">
        <v>114.898</v>
      </c>
      <c r="M83" s="11">
        <f t="shared" si="5"/>
        <v>-1.0085728693898105E-3</v>
      </c>
      <c r="O83" s="12">
        <v>1264114</v>
      </c>
      <c r="P83" s="3"/>
      <c r="R83" s="12">
        <v>1246741</v>
      </c>
      <c r="S83" s="3"/>
    </row>
    <row r="84" spans="1:19" ht="16.5" thickTop="1" thickBot="1">
      <c r="B84" s="969">
        <f t="shared" si="6"/>
        <v>63</v>
      </c>
      <c r="C84" s="852" t="s">
        <v>117</v>
      </c>
      <c r="D84" s="872" t="s">
        <v>48</v>
      </c>
      <c r="E84" s="879">
        <v>34311</v>
      </c>
      <c r="F84" s="957">
        <v>40672</v>
      </c>
      <c r="G84" s="848">
        <v>0.755</v>
      </c>
      <c r="H84" s="849">
        <v>95.575000000000003</v>
      </c>
      <c r="I84" s="850">
        <v>89.438999999999993</v>
      </c>
      <c r="J84" s="850">
        <v>89.35</v>
      </c>
      <c r="M84" s="11">
        <f t="shared" si="5"/>
        <v>-9.9509162669527427E-4</v>
      </c>
      <c r="O84" s="12">
        <v>2383253</v>
      </c>
      <c r="P84" s="3"/>
      <c r="R84" s="12">
        <v>2349578</v>
      </c>
      <c r="S84" s="3"/>
    </row>
    <row r="85" spans="1:19" ht="16.5" thickTop="1" thickBot="1">
      <c r="B85" s="969">
        <f t="shared" si="6"/>
        <v>64</v>
      </c>
      <c r="C85" s="852" t="s">
        <v>118</v>
      </c>
      <c r="D85" s="872" t="s">
        <v>81</v>
      </c>
      <c r="E85" s="879">
        <v>36367</v>
      </c>
      <c r="F85" s="957">
        <v>40623</v>
      </c>
      <c r="G85" s="848">
        <v>0.375</v>
      </c>
      <c r="H85" s="849">
        <v>16.523</v>
      </c>
      <c r="I85" s="850">
        <v>16.094000000000001</v>
      </c>
      <c r="J85" s="850">
        <v>16.114999999999998</v>
      </c>
      <c r="M85" s="11">
        <f t="shared" si="5"/>
        <v>1.3048340996642998E-3</v>
      </c>
      <c r="O85" s="12">
        <v>1016932</v>
      </c>
      <c r="P85" s="3"/>
      <c r="R85" s="16"/>
      <c r="S85" s="3"/>
    </row>
    <row r="86" spans="1:19" ht="16.5" thickTop="1" thickBot="1">
      <c r="B86" s="969">
        <f t="shared" si="6"/>
        <v>65</v>
      </c>
      <c r="C86" s="852" t="s">
        <v>119</v>
      </c>
      <c r="D86" s="872" t="s">
        <v>89</v>
      </c>
      <c r="E86" s="879">
        <v>36857</v>
      </c>
      <c r="F86" s="957">
        <v>40660</v>
      </c>
      <c r="G86" s="848">
        <v>4.3339999999999996</v>
      </c>
      <c r="H86" s="849">
        <v>277.44200000000001</v>
      </c>
      <c r="I86" s="850">
        <v>267.54700000000003</v>
      </c>
      <c r="J86" s="850">
        <v>267.46899999999999</v>
      </c>
      <c r="M86" s="11">
        <f t="shared" si="5"/>
        <v>-2.9153756162480376E-4</v>
      </c>
      <c r="O86" s="12">
        <v>14041601</v>
      </c>
      <c r="P86" s="3"/>
      <c r="R86" s="16"/>
      <c r="S86" s="3"/>
    </row>
    <row r="87" spans="1:19" ht="16.5" thickTop="1" thickBot="1">
      <c r="A87" s="1">
        <v>44</v>
      </c>
      <c r="B87" s="969">
        <f t="shared" si="6"/>
        <v>66</v>
      </c>
      <c r="C87" s="852" t="s">
        <v>120</v>
      </c>
      <c r="D87" s="847" t="s">
        <v>93</v>
      </c>
      <c r="E87" s="879">
        <v>34599</v>
      </c>
      <c r="F87" s="957">
        <v>40679</v>
      </c>
      <c r="G87" s="848">
        <v>2.012</v>
      </c>
      <c r="H87" s="849">
        <v>51.249000000000002</v>
      </c>
      <c r="I87" s="850">
        <v>45.926000000000002</v>
      </c>
      <c r="J87" s="850">
        <v>46.012</v>
      </c>
      <c r="M87" s="11">
        <f t="shared" si="5"/>
        <v>1.8725776248747663E-3</v>
      </c>
      <c r="O87" s="12">
        <v>5279903</v>
      </c>
      <c r="P87" s="3"/>
      <c r="R87" s="16"/>
      <c r="S87" s="3"/>
    </row>
    <row r="88" spans="1:19" ht="16.5" thickTop="1" thickBot="1">
      <c r="B88" s="969">
        <f t="shared" si="6"/>
        <v>67</v>
      </c>
      <c r="C88" s="851" t="s">
        <v>121</v>
      </c>
      <c r="D88" s="847" t="s">
        <v>97</v>
      </c>
      <c r="E88" s="879">
        <v>38777</v>
      </c>
      <c r="F88" s="957">
        <v>40326</v>
      </c>
      <c r="G88" s="848">
        <v>0.184</v>
      </c>
      <c r="H88" s="849">
        <v>2257.1439999999998</v>
      </c>
      <c r="I88" s="880">
        <v>2338.2350000000001</v>
      </c>
      <c r="J88" s="880">
        <v>2338.4699999999998</v>
      </c>
      <c r="M88" s="11">
        <f t="shared" si="5"/>
        <v>1.005031572958546E-4</v>
      </c>
      <c r="O88" s="12">
        <v>16233661</v>
      </c>
      <c r="P88" s="3"/>
      <c r="R88" s="12">
        <v>16071024</v>
      </c>
      <c r="S88" s="3"/>
    </row>
    <row r="89" spans="1:19" ht="16.5" thickTop="1" thickBot="1">
      <c r="B89" s="969">
        <f t="shared" si="6"/>
        <v>68</v>
      </c>
      <c r="C89" s="852" t="s">
        <v>122</v>
      </c>
      <c r="D89" s="872" t="s">
        <v>99</v>
      </c>
      <c r="E89" s="879">
        <v>34423</v>
      </c>
      <c r="F89" s="957">
        <v>40675</v>
      </c>
      <c r="G89" s="848">
        <v>1.3859999999999999</v>
      </c>
      <c r="H89" s="849">
        <v>78.986999999999995</v>
      </c>
      <c r="I89" s="850">
        <v>78.661000000000001</v>
      </c>
      <c r="J89" s="850">
        <v>78.515000000000001</v>
      </c>
      <c r="M89" s="11">
        <f t="shared" si="5"/>
        <v>-1.8560659030523487E-3</v>
      </c>
      <c r="O89" s="12">
        <v>1553736</v>
      </c>
      <c r="P89" s="3"/>
      <c r="R89" s="12">
        <v>1525625</v>
      </c>
      <c r="S89" s="3"/>
    </row>
    <row r="90" spans="1:19" ht="16.5" thickTop="1" thickBot="1">
      <c r="B90" s="969">
        <f t="shared" si="6"/>
        <v>69</v>
      </c>
      <c r="C90" s="852" t="s">
        <v>123</v>
      </c>
      <c r="D90" s="872" t="s">
        <v>99</v>
      </c>
      <c r="E90" s="879">
        <v>34731</v>
      </c>
      <c r="F90" s="957">
        <v>40673</v>
      </c>
      <c r="G90" s="848">
        <v>1.2929999999999999</v>
      </c>
      <c r="H90" s="849">
        <v>58.113</v>
      </c>
      <c r="I90" s="850">
        <v>57.804000000000002</v>
      </c>
      <c r="J90" s="850">
        <v>57.731999999999999</v>
      </c>
      <c r="M90" s="11">
        <f t="shared" si="5"/>
        <v>-1.2455885405854737E-3</v>
      </c>
      <c r="O90" s="12">
        <v>1317216</v>
      </c>
      <c r="P90" s="3"/>
      <c r="R90" s="12">
        <v>1289325</v>
      </c>
      <c r="S90" s="3"/>
    </row>
    <row r="91" spans="1:19" ht="16.5" thickTop="1" thickBot="1">
      <c r="B91" s="969">
        <f t="shared" si="6"/>
        <v>70</v>
      </c>
      <c r="C91" s="882" t="s">
        <v>124</v>
      </c>
      <c r="D91" s="883" t="s">
        <v>103</v>
      </c>
      <c r="E91" s="879">
        <v>36192</v>
      </c>
      <c r="F91" s="957">
        <v>40688</v>
      </c>
      <c r="G91" s="856">
        <v>1.516</v>
      </c>
      <c r="H91" s="884">
        <v>103.331</v>
      </c>
      <c r="I91" s="850">
        <v>101.001</v>
      </c>
      <c r="J91" s="850">
        <v>101.134</v>
      </c>
      <c r="M91" s="11">
        <f t="shared" si="5"/>
        <v>1.3168186453599029E-3</v>
      </c>
      <c r="O91" s="12">
        <v>2029055</v>
      </c>
      <c r="P91" s="3"/>
      <c r="R91" s="12">
        <v>2005137</v>
      </c>
      <c r="S91" s="3"/>
    </row>
    <row r="92" spans="1:19" ht="16.5" thickTop="1" thickBot="1">
      <c r="B92" s="969">
        <f t="shared" si="6"/>
        <v>71</v>
      </c>
      <c r="C92" s="885" t="s">
        <v>125</v>
      </c>
      <c r="D92" s="872" t="s">
        <v>103</v>
      </c>
      <c r="E92" s="879">
        <v>36297</v>
      </c>
      <c r="F92" s="957">
        <v>40688</v>
      </c>
      <c r="G92" s="848">
        <v>1.992</v>
      </c>
      <c r="H92" s="849">
        <v>113.779</v>
      </c>
      <c r="I92" s="850">
        <v>110.14400000000001</v>
      </c>
      <c r="J92" s="850">
        <v>110.32899999999999</v>
      </c>
      <c r="M92" s="11">
        <f t="shared" si="5"/>
        <v>1.6796194073212163E-3</v>
      </c>
      <c r="O92" s="12">
        <v>3524366</v>
      </c>
      <c r="P92" s="3"/>
      <c r="R92" s="12">
        <v>3478367</v>
      </c>
      <c r="S92" s="3"/>
    </row>
    <row r="93" spans="1:19" ht="16.5" thickTop="1" thickBot="1">
      <c r="B93" s="886">
        <f t="shared" si="6"/>
        <v>72</v>
      </c>
      <c r="C93" s="875" t="s">
        <v>126</v>
      </c>
      <c r="D93" s="883" t="s">
        <v>103</v>
      </c>
      <c r="E93" s="869">
        <v>36626</v>
      </c>
      <c r="F93" s="869">
        <v>40688</v>
      </c>
      <c r="G93" s="856">
        <v>0.115</v>
      </c>
      <c r="H93" s="884">
        <v>110.018</v>
      </c>
      <c r="I93" s="58">
        <v>101.85299999999999</v>
      </c>
      <c r="J93" s="58">
        <v>102.003</v>
      </c>
      <c r="M93" s="11">
        <f t="shared" si="5"/>
        <v>1.4727106712615799E-3</v>
      </c>
      <c r="O93" s="12">
        <v>2970126</v>
      </c>
      <c r="P93" s="3"/>
      <c r="R93" s="12">
        <v>2951207</v>
      </c>
      <c r="S93" s="3"/>
    </row>
    <row r="94" spans="1:19" ht="18" customHeight="1" thickTop="1" thickBot="1">
      <c r="B94" s="1429" t="s">
        <v>127</v>
      </c>
      <c r="C94" s="1430"/>
      <c r="D94" s="1430"/>
      <c r="E94" s="1430"/>
      <c r="F94" s="1430"/>
      <c r="G94" s="1430"/>
      <c r="H94" s="1430"/>
      <c r="I94" s="1095"/>
      <c r="J94" s="1096"/>
      <c r="M94" s="21"/>
      <c r="O94" s="444"/>
      <c r="P94" s="3"/>
      <c r="R94" s="444"/>
      <c r="S94" s="3"/>
    </row>
    <row r="95" spans="1:19" ht="16.5" thickTop="1" thickBot="1">
      <c r="B95" s="969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959">
        <v>11.654</v>
      </c>
      <c r="J95" s="959">
        <v>11.656000000000001</v>
      </c>
      <c r="M95" s="11">
        <f t="shared" ref="M95:M106" si="7">+(J95-I95)/I95</f>
        <v>1.7161489617304512E-4</v>
      </c>
      <c r="O95" s="12">
        <v>984151</v>
      </c>
      <c r="P95" s="3"/>
      <c r="R95" s="16"/>
      <c r="S95" s="3"/>
    </row>
    <row r="96" spans="1:19" ht="16.5" thickTop="1" thickBot="1">
      <c r="B96" s="887">
        <f>+B95+1</f>
        <v>74</v>
      </c>
      <c r="C96" s="852" t="s">
        <v>129</v>
      </c>
      <c r="D96" s="847" t="s">
        <v>15</v>
      </c>
      <c r="E96" s="879">
        <v>39084</v>
      </c>
      <c r="F96" s="957">
        <v>40694</v>
      </c>
      <c r="G96" s="848">
        <v>0.16</v>
      </c>
      <c r="H96" s="849">
        <v>12.686</v>
      </c>
      <c r="I96" s="850">
        <v>12.590999999999999</v>
      </c>
      <c r="J96" s="850">
        <v>12.592000000000001</v>
      </c>
      <c r="M96" s="11">
        <f t="shared" si="7"/>
        <v>7.9421809228911295E-5</v>
      </c>
      <c r="O96" s="12">
        <v>1236552</v>
      </c>
      <c r="P96" s="3"/>
      <c r="R96" s="16"/>
      <c r="S96" s="3"/>
    </row>
    <row r="97" spans="2:19" ht="16.5" thickTop="1" thickBot="1">
      <c r="B97" s="887">
        <f t="shared" ref="B97:B106" si="8">+B96+1</f>
        <v>75</v>
      </c>
      <c r="C97" s="852" t="s">
        <v>130</v>
      </c>
      <c r="D97" s="847" t="s">
        <v>15</v>
      </c>
      <c r="E97" s="879">
        <v>39084</v>
      </c>
      <c r="F97" s="888">
        <v>40694</v>
      </c>
      <c r="G97" s="848">
        <v>0.03</v>
      </c>
      <c r="H97" s="849">
        <v>16.635999999999999</v>
      </c>
      <c r="I97" s="850">
        <v>16.82</v>
      </c>
      <c r="J97" s="850">
        <v>16.818000000000001</v>
      </c>
      <c r="M97" s="11">
        <f t="shared" si="7"/>
        <v>-1.1890606420920877E-4</v>
      </c>
      <c r="O97" s="12">
        <v>945947</v>
      </c>
      <c r="P97" s="3"/>
      <c r="R97" s="16"/>
      <c r="S97" s="3"/>
    </row>
    <row r="98" spans="2:19" ht="16.5" thickTop="1" thickBot="1">
      <c r="B98" s="887">
        <f t="shared" si="8"/>
        <v>76</v>
      </c>
      <c r="C98" s="852" t="s">
        <v>131</v>
      </c>
      <c r="D98" s="847" t="s">
        <v>15</v>
      </c>
      <c r="E98" s="879">
        <v>39084</v>
      </c>
      <c r="F98" s="957">
        <v>40694</v>
      </c>
      <c r="G98" s="848">
        <v>0.27</v>
      </c>
      <c r="H98" s="849">
        <v>17.196999999999999</v>
      </c>
      <c r="I98" s="850">
        <v>16.68</v>
      </c>
      <c r="J98" s="850">
        <v>16.702999999999999</v>
      </c>
      <c r="M98" s="11">
        <f t="shared" si="7"/>
        <v>1.378896882493986E-3</v>
      </c>
      <c r="O98" s="12">
        <v>412042</v>
      </c>
      <c r="P98" s="3"/>
      <c r="R98" s="16"/>
      <c r="S98" s="3"/>
    </row>
    <row r="99" spans="2:19" ht="16.5" thickTop="1" thickBot="1">
      <c r="B99" s="887">
        <f t="shared" si="8"/>
        <v>77</v>
      </c>
      <c r="C99" s="846" t="s">
        <v>132</v>
      </c>
      <c r="D99" s="847" t="s">
        <v>68</v>
      </c>
      <c r="E99" s="879">
        <v>39994</v>
      </c>
      <c r="F99" s="957">
        <v>40673</v>
      </c>
      <c r="G99" s="889">
        <v>0.10199999999999999</v>
      </c>
      <c r="H99" s="849">
        <v>12.356</v>
      </c>
      <c r="I99" s="850">
        <v>11.744</v>
      </c>
      <c r="J99" s="850">
        <v>11.755000000000001</v>
      </c>
      <c r="M99" s="11">
        <f t="shared" si="7"/>
        <v>9.3664850136248375E-4</v>
      </c>
      <c r="O99" s="12">
        <v>1897496</v>
      </c>
      <c r="P99" s="3"/>
      <c r="R99" s="16"/>
      <c r="S99" s="3"/>
    </row>
    <row r="100" spans="2:19" ht="16.5" thickTop="1" thickBot="1">
      <c r="B100" s="887">
        <f t="shared" si="8"/>
        <v>78</v>
      </c>
      <c r="C100" s="846" t="s">
        <v>133</v>
      </c>
      <c r="D100" s="872" t="s">
        <v>48</v>
      </c>
      <c r="E100" s="879">
        <v>39175</v>
      </c>
      <c r="F100" s="957">
        <v>40728</v>
      </c>
      <c r="G100" s="848">
        <v>1.681</v>
      </c>
      <c r="H100" s="849">
        <v>131.91900000000001</v>
      </c>
      <c r="I100" s="850">
        <v>123.536</v>
      </c>
      <c r="J100" s="850">
        <v>123.724</v>
      </c>
      <c r="M100" s="11">
        <f t="shared" si="7"/>
        <v>1.5218235979795557E-3</v>
      </c>
      <c r="O100" s="12">
        <v>931771</v>
      </c>
      <c r="R100" s="12">
        <v>917136</v>
      </c>
    </row>
    <row r="101" spans="2:19" ht="16.5" thickTop="1" thickBot="1">
      <c r="B101" s="887">
        <f t="shared" si="8"/>
        <v>79</v>
      </c>
      <c r="C101" s="852" t="s">
        <v>134</v>
      </c>
      <c r="D101" s="872" t="s">
        <v>48</v>
      </c>
      <c r="E101" s="879">
        <v>39175</v>
      </c>
      <c r="F101" s="957">
        <v>40728</v>
      </c>
      <c r="G101" s="889">
        <v>1.0580000000000001</v>
      </c>
      <c r="H101" s="849">
        <v>127.744</v>
      </c>
      <c r="I101" s="850">
        <v>122.66200000000001</v>
      </c>
      <c r="J101" s="850">
        <v>122.73099999999999</v>
      </c>
      <c r="M101" s="11">
        <f t="shared" si="7"/>
        <v>5.6252140027056796E-4</v>
      </c>
      <c r="O101" s="12">
        <v>466380</v>
      </c>
      <c r="P101" s="3"/>
      <c r="R101" s="12">
        <v>457750</v>
      </c>
      <c r="S101" s="3"/>
    </row>
    <row r="102" spans="2:19" ht="16.5" thickTop="1" thickBot="1">
      <c r="B102" s="887">
        <f t="shared" si="8"/>
        <v>80</v>
      </c>
      <c r="C102" s="890" t="s">
        <v>135</v>
      </c>
      <c r="D102" s="891" t="s">
        <v>77</v>
      </c>
      <c r="E102" s="879">
        <v>40708</v>
      </c>
      <c r="F102" s="888" t="s">
        <v>33</v>
      </c>
      <c r="G102" s="892" t="s">
        <v>33</v>
      </c>
      <c r="H102" s="893" t="s">
        <v>33</v>
      </c>
      <c r="I102" s="850">
        <v>10.153</v>
      </c>
      <c r="J102" s="850">
        <v>10.154999999999999</v>
      </c>
      <c r="M102" s="11">
        <f t="shared" si="7"/>
        <v>1.9698611247896106E-4</v>
      </c>
      <c r="O102" s="12">
        <v>1125877</v>
      </c>
      <c r="P102" s="3"/>
      <c r="R102" s="16"/>
      <c r="S102" s="3"/>
    </row>
    <row r="103" spans="2:19" ht="16.5" thickTop="1" thickBot="1">
      <c r="B103" s="887">
        <f t="shared" si="8"/>
        <v>81</v>
      </c>
      <c r="C103" s="944" t="s">
        <v>136</v>
      </c>
      <c r="D103" s="945" t="s">
        <v>99</v>
      </c>
      <c r="E103" s="879">
        <v>39699</v>
      </c>
      <c r="F103" s="957">
        <v>40661</v>
      </c>
      <c r="G103" s="970">
        <v>0.94199999999999995</v>
      </c>
      <c r="H103" s="939">
        <v>128.45699999999999</v>
      </c>
      <c r="I103" s="850">
        <v>116.256</v>
      </c>
      <c r="J103" s="850">
        <v>116.18</v>
      </c>
      <c r="M103" s="11">
        <f t="shared" si="7"/>
        <v>-6.5372969997241784E-4</v>
      </c>
      <c r="O103" s="12">
        <v>269306</v>
      </c>
      <c r="P103" s="3"/>
      <c r="R103" s="12">
        <v>267184</v>
      </c>
      <c r="S103" s="3"/>
    </row>
    <row r="104" spans="2:19" ht="16.5" thickTop="1" thickBot="1">
      <c r="B104" s="887">
        <f t="shared" si="8"/>
        <v>82</v>
      </c>
      <c r="C104" s="854" t="s">
        <v>137</v>
      </c>
      <c r="D104" s="855" t="s">
        <v>12</v>
      </c>
      <c r="E104" s="869">
        <v>39237</v>
      </c>
      <c r="F104" s="100">
        <v>40690</v>
      </c>
      <c r="G104" s="895">
        <v>0.13700000000000001</v>
      </c>
      <c r="H104" s="884">
        <v>20.620999999999999</v>
      </c>
      <c r="I104" s="850">
        <v>19.311</v>
      </c>
      <c r="J104" s="850">
        <v>19.341000000000001</v>
      </c>
      <c r="M104" s="11">
        <f t="shared" si="7"/>
        <v>1.5535187199006337E-3</v>
      </c>
      <c r="O104" s="12">
        <v>20652382</v>
      </c>
      <c r="P104" s="3"/>
      <c r="R104" s="12">
        <v>20432918</v>
      </c>
      <c r="S104" s="3"/>
    </row>
    <row r="105" spans="2:19" ht="16.5" thickTop="1" thickBot="1">
      <c r="B105" s="887">
        <f t="shared" si="8"/>
        <v>83</v>
      </c>
      <c r="C105" s="846" t="s">
        <v>138</v>
      </c>
      <c r="D105" s="847" t="s">
        <v>36</v>
      </c>
      <c r="E105" s="879">
        <v>40725</v>
      </c>
      <c r="F105" s="879" t="s">
        <v>33</v>
      </c>
      <c r="G105" s="889" t="s">
        <v>33</v>
      </c>
      <c r="H105" s="849" t="s">
        <v>33</v>
      </c>
      <c r="I105" s="850">
        <v>103.648</v>
      </c>
      <c r="J105" s="850">
        <v>103.821</v>
      </c>
      <c r="M105" s="11">
        <f t="shared" si="7"/>
        <v>1.6691108366780046E-3</v>
      </c>
      <c r="O105" s="12">
        <v>703601</v>
      </c>
      <c r="P105" s="3"/>
      <c r="R105" s="12">
        <v>705204</v>
      </c>
      <c r="S105" s="3"/>
    </row>
    <row r="106" spans="2:19" ht="16.5" thickTop="1" thickBot="1">
      <c r="B106" s="886">
        <f t="shared" si="8"/>
        <v>84</v>
      </c>
      <c r="C106" s="170" t="s">
        <v>139</v>
      </c>
      <c r="D106" s="137" t="s">
        <v>36</v>
      </c>
      <c r="E106" s="100">
        <v>40725</v>
      </c>
      <c r="F106" s="100" t="s">
        <v>33</v>
      </c>
      <c r="G106" s="171" t="s">
        <v>33</v>
      </c>
      <c r="H106" s="102" t="s">
        <v>33</v>
      </c>
      <c r="I106" s="58">
        <v>104.358</v>
      </c>
      <c r="J106" s="58">
        <v>104.318</v>
      </c>
      <c r="M106" s="11">
        <f t="shared" si="7"/>
        <v>-3.8329596197710048E-4</v>
      </c>
      <c r="O106" s="12">
        <v>333507</v>
      </c>
      <c r="P106" s="3"/>
      <c r="R106" s="12">
        <v>334765</v>
      </c>
      <c r="S106" s="3"/>
    </row>
    <row r="107" spans="2:19" ht="18" customHeight="1" thickTop="1" thickBot="1">
      <c r="B107" s="1429" t="s">
        <v>140</v>
      </c>
      <c r="C107" s="1430"/>
      <c r="D107" s="1430"/>
      <c r="E107" s="1430"/>
      <c r="F107" s="1430"/>
      <c r="G107" s="1430"/>
      <c r="H107" s="1430"/>
      <c r="I107" s="1095"/>
      <c r="J107" s="1096"/>
      <c r="M107" s="21"/>
      <c r="P107" s="3"/>
      <c r="S107" s="3"/>
    </row>
    <row r="108" spans="2:19" ht="16.5" thickTop="1" thickBot="1">
      <c r="B108" s="969">
        <v>85</v>
      </c>
      <c r="C108" s="944" t="s">
        <v>141</v>
      </c>
      <c r="D108" s="945" t="s">
        <v>22</v>
      </c>
      <c r="E108" s="957">
        <v>40210</v>
      </c>
      <c r="F108" s="957">
        <v>40702</v>
      </c>
      <c r="G108" s="970">
        <v>3.9249999999999998</v>
      </c>
      <c r="H108" s="939">
        <v>102.358</v>
      </c>
      <c r="I108" s="959">
        <v>98.6</v>
      </c>
      <c r="J108" s="959">
        <v>98.370999999999995</v>
      </c>
      <c r="K108" s="74" t="s">
        <v>46</v>
      </c>
      <c r="M108" s="11">
        <f t="shared" si="4"/>
        <v>-2.3225152129817367E-3</v>
      </c>
      <c r="O108" s="12">
        <v>1128614</v>
      </c>
      <c r="P108" s="74" t="s">
        <v>46</v>
      </c>
      <c r="R108" s="64">
        <v>1100020</v>
      </c>
      <c r="S108" s="74" t="s">
        <v>46</v>
      </c>
    </row>
    <row r="109" spans="2:19" ht="16.5" thickTop="1" thickBot="1">
      <c r="B109" s="887">
        <f>B108+1</f>
        <v>86</v>
      </c>
      <c r="C109" s="944" t="s">
        <v>142</v>
      </c>
      <c r="D109" s="847" t="s">
        <v>22</v>
      </c>
      <c r="E109" s="879">
        <v>40630</v>
      </c>
      <c r="F109" s="957" t="s">
        <v>33</v>
      </c>
      <c r="G109" s="970" t="s">
        <v>33</v>
      </c>
      <c r="H109" s="939" t="s">
        <v>33</v>
      </c>
      <c r="I109" s="850">
        <v>106.07299999999999</v>
      </c>
      <c r="J109" s="850">
        <v>104.863</v>
      </c>
      <c r="K109" s="74" t="s">
        <v>46</v>
      </c>
      <c r="M109" s="11">
        <f t="shared" si="4"/>
        <v>-1.1407238411282737E-2</v>
      </c>
      <c r="O109" s="12">
        <v>185714</v>
      </c>
      <c r="P109" s="74" t="s">
        <v>46</v>
      </c>
      <c r="R109" s="64">
        <v>182793</v>
      </c>
      <c r="S109" s="74" t="s">
        <v>46</v>
      </c>
    </row>
    <row r="110" spans="2:19" ht="16.5" thickTop="1" thickBot="1">
      <c r="B110" s="887">
        <f t="shared" ref="B110:B126" si="9">+B109+1</f>
        <v>87</v>
      </c>
      <c r="C110" s="852" t="s">
        <v>143</v>
      </c>
      <c r="D110" s="847" t="s">
        <v>74</v>
      </c>
      <c r="E110" s="879">
        <v>39097</v>
      </c>
      <c r="F110" s="957">
        <v>40651</v>
      </c>
      <c r="G110" s="889">
        <v>3.0640000000000001</v>
      </c>
      <c r="H110" s="849">
        <v>150.17599999999999</v>
      </c>
      <c r="I110" s="850">
        <v>140.62200000000001</v>
      </c>
      <c r="J110" s="850">
        <v>139.161</v>
      </c>
      <c r="K110" s="172" t="s">
        <v>144</v>
      </c>
      <c r="M110" s="11">
        <f t="shared" si="4"/>
        <v>-1.0389554977172935E-2</v>
      </c>
      <c r="O110" s="12">
        <v>1130410</v>
      </c>
      <c r="P110" s="172" t="s">
        <v>144</v>
      </c>
      <c r="R110" s="16"/>
      <c r="S110" s="172" t="s">
        <v>144</v>
      </c>
    </row>
    <row r="111" spans="2:19" ht="16.5" thickTop="1" thickBot="1">
      <c r="B111" s="887">
        <f t="shared" si="9"/>
        <v>88</v>
      </c>
      <c r="C111" s="846" t="s">
        <v>145</v>
      </c>
      <c r="D111" s="847" t="s">
        <v>77</v>
      </c>
      <c r="E111" s="879">
        <v>39958</v>
      </c>
      <c r="F111" s="957">
        <v>40700</v>
      </c>
      <c r="G111" s="889">
        <v>4.4999999999999998E-2</v>
      </c>
      <c r="H111" s="849">
        <v>10.417</v>
      </c>
      <c r="I111" s="850">
        <v>10.324</v>
      </c>
      <c r="J111" s="850">
        <v>10.333</v>
      </c>
      <c r="K111" s="63" t="s">
        <v>42</v>
      </c>
      <c r="M111" s="11">
        <f t="shared" si="4"/>
        <v>8.7175513366915354E-4</v>
      </c>
      <c r="O111" s="12">
        <v>220610</v>
      </c>
      <c r="P111" s="63" t="s">
        <v>42</v>
      </c>
      <c r="R111" s="16"/>
      <c r="S111" s="63" t="s">
        <v>42</v>
      </c>
    </row>
    <row r="112" spans="2:19" ht="16.5" thickTop="1" thickBot="1">
      <c r="B112" s="887">
        <f t="shared" si="9"/>
        <v>89</v>
      </c>
      <c r="C112" s="846" t="s">
        <v>146</v>
      </c>
      <c r="D112" s="872" t="s">
        <v>77</v>
      </c>
      <c r="E112" s="879">
        <v>39503</v>
      </c>
      <c r="F112" s="957">
        <v>40700</v>
      </c>
      <c r="G112" s="848">
        <v>1.87</v>
      </c>
      <c r="H112" s="849">
        <v>123.90900000000001</v>
      </c>
      <c r="I112" s="850">
        <v>112.68600000000001</v>
      </c>
      <c r="J112" s="850">
        <v>112.70099999999999</v>
      </c>
      <c r="K112" s="63" t="s">
        <v>42</v>
      </c>
      <c r="M112" s="11">
        <f t="shared" si="4"/>
        <v>1.3311325275532326E-4</v>
      </c>
      <c r="O112" s="12">
        <v>937113</v>
      </c>
      <c r="P112" s="63" t="s">
        <v>42</v>
      </c>
      <c r="R112" s="16"/>
      <c r="S112" s="63" t="s">
        <v>42</v>
      </c>
    </row>
    <row r="113" spans="1:19" ht="16.5" thickTop="1" thickBot="1">
      <c r="B113" s="887">
        <f t="shared" si="9"/>
        <v>90</v>
      </c>
      <c r="C113" s="846" t="s">
        <v>147</v>
      </c>
      <c r="D113" s="847" t="s">
        <v>77</v>
      </c>
      <c r="E113" s="879">
        <v>39503</v>
      </c>
      <c r="F113" s="957">
        <v>40700</v>
      </c>
      <c r="G113" s="848">
        <v>3.1349999999999998</v>
      </c>
      <c r="H113" s="849">
        <v>117.002</v>
      </c>
      <c r="I113" s="850">
        <v>113.072</v>
      </c>
      <c r="J113" s="850">
        <v>113.14400000000001</v>
      </c>
      <c r="K113" s="63" t="s">
        <v>42</v>
      </c>
      <c r="M113" s="11">
        <f t="shared" si="4"/>
        <v>6.3676241686715302E-4</v>
      </c>
      <c r="O113" s="12">
        <v>653181</v>
      </c>
      <c r="P113" s="63" t="s">
        <v>42</v>
      </c>
      <c r="R113" s="16"/>
      <c r="S113" s="63" t="s">
        <v>42</v>
      </c>
    </row>
    <row r="114" spans="1:19" ht="16.5" thickTop="1" thickBot="1">
      <c r="B114" s="887">
        <f t="shared" si="9"/>
        <v>91</v>
      </c>
      <c r="C114" s="846" t="s">
        <v>148</v>
      </c>
      <c r="D114" s="855" t="s">
        <v>149</v>
      </c>
      <c r="E114" s="879">
        <v>40543</v>
      </c>
      <c r="F114" s="173" t="s">
        <v>33</v>
      </c>
      <c r="G114" s="856" t="s">
        <v>33</v>
      </c>
      <c r="H114" s="896">
        <v>100</v>
      </c>
      <c r="I114" s="850">
        <v>101.837</v>
      </c>
      <c r="J114" s="850">
        <v>101.755</v>
      </c>
      <c r="K114" s="68" t="s">
        <v>44</v>
      </c>
      <c r="M114" s="11">
        <f t="shared" si="4"/>
        <v>-8.0520832310464609E-4</v>
      </c>
      <c r="O114" s="12">
        <v>724299</v>
      </c>
      <c r="P114" s="68" t="s">
        <v>44</v>
      </c>
      <c r="R114" s="64">
        <v>720072</v>
      </c>
      <c r="S114" s="68" t="s">
        <v>44</v>
      </c>
    </row>
    <row r="115" spans="1:19" ht="16.5" thickTop="1" thickBot="1">
      <c r="B115" s="887">
        <f t="shared" si="9"/>
        <v>92</v>
      </c>
      <c r="C115" s="846" t="s">
        <v>150</v>
      </c>
      <c r="D115" s="855" t="s">
        <v>149</v>
      </c>
      <c r="E115" s="879">
        <v>40543</v>
      </c>
      <c r="F115" s="897" t="s">
        <v>33</v>
      </c>
      <c r="G115" s="898" t="s">
        <v>33</v>
      </c>
      <c r="H115" s="899">
        <v>100</v>
      </c>
      <c r="I115" s="850">
        <v>101.40900000000001</v>
      </c>
      <c r="J115" s="850">
        <v>101.065</v>
      </c>
      <c r="K115" s="68" t="s">
        <v>44</v>
      </c>
      <c r="M115" s="11">
        <f t="shared" si="4"/>
        <v>-3.3922038477847949E-3</v>
      </c>
      <c r="O115" s="12">
        <v>1639186</v>
      </c>
      <c r="P115" s="68" t="s">
        <v>44</v>
      </c>
      <c r="R115" s="64">
        <v>1617524</v>
      </c>
      <c r="S115" s="68" t="s">
        <v>44</v>
      </c>
    </row>
    <row r="116" spans="1:19" ht="16.5" thickTop="1" thickBot="1">
      <c r="B116" s="887">
        <f t="shared" si="9"/>
        <v>93</v>
      </c>
      <c r="C116" s="851" t="s">
        <v>151</v>
      </c>
      <c r="D116" s="847" t="s">
        <v>86</v>
      </c>
      <c r="E116" s="879">
        <v>38671</v>
      </c>
      <c r="F116" s="957">
        <v>40693</v>
      </c>
      <c r="G116" s="848">
        <v>1.0999999999999999E-2</v>
      </c>
      <c r="H116" s="849">
        <v>184.64599999999999</v>
      </c>
      <c r="I116" s="850">
        <v>183.166</v>
      </c>
      <c r="J116" s="850">
        <v>183.203</v>
      </c>
      <c r="K116" s="63" t="s">
        <v>42</v>
      </c>
      <c r="M116" s="11">
        <f t="shared" si="4"/>
        <v>2.020025550593786E-4</v>
      </c>
      <c r="O116" s="12">
        <v>4739455</v>
      </c>
      <c r="P116" s="63" t="s">
        <v>42</v>
      </c>
      <c r="R116" s="64">
        <v>4696337</v>
      </c>
      <c r="S116" s="63" t="s">
        <v>42</v>
      </c>
    </row>
    <row r="117" spans="1:19" ht="16.5" thickTop="1" thickBot="1">
      <c r="B117" s="887">
        <f t="shared" si="9"/>
        <v>94</v>
      </c>
      <c r="C117" s="851" t="s">
        <v>152</v>
      </c>
      <c r="D117" s="847" t="s">
        <v>86</v>
      </c>
      <c r="E117" s="879">
        <v>38671</v>
      </c>
      <c r="F117" s="957">
        <v>40693</v>
      </c>
      <c r="G117" s="848">
        <v>0.19500000000000001</v>
      </c>
      <c r="H117" s="849">
        <v>162.24100000000001</v>
      </c>
      <c r="I117" s="850">
        <v>163.334</v>
      </c>
      <c r="J117" s="850">
        <v>163.51499999999999</v>
      </c>
      <c r="K117" s="63" t="s">
        <v>42</v>
      </c>
      <c r="M117" s="11">
        <f t="shared" si="4"/>
        <v>1.1081587422091125E-3</v>
      </c>
      <c r="O117" s="12">
        <v>4426513</v>
      </c>
      <c r="P117" s="63" t="s">
        <v>42</v>
      </c>
      <c r="R117" s="64">
        <v>4382422</v>
      </c>
      <c r="S117" s="63" t="s">
        <v>42</v>
      </c>
    </row>
    <row r="118" spans="1:19" ht="16.5" thickTop="1" thickBot="1">
      <c r="B118" s="887">
        <f t="shared" si="9"/>
        <v>95</v>
      </c>
      <c r="C118" s="851" t="s">
        <v>153</v>
      </c>
      <c r="D118" s="847" t="s">
        <v>86</v>
      </c>
      <c r="E118" s="879">
        <v>38671</v>
      </c>
      <c r="F118" s="957">
        <v>40693</v>
      </c>
      <c r="G118" s="848">
        <v>2.6110000000000002</v>
      </c>
      <c r="H118" s="849">
        <v>140.166</v>
      </c>
      <c r="I118" s="850">
        <v>141.535</v>
      </c>
      <c r="J118" s="850">
        <v>141.68100000000001</v>
      </c>
      <c r="K118" s="63" t="s">
        <v>42</v>
      </c>
      <c r="M118" s="11">
        <f t="shared" si="4"/>
        <v>1.0315469671813686E-3</v>
      </c>
      <c r="O118" s="12">
        <v>18288486</v>
      </c>
      <c r="P118" s="63" t="s">
        <v>42</v>
      </c>
      <c r="R118" s="64">
        <v>17896249</v>
      </c>
      <c r="S118" s="63" t="s">
        <v>42</v>
      </c>
    </row>
    <row r="119" spans="1:19" ht="15.75" customHeight="1" thickTop="1" thickBot="1">
      <c r="B119" s="887">
        <f t="shared" si="9"/>
        <v>96</v>
      </c>
      <c r="C119" s="851" t="s">
        <v>154</v>
      </c>
      <c r="D119" s="847" t="s">
        <v>86</v>
      </c>
      <c r="E119" s="879">
        <v>38835</v>
      </c>
      <c r="F119" s="957">
        <v>40693</v>
      </c>
      <c r="G119" s="848">
        <v>177.50800000000001</v>
      </c>
      <c r="H119" s="849">
        <v>10740.784</v>
      </c>
      <c r="I119" s="880">
        <v>9938.76</v>
      </c>
      <c r="J119" s="880">
        <v>9956.3330000000005</v>
      </c>
      <c r="K119" s="63" t="s">
        <v>42</v>
      </c>
      <c r="M119" s="11">
        <f t="shared" si="4"/>
        <v>1.7681280159698312E-3</v>
      </c>
      <c r="O119" s="12">
        <v>3315459</v>
      </c>
      <c r="P119" s="63" t="s">
        <v>42</v>
      </c>
      <c r="R119" s="64">
        <v>3295820</v>
      </c>
      <c r="S119" s="63" t="s">
        <v>42</v>
      </c>
    </row>
    <row r="120" spans="1:19" ht="16.5" thickTop="1" thickBot="1">
      <c r="B120" s="887">
        <f t="shared" si="9"/>
        <v>97</v>
      </c>
      <c r="C120" s="846" t="s">
        <v>155</v>
      </c>
      <c r="D120" s="847" t="s">
        <v>86</v>
      </c>
      <c r="E120" s="879">
        <v>40014</v>
      </c>
      <c r="F120" s="957" t="s">
        <v>33</v>
      </c>
      <c r="G120" s="889" t="s">
        <v>33</v>
      </c>
      <c r="H120" s="849">
        <v>192.96799999999999</v>
      </c>
      <c r="I120" s="850">
        <v>196.167</v>
      </c>
      <c r="J120" s="850">
        <v>198.46100000000001</v>
      </c>
      <c r="K120" s="63" t="s">
        <v>42</v>
      </c>
      <c r="M120" s="11">
        <f t="shared" si="4"/>
        <v>1.1694117767004701E-2</v>
      </c>
      <c r="O120" s="12">
        <v>2179500</v>
      </c>
      <c r="P120" s="63" t="s">
        <v>42</v>
      </c>
      <c r="R120" s="64">
        <v>2281014</v>
      </c>
      <c r="S120" s="63" t="s">
        <v>42</v>
      </c>
    </row>
    <row r="121" spans="1:19" ht="16.5" thickTop="1" thickBot="1">
      <c r="B121" s="887">
        <f t="shared" si="9"/>
        <v>98</v>
      </c>
      <c r="C121" s="846" t="s">
        <v>156</v>
      </c>
      <c r="D121" s="847" t="s">
        <v>86</v>
      </c>
      <c r="E121" s="879">
        <v>40455</v>
      </c>
      <c r="F121" s="957" t="s">
        <v>33</v>
      </c>
      <c r="G121" s="889" t="s">
        <v>33</v>
      </c>
      <c r="H121" s="849">
        <v>109.114</v>
      </c>
      <c r="I121" s="850">
        <v>134.095</v>
      </c>
      <c r="J121" s="850">
        <v>134.29400000000001</v>
      </c>
      <c r="K121" s="63" t="s">
        <v>42</v>
      </c>
      <c r="M121" s="11">
        <f t="shared" si="4"/>
        <v>1.4840225213468979E-3</v>
      </c>
      <c r="O121" s="12">
        <v>239177</v>
      </c>
      <c r="P121" s="63" t="s">
        <v>42</v>
      </c>
      <c r="R121" s="64">
        <v>250764</v>
      </c>
      <c r="S121" s="63" t="s">
        <v>42</v>
      </c>
    </row>
    <row r="122" spans="1:19" ht="16.5" thickTop="1" thickBot="1">
      <c r="B122" s="887">
        <f t="shared" si="9"/>
        <v>99</v>
      </c>
      <c r="C122" s="846" t="s">
        <v>157</v>
      </c>
      <c r="D122" s="847" t="s">
        <v>97</v>
      </c>
      <c r="E122" s="879">
        <v>40057</v>
      </c>
      <c r="F122" s="957" t="s">
        <v>33</v>
      </c>
      <c r="G122" s="889" t="s">
        <v>33</v>
      </c>
      <c r="H122" s="849">
        <v>1439.547</v>
      </c>
      <c r="I122" s="880">
        <v>1484.624</v>
      </c>
      <c r="J122" s="880">
        <v>1479.1759999999999</v>
      </c>
      <c r="K122" s="63" t="s">
        <v>42</v>
      </c>
      <c r="M122" s="11">
        <f t="shared" si="4"/>
        <v>-3.6696160105185506E-3</v>
      </c>
      <c r="O122" s="12">
        <v>3939044</v>
      </c>
      <c r="P122" s="63" t="s">
        <v>42</v>
      </c>
      <c r="R122" s="64">
        <v>3941297</v>
      </c>
      <c r="S122" s="63" t="s">
        <v>42</v>
      </c>
    </row>
    <row r="123" spans="1:19" ht="16.5" thickTop="1" thickBot="1">
      <c r="B123" s="887">
        <f t="shared" si="9"/>
        <v>100</v>
      </c>
      <c r="C123" s="846" t="s">
        <v>158</v>
      </c>
      <c r="D123" s="847" t="s">
        <v>97</v>
      </c>
      <c r="E123" s="879">
        <v>40690</v>
      </c>
      <c r="F123" s="957" t="s">
        <v>33</v>
      </c>
      <c r="G123" s="889" t="s">
        <v>33</v>
      </c>
      <c r="H123" s="849" t="s">
        <v>33</v>
      </c>
      <c r="I123" s="850">
        <v>104.998</v>
      </c>
      <c r="J123" s="850">
        <v>104.861</v>
      </c>
      <c r="K123" s="68" t="s">
        <v>44</v>
      </c>
      <c r="M123" s="11">
        <f t="shared" si="4"/>
        <v>-1.3047867578430108E-3</v>
      </c>
      <c r="O123" s="12">
        <v>343419</v>
      </c>
      <c r="P123" s="68" t="s">
        <v>44</v>
      </c>
      <c r="R123" s="64">
        <v>344956</v>
      </c>
      <c r="S123" s="68" t="s">
        <v>44</v>
      </c>
    </row>
    <row r="124" spans="1:19" ht="16.5" thickTop="1" thickBot="1">
      <c r="B124" s="887">
        <f t="shared" si="9"/>
        <v>101</v>
      </c>
      <c r="C124" s="846" t="s">
        <v>159</v>
      </c>
      <c r="D124" s="900" t="s">
        <v>160</v>
      </c>
      <c r="E124" s="879">
        <v>40205</v>
      </c>
      <c r="F124" s="957">
        <v>40744</v>
      </c>
      <c r="G124" s="889">
        <v>1.5820000000000001</v>
      </c>
      <c r="H124" s="849">
        <v>107.04900000000001</v>
      </c>
      <c r="I124" s="850">
        <v>97.102000000000004</v>
      </c>
      <c r="J124" s="850">
        <v>96.811000000000007</v>
      </c>
      <c r="K124" s="74" t="s">
        <v>46</v>
      </c>
      <c r="M124" s="11">
        <f t="shared" si="4"/>
        <v>-2.9968486745895737E-3</v>
      </c>
      <c r="O124" s="12">
        <v>468569</v>
      </c>
      <c r="P124" s="74" t="s">
        <v>46</v>
      </c>
      <c r="R124" s="64">
        <v>469574</v>
      </c>
      <c r="S124" s="74" t="s">
        <v>46</v>
      </c>
    </row>
    <row r="125" spans="1:19" ht="16.5" thickTop="1" thickBot="1">
      <c r="B125" s="887">
        <f t="shared" si="9"/>
        <v>102</v>
      </c>
      <c r="C125" s="846" t="s">
        <v>161</v>
      </c>
      <c r="D125" s="900" t="s">
        <v>160</v>
      </c>
      <c r="E125" s="879">
        <v>40240</v>
      </c>
      <c r="F125" s="957">
        <v>40744</v>
      </c>
      <c r="G125" s="889">
        <v>2.927</v>
      </c>
      <c r="H125" s="849">
        <v>107.735</v>
      </c>
      <c r="I125" s="850">
        <v>111.90600000000001</v>
      </c>
      <c r="J125" s="850">
        <v>112.2</v>
      </c>
      <c r="K125" s="74" t="s">
        <v>46</v>
      </c>
      <c r="M125" s="11">
        <f t="shared" si="4"/>
        <v>2.6272049756044975E-3</v>
      </c>
      <c r="O125" s="12">
        <v>799569</v>
      </c>
      <c r="P125" s="74" t="s">
        <v>46</v>
      </c>
      <c r="R125" s="64">
        <v>798537</v>
      </c>
      <c r="S125" s="74" t="s">
        <v>46</v>
      </c>
    </row>
    <row r="126" spans="1:19" ht="16.5" thickTop="1" thickBot="1">
      <c r="B126" s="901">
        <f t="shared" si="9"/>
        <v>103</v>
      </c>
      <c r="C126" s="902" t="s">
        <v>162</v>
      </c>
      <c r="D126" s="903" t="s">
        <v>163</v>
      </c>
      <c r="E126" s="904">
        <v>40147</v>
      </c>
      <c r="F126" s="904">
        <v>40694</v>
      </c>
      <c r="G126" s="905">
        <v>71.78</v>
      </c>
      <c r="H126" s="906">
        <v>10395.971</v>
      </c>
      <c r="I126" s="185">
        <v>10164.834000000001</v>
      </c>
      <c r="J126" s="185">
        <v>10174.295</v>
      </c>
      <c r="K126" s="63" t="s">
        <v>42</v>
      </c>
      <c r="M126" s="11">
        <f t="shared" si="4"/>
        <v>9.3075794449760127E-4</v>
      </c>
      <c r="O126" s="12">
        <v>7152529</v>
      </c>
      <c r="P126" s="63" t="s">
        <v>42</v>
      </c>
      <c r="R126" s="16"/>
      <c r="S126" s="63" t="s">
        <v>42</v>
      </c>
    </row>
    <row r="127" spans="1:19" ht="34.5" customHeight="1" thickTop="1">
      <c r="A127" s="1081"/>
      <c r="B127" s="1082"/>
      <c r="C127" s="1082"/>
      <c r="D127" s="1082"/>
      <c r="E127" s="1082"/>
      <c r="F127" s="1082"/>
      <c r="G127" s="1082"/>
      <c r="H127" s="1082"/>
      <c r="I127" s="1082"/>
      <c r="J127" s="1082"/>
      <c r="M127" s="21"/>
      <c r="O127" s="598"/>
      <c r="P127" s="3"/>
      <c r="R127" s="187"/>
      <c r="S127" s="3"/>
    </row>
    <row r="128" spans="1:19" ht="22.5" customHeight="1">
      <c r="A128" s="1083"/>
      <c r="B128" s="1084"/>
      <c r="C128" s="1084"/>
      <c r="D128" s="1084"/>
      <c r="E128" s="1084"/>
      <c r="F128" s="1084"/>
      <c r="G128" s="1084"/>
      <c r="H128" s="1084"/>
      <c r="I128" s="1084"/>
      <c r="J128" s="1084"/>
      <c r="M128" s="21"/>
      <c r="O128" s="186"/>
      <c r="P128" s="3"/>
      <c r="R128" s="186"/>
      <c r="S128" s="3"/>
    </row>
    <row r="129" spans="2:19">
      <c r="M129" s="190"/>
      <c r="O129" s="191"/>
      <c r="P129" s="3"/>
      <c r="R129" s="191"/>
      <c r="S129" s="3"/>
    </row>
    <row r="130" spans="2:19" s="191" customFormat="1">
      <c r="B130" s="188"/>
      <c r="C130" s="189"/>
      <c r="D130" s="189"/>
      <c r="E130" s="188"/>
      <c r="F130" s="188"/>
      <c r="G130" s="188"/>
      <c r="H130" s="188"/>
      <c r="I130" s="188"/>
      <c r="J130" s="85"/>
      <c r="M130" s="190"/>
      <c r="P130" s="3"/>
      <c r="S130" s="3"/>
    </row>
    <row r="131" spans="2:19" s="191" customFormat="1">
      <c r="B131" s="188"/>
      <c r="C131" s="189"/>
      <c r="D131" s="189"/>
      <c r="E131" s="188"/>
      <c r="F131" s="188"/>
      <c r="G131" s="188"/>
      <c r="H131" s="188"/>
      <c r="I131" s="188"/>
      <c r="J131" s="85"/>
      <c r="M131" s="190"/>
      <c r="P131" s="3"/>
      <c r="S131" s="3"/>
    </row>
    <row r="132" spans="2:19" s="191" customFormat="1">
      <c r="B132" s="188"/>
      <c r="C132" s="189"/>
      <c r="D132" s="189"/>
      <c r="E132" s="188"/>
      <c r="F132" s="188"/>
      <c r="G132" s="188"/>
      <c r="H132" s="188"/>
      <c r="I132" s="188"/>
      <c r="J132" s="85"/>
      <c r="M132" s="190"/>
      <c r="P132" s="3"/>
      <c r="S132" s="3"/>
    </row>
    <row r="133" spans="2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S133" s="3"/>
    </row>
    <row r="134" spans="2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S134" s="3"/>
    </row>
    <row r="135" spans="2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S135" s="3"/>
    </row>
    <row r="136" spans="2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S136" s="3"/>
    </row>
    <row r="137" spans="2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S137" s="3"/>
    </row>
    <row r="138" spans="2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S138" s="3"/>
    </row>
    <row r="139" spans="2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S139" s="3"/>
    </row>
    <row r="140" spans="2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S140" s="3"/>
    </row>
    <row r="141" spans="2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S141" s="3"/>
    </row>
    <row r="142" spans="2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S142" s="3"/>
    </row>
    <row r="143" spans="2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S143" s="3"/>
    </row>
    <row r="144" spans="2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O498" s="1"/>
      <c r="P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2"/>
      <c r="O499" s="1"/>
      <c r="P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2"/>
      <c r="O500" s="1"/>
      <c r="P500" s="3"/>
      <c r="R500" s="1"/>
      <c r="S500" s="3"/>
    </row>
    <row r="501" spans="2:19">
      <c r="P501" s="3"/>
      <c r="S501" s="3"/>
    </row>
    <row r="502" spans="2:19">
      <c r="P502" s="3"/>
      <c r="S502" s="3"/>
    </row>
    <row r="503" spans="2:19">
      <c r="P503" s="3"/>
      <c r="S503" s="3"/>
    </row>
    <row r="504" spans="2:19">
      <c r="P504" s="3"/>
      <c r="S504" s="3"/>
    </row>
    <row r="505" spans="2:19">
      <c r="P505" s="3"/>
      <c r="S505" s="3"/>
    </row>
    <row r="506" spans="2:19">
      <c r="P506" s="3"/>
      <c r="S506" s="3"/>
    </row>
    <row r="507" spans="2:19">
      <c r="P507" s="3"/>
      <c r="S507" s="3"/>
    </row>
    <row r="508" spans="2:19">
      <c r="P508" s="3"/>
      <c r="S508" s="3"/>
    </row>
    <row r="509" spans="2:19">
      <c r="B509" s="1"/>
      <c r="C509" s="1"/>
      <c r="D509" s="1"/>
      <c r="E509" s="1"/>
      <c r="F509" s="1"/>
      <c r="G509" s="1"/>
      <c r="H509" s="1"/>
      <c r="I509" s="1"/>
      <c r="J509" s="192"/>
      <c r="P509" s="3"/>
      <c r="S509" s="3"/>
    </row>
    <row r="510" spans="2:19">
      <c r="B510" s="1"/>
      <c r="C510" s="1"/>
      <c r="D510" s="1"/>
      <c r="E510" s="1"/>
      <c r="F510" s="1"/>
      <c r="G510" s="1"/>
      <c r="H510" s="1"/>
      <c r="I510" s="1"/>
      <c r="J510" s="192"/>
      <c r="P510" s="3"/>
      <c r="S510" s="3"/>
    </row>
    <row r="511" spans="2:19">
      <c r="B511" s="1"/>
      <c r="C511" s="1"/>
      <c r="D511" s="1"/>
      <c r="E511" s="1"/>
      <c r="F511" s="1"/>
      <c r="G511" s="1"/>
      <c r="H511" s="1"/>
      <c r="I511" s="1"/>
      <c r="J511" s="192"/>
      <c r="P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191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191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191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S555" s="191"/>
    </row>
  </sheetData>
  <mergeCells count="64">
    <mergeCell ref="B78:J78"/>
    <mergeCell ref="B94:J94"/>
    <mergeCell ref="B107:J107"/>
    <mergeCell ref="A127:J127"/>
    <mergeCell ref="A128:J128"/>
    <mergeCell ref="R1:R3"/>
    <mergeCell ref="J40:J42"/>
    <mergeCell ref="F41:F42"/>
    <mergeCell ref="G41:G42"/>
    <mergeCell ref="B43:J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29:F29"/>
    <mergeCell ref="E18:F18"/>
    <mergeCell ref="E19:F19"/>
    <mergeCell ref="E20:F20"/>
    <mergeCell ref="E21:F21"/>
    <mergeCell ref="E22:F22"/>
    <mergeCell ref="E23:F23"/>
    <mergeCell ref="E17:F17"/>
    <mergeCell ref="E8:F8"/>
    <mergeCell ref="G8:H8"/>
    <mergeCell ref="B9:J9"/>
    <mergeCell ref="E10:F10"/>
    <mergeCell ref="G10:H10"/>
    <mergeCell ref="B11:J11"/>
    <mergeCell ref="E12:F12"/>
    <mergeCell ref="E13:F13"/>
    <mergeCell ref="B14:J14"/>
    <mergeCell ref="E15:F15"/>
    <mergeCell ref="E16:F16"/>
    <mergeCell ref="O1:O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58"/>
  <sheetViews>
    <sheetView topLeftCell="A93" zoomScale="96" zoomScaleNormal="96" workbookViewId="0">
      <pane xSplit="6225" topLeftCell="L1"/>
      <selection activeCell="C100" sqref="C100"/>
      <selection pane="topRight" activeCell="L18" sqref="L18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57" t="s">
        <v>0</v>
      </c>
      <c r="C1" s="1458"/>
      <c r="D1" s="1459" t="s">
        <v>1</v>
      </c>
      <c r="E1" s="1460" t="s">
        <v>2</v>
      </c>
      <c r="F1" s="1460"/>
      <c r="G1" s="1459" t="s">
        <v>3</v>
      </c>
      <c r="H1" s="1459"/>
      <c r="I1" s="1459" t="s">
        <v>4</v>
      </c>
      <c r="J1" s="1461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50" t="s">
        <v>6</v>
      </c>
      <c r="C4" s="1451"/>
      <c r="D4" s="1451"/>
      <c r="E4" s="1451"/>
      <c r="F4" s="1451"/>
      <c r="G4" s="1451"/>
      <c r="H4" s="1451"/>
      <c r="I4" s="1451"/>
      <c r="J4" s="1452"/>
      <c r="M4" s="5" t="s">
        <v>7</v>
      </c>
      <c r="O4" s="5" t="s">
        <v>8</v>
      </c>
      <c r="P4" s="3"/>
    </row>
    <row r="5" spans="2:16" ht="18.75" customHeight="1" thickTop="1" thickBot="1">
      <c r="B5" s="1397" t="s">
        <v>10</v>
      </c>
      <c r="C5" s="1451"/>
      <c r="D5" s="1451"/>
      <c r="E5" s="1451"/>
      <c r="F5" s="1451"/>
      <c r="G5" s="1133"/>
      <c r="H5" s="1133"/>
      <c r="I5" s="1133"/>
      <c r="J5" s="907"/>
      <c r="P5" s="3"/>
    </row>
    <row r="6" spans="2:16" ht="16.5" thickTop="1" thickBot="1">
      <c r="B6" s="908">
        <v>1</v>
      </c>
      <c r="C6" s="909" t="s">
        <v>11</v>
      </c>
      <c r="D6" s="910" t="s">
        <v>12</v>
      </c>
      <c r="E6" s="1462">
        <v>33805</v>
      </c>
      <c r="F6" s="1463"/>
      <c r="G6" s="1464">
        <v>135.352</v>
      </c>
      <c r="H6" s="1456"/>
      <c r="I6" s="10">
        <v>138.785</v>
      </c>
      <c r="J6" s="10">
        <v>138.79599999999999</v>
      </c>
      <c r="M6" s="11">
        <f t="shared" ref="M6:M73" si="0">+(J6-I6)/I6</f>
        <v>7.9259285945856397E-5</v>
      </c>
      <c r="O6" s="12">
        <v>493910056</v>
      </c>
      <c r="P6" s="3"/>
    </row>
    <row r="7" spans="2:16" ht="18" customHeight="1" thickTop="1" thickBot="1">
      <c r="B7" s="1397" t="s">
        <v>13</v>
      </c>
      <c r="C7" s="1398"/>
      <c r="D7" s="1398"/>
      <c r="E7" s="1398"/>
      <c r="F7" s="1398"/>
      <c r="G7" s="1398"/>
      <c r="H7" s="1398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12.178000000000001</v>
      </c>
      <c r="J8" s="10">
        <v>12.179</v>
      </c>
      <c r="M8" s="11">
        <f t="shared" si="0"/>
        <v>8.2115289866927711E-5</v>
      </c>
      <c r="O8" s="12">
        <v>19090926</v>
      </c>
      <c r="P8" s="3"/>
    </row>
    <row r="9" spans="2:16" ht="18" customHeight="1" thickTop="1" thickBot="1">
      <c r="B9" s="1397" t="s">
        <v>16</v>
      </c>
      <c r="C9" s="1398"/>
      <c r="D9" s="1398"/>
      <c r="E9" s="1398"/>
      <c r="F9" s="1398"/>
      <c r="G9" s="1398"/>
      <c r="H9" s="1398"/>
      <c r="I9" s="1095"/>
      <c r="J9" s="1096"/>
      <c r="O9" s="444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43">
        <v>1.214</v>
      </c>
      <c r="H10" s="1444"/>
      <c r="I10" s="10">
        <v>1.246</v>
      </c>
      <c r="J10" s="10">
        <v>1.2470000000000001</v>
      </c>
      <c r="K10" s="20" t="s">
        <v>19</v>
      </c>
      <c r="M10" s="11">
        <f t="shared" si="0"/>
        <v>8.0256821829864514E-4</v>
      </c>
      <c r="O10" s="12">
        <v>1340451</v>
      </c>
      <c r="P10" s="20" t="s">
        <v>19</v>
      </c>
    </row>
    <row r="11" spans="2:16" ht="18" customHeight="1" thickTop="1" thickBot="1">
      <c r="B11" s="1397" t="s">
        <v>20</v>
      </c>
      <c r="C11" s="1398"/>
      <c r="D11" s="1398"/>
      <c r="E11" s="1398"/>
      <c r="F11" s="1398"/>
      <c r="G11" s="1398"/>
      <c r="H11" s="1398"/>
      <c r="I11" s="1095"/>
      <c r="J11" s="1096"/>
      <c r="M11" s="21"/>
      <c r="O11" s="444"/>
      <c r="P11" s="3"/>
    </row>
    <row r="12" spans="2:16" ht="16.5" thickTop="1" thickBot="1">
      <c r="B12" s="22">
        <v>4</v>
      </c>
      <c r="C12" s="911" t="s">
        <v>21</v>
      </c>
      <c r="D12" s="912" t="s">
        <v>22</v>
      </c>
      <c r="E12" s="1112">
        <v>33878</v>
      </c>
      <c r="F12" s="1113"/>
      <c r="G12" s="913"/>
      <c r="H12" s="914">
        <v>32.630000000000003</v>
      </c>
      <c r="I12" s="915">
        <v>33.646000000000001</v>
      </c>
      <c r="J12" s="915">
        <v>33.65</v>
      </c>
      <c r="M12" s="11">
        <f t="shared" si="0"/>
        <v>1.1888486001301144E-4</v>
      </c>
      <c r="O12" s="12">
        <v>96546726</v>
      </c>
      <c r="P12" s="3"/>
    </row>
    <row r="13" spans="2:16" ht="16.5" thickTop="1" thickBot="1">
      <c r="B13" s="916">
        <f>B12+1</f>
        <v>5</v>
      </c>
      <c r="C13" s="917" t="s">
        <v>23</v>
      </c>
      <c r="D13" s="918" t="s">
        <v>12</v>
      </c>
      <c r="E13" s="1445">
        <v>34106</v>
      </c>
      <c r="F13" s="1446"/>
      <c r="G13" s="919"/>
      <c r="H13" s="920">
        <v>44.802</v>
      </c>
      <c r="I13" s="33">
        <v>46.036000000000001</v>
      </c>
      <c r="J13" s="33">
        <v>46.04</v>
      </c>
      <c r="M13" s="11">
        <f t="shared" si="0"/>
        <v>8.688852202619217E-5</v>
      </c>
      <c r="O13" s="12">
        <v>3672265</v>
      </c>
      <c r="P13" s="3"/>
    </row>
    <row r="14" spans="2:16" ht="16.5" thickTop="1" thickBot="1">
      <c r="B14" s="1397" t="s">
        <v>24</v>
      </c>
      <c r="C14" s="1398"/>
      <c r="D14" s="1398"/>
      <c r="E14" s="1398"/>
      <c r="F14" s="1398"/>
      <c r="G14" s="1398"/>
      <c r="H14" s="1398"/>
      <c r="I14" s="1095"/>
      <c r="J14" s="1096"/>
      <c r="M14" s="21"/>
      <c r="O14" s="444"/>
      <c r="P14" s="3"/>
    </row>
    <row r="15" spans="2:16" ht="16.5" thickTop="1" thickBot="1">
      <c r="B15" s="22">
        <v>6</v>
      </c>
      <c r="C15" s="921" t="s">
        <v>25</v>
      </c>
      <c r="D15" s="922" t="s">
        <v>26</v>
      </c>
      <c r="E15" s="1112">
        <v>39535</v>
      </c>
      <c r="F15" s="1113"/>
      <c r="G15" s="923"/>
      <c r="H15" s="924">
        <v>163.77500000000001</v>
      </c>
      <c r="I15" s="844">
        <v>158.423</v>
      </c>
      <c r="J15" s="844">
        <v>158.76</v>
      </c>
      <c r="M15" s="11">
        <f t="shared" si="0"/>
        <v>2.1272163764099222E-3</v>
      </c>
      <c r="O15" s="12">
        <v>6418672</v>
      </c>
      <c r="P15" s="3"/>
    </row>
    <row r="16" spans="2:16" ht="16.5" thickTop="1" thickBot="1">
      <c r="B16" s="925">
        <v>7</v>
      </c>
      <c r="C16" s="926" t="s">
        <v>27</v>
      </c>
      <c r="D16" s="922" t="s">
        <v>26</v>
      </c>
      <c r="E16" s="1431">
        <v>39535</v>
      </c>
      <c r="F16" s="1432"/>
      <c r="G16" s="913"/>
      <c r="H16" s="914">
        <v>669.08</v>
      </c>
      <c r="I16" s="850">
        <v>534.22</v>
      </c>
      <c r="J16" s="850">
        <v>533.36099999999999</v>
      </c>
      <c r="M16" s="11">
        <f t="shared" si="0"/>
        <v>-1.6079517801655446E-3</v>
      </c>
      <c r="O16" s="12">
        <v>330684</v>
      </c>
      <c r="P16" s="3"/>
    </row>
    <row r="17" spans="2:16" ht="16.5" thickTop="1" thickBot="1">
      <c r="B17" s="925">
        <v>8</v>
      </c>
      <c r="C17" s="927" t="s">
        <v>28</v>
      </c>
      <c r="D17" s="928" t="s">
        <v>29</v>
      </c>
      <c r="E17" s="1431">
        <v>39736</v>
      </c>
      <c r="F17" s="1432"/>
      <c r="G17" s="929"/>
      <c r="H17" s="930">
        <v>140.43100000000001</v>
      </c>
      <c r="I17" s="850">
        <v>130.13300000000001</v>
      </c>
      <c r="J17" s="850">
        <v>130.46600000000001</v>
      </c>
      <c r="M17" s="11">
        <f t="shared" si="0"/>
        <v>2.5589204890381257E-3</v>
      </c>
      <c r="O17" s="12">
        <v>461327</v>
      </c>
      <c r="P17" s="3"/>
    </row>
    <row r="18" spans="2:16" s="50" customFormat="1" ht="16.5" thickTop="1" thickBot="1">
      <c r="B18" s="931">
        <f>B17+1</f>
        <v>9</v>
      </c>
      <c r="C18" s="927" t="s">
        <v>30</v>
      </c>
      <c r="D18" s="932" t="s">
        <v>29</v>
      </c>
      <c r="E18" s="1447">
        <v>39736</v>
      </c>
      <c r="F18" s="1448"/>
      <c r="G18" s="933"/>
      <c r="H18" s="934">
        <v>130.84100000000001</v>
      </c>
      <c r="I18" s="850">
        <v>125.227</v>
      </c>
      <c r="J18" s="850">
        <v>125.529</v>
      </c>
      <c r="K18" s="1"/>
      <c r="L18" s="1"/>
      <c r="M18" s="11">
        <f t="shared" si="0"/>
        <v>2.4116204971770662E-3</v>
      </c>
      <c r="N18" s="1"/>
      <c r="O18" s="12">
        <v>902554</v>
      </c>
      <c r="P18" s="52"/>
    </row>
    <row r="19" spans="2:16" ht="16.5" thickTop="1" thickBot="1">
      <c r="B19" s="916">
        <f>B18+1</f>
        <v>10</v>
      </c>
      <c r="C19" s="935" t="s">
        <v>31</v>
      </c>
      <c r="D19" s="918" t="s">
        <v>29</v>
      </c>
      <c r="E19" s="1431">
        <v>39736</v>
      </c>
      <c r="F19" s="1432"/>
      <c r="G19" s="929"/>
      <c r="H19" s="930">
        <v>116.956</v>
      </c>
      <c r="I19" s="850">
        <v>114.08199999999999</v>
      </c>
      <c r="J19" s="850">
        <v>114.253</v>
      </c>
      <c r="M19" s="11">
        <f t="shared" si="0"/>
        <v>1.4989218281587498E-3</v>
      </c>
      <c r="O19" s="12">
        <v>1804738</v>
      </c>
      <c r="P19" s="3"/>
    </row>
    <row r="20" spans="2:16" ht="16.5" thickTop="1" thickBot="1">
      <c r="B20" s="887">
        <f>B19+1</f>
        <v>11</v>
      </c>
      <c r="C20" s="936" t="s">
        <v>32</v>
      </c>
      <c r="D20" s="847" t="s">
        <v>29</v>
      </c>
      <c r="E20" s="1431">
        <v>39951</v>
      </c>
      <c r="F20" s="1432" t="s">
        <v>33</v>
      </c>
      <c r="G20" s="929"/>
      <c r="H20" s="930">
        <v>115.164</v>
      </c>
      <c r="I20" s="850">
        <v>112.14</v>
      </c>
      <c r="J20" s="850">
        <v>112.37</v>
      </c>
      <c r="M20" s="11">
        <f t="shared" si="0"/>
        <v>2.0510076689852328E-3</v>
      </c>
      <c r="O20" s="12">
        <v>1540146</v>
      </c>
      <c r="P20" s="3"/>
    </row>
    <row r="21" spans="2:16" ht="16.5" thickTop="1" thickBot="1">
      <c r="B21" s="925">
        <v>12</v>
      </c>
      <c r="C21" s="926" t="s">
        <v>34</v>
      </c>
      <c r="D21" s="928" t="s">
        <v>29</v>
      </c>
      <c r="E21" s="1431">
        <v>40109</v>
      </c>
      <c r="F21" s="1432"/>
      <c r="G21" s="929"/>
      <c r="H21" s="930">
        <v>109.19499999999999</v>
      </c>
      <c r="I21" s="850">
        <v>93.739000000000004</v>
      </c>
      <c r="J21" s="850">
        <v>94.257000000000005</v>
      </c>
      <c r="M21" s="11">
        <f t="shared" si="0"/>
        <v>5.525981715187922E-3</v>
      </c>
      <c r="O21" s="12">
        <v>277871</v>
      </c>
      <c r="P21" s="3"/>
    </row>
    <row r="22" spans="2:16" ht="16.5" thickTop="1" thickBot="1">
      <c r="B22" s="22">
        <v>13</v>
      </c>
      <c r="C22" s="926" t="s">
        <v>35</v>
      </c>
      <c r="D22" s="928" t="s">
        <v>36</v>
      </c>
      <c r="E22" s="1431">
        <v>39657</v>
      </c>
      <c r="F22" s="1432"/>
      <c r="G22" s="929"/>
      <c r="H22" s="930">
        <v>165.054</v>
      </c>
      <c r="I22" s="850">
        <v>154.91300000000001</v>
      </c>
      <c r="J22" s="850">
        <v>155.89599999999999</v>
      </c>
      <c r="M22" s="11">
        <f t="shared" si="0"/>
        <v>6.345497150013076E-3</v>
      </c>
      <c r="O22" s="12">
        <v>3412257</v>
      </c>
      <c r="P22" s="3"/>
    </row>
    <row r="23" spans="2:16" ht="16.5" thickTop="1" thickBot="1">
      <c r="B23" s="925">
        <v>14</v>
      </c>
      <c r="C23" s="926" t="s">
        <v>37</v>
      </c>
      <c r="D23" s="928" t="s">
        <v>12</v>
      </c>
      <c r="E23" s="1431">
        <v>40427</v>
      </c>
      <c r="F23" s="1432"/>
      <c r="G23" s="919"/>
      <c r="H23" s="920">
        <v>95.367999999999995</v>
      </c>
      <c r="I23" s="850">
        <v>97.858999999999995</v>
      </c>
      <c r="J23" s="850">
        <v>98.174000000000007</v>
      </c>
      <c r="M23" s="11">
        <f t="shared" si="0"/>
        <v>3.2189170132538854E-3</v>
      </c>
      <c r="O23" s="12">
        <v>1594248</v>
      </c>
      <c r="P23" s="3"/>
    </row>
    <row r="24" spans="2:16" ht="15" customHeight="1" thickTop="1" thickBot="1">
      <c r="B24" s="916">
        <v>15</v>
      </c>
      <c r="C24" s="926" t="s">
        <v>38</v>
      </c>
      <c r="D24" s="918" t="s">
        <v>12</v>
      </c>
      <c r="E24" s="1112">
        <v>40672</v>
      </c>
      <c r="F24" s="1113"/>
      <c r="G24" s="919"/>
      <c r="H24" s="937" t="s">
        <v>33</v>
      </c>
      <c r="I24" s="58">
        <v>101.678</v>
      </c>
      <c r="J24" s="58">
        <v>101.709</v>
      </c>
      <c r="M24" s="11">
        <f t="shared" si="0"/>
        <v>3.0488404571299508E-4</v>
      </c>
      <c r="O24" s="12">
        <v>15441541</v>
      </c>
      <c r="P24" s="3"/>
    </row>
    <row r="25" spans="2:16" ht="18" customHeight="1" thickTop="1" thickBot="1">
      <c r="B25" s="1397" t="s">
        <v>39</v>
      </c>
      <c r="C25" s="1398"/>
      <c r="D25" s="1398"/>
      <c r="E25" s="1398"/>
      <c r="F25" s="1398"/>
      <c r="G25" s="1398"/>
      <c r="H25" s="1398"/>
      <c r="I25" s="1095"/>
      <c r="J25" s="1096"/>
      <c r="M25" s="21"/>
      <c r="O25" s="444"/>
      <c r="P25" s="3"/>
    </row>
    <row r="26" spans="2:16" ht="16.5" customHeight="1" thickTop="1" thickBot="1">
      <c r="B26" s="22">
        <v>16</v>
      </c>
      <c r="C26" s="921" t="s">
        <v>40</v>
      </c>
      <c r="D26" s="938" t="s">
        <v>41</v>
      </c>
      <c r="E26" s="1441">
        <v>39171</v>
      </c>
      <c r="F26" s="1442"/>
      <c r="G26" s="939"/>
      <c r="H26" s="940">
        <v>1279.5060000000001</v>
      </c>
      <c r="I26" s="880">
        <v>1276.076</v>
      </c>
      <c r="J26" s="880">
        <v>1277.152</v>
      </c>
      <c r="K26" s="63" t="s">
        <v>42</v>
      </c>
      <c r="M26" s="11">
        <f t="shared" si="0"/>
        <v>8.4320996555065824E-4</v>
      </c>
      <c r="O26" s="12">
        <v>51086097</v>
      </c>
      <c r="P26" s="63" t="s">
        <v>42</v>
      </c>
    </row>
    <row r="27" spans="2:16" ht="16.5" thickTop="1" thickBot="1">
      <c r="B27" s="22">
        <f>+B26+1</f>
        <v>17</v>
      </c>
      <c r="C27" s="941" t="s">
        <v>43</v>
      </c>
      <c r="D27" s="922" t="s">
        <v>26</v>
      </c>
      <c r="E27" s="1431">
        <v>38022</v>
      </c>
      <c r="F27" s="1432"/>
      <c r="G27" s="942"/>
      <c r="H27" s="943">
        <v>2218.9859999999999</v>
      </c>
      <c r="I27" s="880">
        <v>2175.86</v>
      </c>
      <c r="J27" s="880">
        <v>2172.739</v>
      </c>
      <c r="K27" s="68" t="s">
        <v>44</v>
      </c>
      <c r="M27" s="11">
        <f t="shared" si="0"/>
        <v>-1.4343753734156123E-3</v>
      </c>
      <c r="O27" s="12">
        <v>15552470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31">
        <v>40210</v>
      </c>
      <c r="F28" s="1432" t="s">
        <v>33</v>
      </c>
      <c r="G28" s="893"/>
      <c r="H28" s="946">
        <v>107.36799999999999</v>
      </c>
      <c r="I28" s="947">
        <v>106.965</v>
      </c>
      <c r="J28" s="947">
        <v>105.985</v>
      </c>
      <c r="K28" s="74" t="s">
        <v>46</v>
      </c>
      <c r="M28" s="11">
        <f t="shared" si="0"/>
        <v>-9.1618753797971676E-3</v>
      </c>
      <c r="O28" s="12">
        <v>1044063</v>
      </c>
      <c r="P28" s="74" t="s">
        <v>46</v>
      </c>
    </row>
    <row r="29" spans="2:16" ht="16.5" thickTop="1" thickBot="1">
      <c r="B29" s="22">
        <f t="shared" si="1"/>
        <v>19</v>
      </c>
      <c r="C29" s="926" t="s">
        <v>47</v>
      </c>
      <c r="D29" s="928" t="s">
        <v>48</v>
      </c>
      <c r="E29" s="1431">
        <v>39745</v>
      </c>
      <c r="F29" s="1432"/>
      <c r="G29" s="948"/>
      <c r="H29" s="949">
        <v>122.479</v>
      </c>
      <c r="I29" s="850">
        <v>111.274</v>
      </c>
      <c r="J29" s="850">
        <v>111.169</v>
      </c>
      <c r="K29" s="63" t="s">
        <v>42</v>
      </c>
      <c r="M29" s="11">
        <f t="shared" si="0"/>
        <v>-9.4361665797943796E-4</v>
      </c>
      <c r="O29" s="12">
        <v>55584300</v>
      </c>
      <c r="P29" s="63" t="s">
        <v>42</v>
      </c>
    </row>
    <row r="30" spans="2:16" ht="16.5" thickTop="1" thickBot="1">
      <c r="B30" s="22">
        <f t="shared" si="1"/>
        <v>20</v>
      </c>
      <c r="C30" s="926" t="s">
        <v>49</v>
      </c>
      <c r="D30" s="928" t="s">
        <v>48</v>
      </c>
      <c r="E30" s="1431">
        <v>39748</v>
      </c>
      <c r="F30" s="1432"/>
      <c r="G30" s="942"/>
      <c r="H30" s="943">
        <v>122.90600000000001</v>
      </c>
      <c r="I30" s="850">
        <v>120.32899999999999</v>
      </c>
      <c r="J30" s="850">
        <v>120.36199999999999</v>
      </c>
      <c r="K30" s="63" t="s">
        <v>42</v>
      </c>
      <c r="M30" s="11">
        <f t="shared" si="0"/>
        <v>2.7424810311729719E-4</v>
      </c>
      <c r="O30" s="12">
        <v>60181441</v>
      </c>
      <c r="P30" s="63" t="s">
        <v>42</v>
      </c>
    </row>
    <row r="31" spans="2:16" ht="16.5" thickTop="1" thickBot="1">
      <c r="B31" s="22">
        <f t="shared" si="1"/>
        <v>21</v>
      </c>
      <c r="C31" s="926" t="s">
        <v>50</v>
      </c>
      <c r="D31" s="950" t="s">
        <v>51</v>
      </c>
      <c r="E31" s="1431">
        <v>39535</v>
      </c>
      <c r="F31" s="1432"/>
      <c r="G31" s="942"/>
      <c r="H31" s="943">
        <v>1153.1320000000001</v>
      </c>
      <c r="I31" s="880">
        <v>1176.643</v>
      </c>
      <c r="J31" s="880">
        <v>1178.46</v>
      </c>
      <c r="K31" s="20" t="s">
        <v>19</v>
      </c>
      <c r="M31" s="11">
        <f t="shared" si="0"/>
        <v>1.5442236940176478E-3</v>
      </c>
      <c r="O31" s="12">
        <v>774248</v>
      </c>
      <c r="P31" s="20" t="s">
        <v>19</v>
      </c>
    </row>
    <row r="32" spans="2:16" ht="16.5" thickTop="1" thickBot="1">
      <c r="B32" s="22">
        <f t="shared" si="1"/>
        <v>22</v>
      </c>
      <c r="C32" s="926" t="s">
        <v>52</v>
      </c>
      <c r="D32" s="928" t="s">
        <v>29</v>
      </c>
      <c r="E32" s="1431">
        <v>39937</v>
      </c>
      <c r="F32" s="1432"/>
      <c r="G32" s="942"/>
      <c r="H32" s="943">
        <v>129.27199999999999</v>
      </c>
      <c r="I32" s="850">
        <v>122.214</v>
      </c>
      <c r="J32" s="850">
        <v>121.81399999999999</v>
      </c>
      <c r="K32" s="63" t="s">
        <v>42</v>
      </c>
      <c r="M32" s="11">
        <f t="shared" si="0"/>
        <v>-3.2729474528286912E-3</v>
      </c>
      <c r="O32" s="12">
        <v>273473</v>
      </c>
      <c r="P32" s="63" t="s">
        <v>42</v>
      </c>
    </row>
    <row r="33" spans="2:16" ht="16.5" thickTop="1" thickBot="1">
      <c r="B33" s="22">
        <f t="shared" si="1"/>
        <v>23</v>
      </c>
      <c r="C33" s="926" t="s">
        <v>53</v>
      </c>
      <c r="D33" s="928" t="s">
        <v>12</v>
      </c>
      <c r="E33" s="1431">
        <v>39888</v>
      </c>
      <c r="F33" s="1432"/>
      <c r="G33" s="942"/>
      <c r="H33" s="943">
        <v>14.956</v>
      </c>
      <c r="I33" s="850">
        <v>14.398</v>
      </c>
      <c r="J33" s="850">
        <v>14.419</v>
      </c>
      <c r="K33" s="63" t="s">
        <v>42</v>
      </c>
      <c r="M33" s="11">
        <f t="shared" si="0"/>
        <v>1.4585359077650226E-3</v>
      </c>
      <c r="O33" s="12">
        <v>11401547</v>
      </c>
      <c r="P33" s="63" t="s">
        <v>42</v>
      </c>
    </row>
    <row r="34" spans="2:16" ht="16.5" thickTop="1" thickBot="1">
      <c r="B34" s="22">
        <f t="shared" si="1"/>
        <v>24</v>
      </c>
      <c r="C34" s="926" t="s">
        <v>54</v>
      </c>
      <c r="D34" s="928" t="s">
        <v>12</v>
      </c>
      <c r="E34" s="1431">
        <v>39895</v>
      </c>
      <c r="F34" s="1432"/>
      <c r="G34" s="942"/>
      <c r="H34" s="943">
        <v>5844.8149999999996</v>
      </c>
      <c r="I34" s="880">
        <v>5725.6109999999999</v>
      </c>
      <c r="J34" s="880">
        <v>5734.9639999999999</v>
      </c>
      <c r="K34" s="63" t="s">
        <v>42</v>
      </c>
      <c r="M34" s="11">
        <f t="shared" si="0"/>
        <v>1.6335374512868699E-3</v>
      </c>
      <c r="O34" s="12">
        <v>18397764</v>
      </c>
      <c r="P34" s="63" t="s">
        <v>42</v>
      </c>
    </row>
    <row r="35" spans="2:16" ht="16.5" thickTop="1" thickBot="1">
      <c r="B35" s="22">
        <f t="shared" si="1"/>
        <v>25</v>
      </c>
      <c r="C35" s="926" t="s">
        <v>55</v>
      </c>
      <c r="D35" s="928" t="s">
        <v>12</v>
      </c>
      <c r="E35" s="1431">
        <v>39462</v>
      </c>
      <c r="F35" s="1432"/>
      <c r="G35" s="942"/>
      <c r="H35" s="943">
        <v>6613.95</v>
      </c>
      <c r="I35" s="880">
        <v>6600.9960000000001</v>
      </c>
      <c r="J35" s="880">
        <v>6592.49</v>
      </c>
      <c r="K35" s="63" t="s">
        <v>42</v>
      </c>
      <c r="M35" s="11">
        <f t="shared" si="0"/>
        <v>-1.2885934183266151E-3</v>
      </c>
      <c r="O35" s="12">
        <v>6196941</v>
      </c>
      <c r="P35" s="63" t="s">
        <v>42</v>
      </c>
    </row>
    <row r="36" spans="2:16" ht="16.5" thickTop="1" thickBot="1">
      <c r="B36" s="22">
        <f t="shared" si="1"/>
        <v>26</v>
      </c>
      <c r="C36" s="951" t="s">
        <v>56</v>
      </c>
      <c r="D36" s="928" t="s">
        <v>18</v>
      </c>
      <c r="E36" s="1431">
        <v>38740</v>
      </c>
      <c r="F36" s="1432"/>
      <c r="G36" s="942"/>
      <c r="H36" s="952">
        <v>2.2930000000000001</v>
      </c>
      <c r="I36" s="850">
        <v>2.1930000000000001</v>
      </c>
      <c r="J36" s="850">
        <v>2.2000000000000002</v>
      </c>
      <c r="K36" s="20" t="s">
        <v>19</v>
      </c>
      <c r="M36" s="11">
        <f t="shared" si="0"/>
        <v>3.1919744642043397E-3</v>
      </c>
      <c r="O36" s="12">
        <v>6866426</v>
      </c>
      <c r="P36" s="20" t="s">
        <v>19</v>
      </c>
    </row>
    <row r="37" spans="2:16" ht="16.5" thickTop="1" thickBot="1">
      <c r="B37" s="22">
        <f t="shared" si="1"/>
        <v>27</v>
      </c>
      <c r="C37" s="951" t="s">
        <v>57</v>
      </c>
      <c r="D37" s="928" t="s">
        <v>18</v>
      </c>
      <c r="E37" s="1431">
        <v>38740</v>
      </c>
      <c r="F37" s="1432"/>
      <c r="G37" s="942"/>
      <c r="H37" s="943">
        <v>1.8460000000000001</v>
      </c>
      <c r="I37" s="850">
        <v>1.8220000000000001</v>
      </c>
      <c r="J37" s="850">
        <v>1.827</v>
      </c>
      <c r="K37" s="20" t="s">
        <v>19</v>
      </c>
      <c r="M37" s="11">
        <f t="shared" si="0"/>
        <v>2.7442371020855614E-3</v>
      </c>
      <c r="O37" s="12">
        <v>2957998</v>
      </c>
      <c r="P37" s="20" t="s">
        <v>19</v>
      </c>
    </row>
    <row r="38" spans="2:16" ht="16.5" thickTop="1" thickBot="1">
      <c r="B38" s="22">
        <f t="shared" si="1"/>
        <v>28</v>
      </c>
      <c r="C38" s="936" t="s">
        <v>58</v>
      </c>
      <c r="D38" s="953" t="s">
        <v>18</v>
      </c>
      <c r="E38" s="1431">
        <v>40071</v>
      </c>
      <c r="F38" s="1432"/>
      <c r="G38" s="954"/>
      <c r="H38" s="955">
        <v>1.1619999999999999</v>
      </c>
      <c r="I38" s="58">
        <v>1.1120000000000001</v>
      </c>
      <c r="J38" s="58">
        <v>1.1060000000000001</v>
      </c>
      <c r="K38" s="74" t="s">
        <v>46</v>
      </c>
      <c r="M38" s="11">
        <f t="shared" si="0"/>
        <v>-5.3956834532374147E-3</v>
      </c>
      <c r="O38" s="12">
        <v>1185838</v>
      </c>
      <c r="P38" s="74" t="s">
        <v>46</v>
      </c>
    </row>
    <row r="39" spans="2:16" ht="18" customHeight="1" thickTop="1" thickBot="1">
      <c r="B39" s="1433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34" t="s">
        <v>0</v>
      </c>
      <c r="C40" s="1435"/>
      <c r="D40" s="1435" t="s">
        <v>1</v>
      </c>
      <c r="E40" s="1436" t="s">
        <v>2</v>
      </c>
      <c r="F40" s="1437" t="s">
        <v>60</v>
      </c>
      <c r="G40" s="1437"/>
      <c r="H40" s="1437" t="s">
        <v>3</v>
      </c>
      <c r="I40" s="1437" t="s">
        <v>4</v>
      </c>
      <c r="J40" s="1438" t="s">
        <v>5</v>
      </c>
      <c r="M40" s="1"/>
      <c r="P40" s="3"/>
    </row>
    <row r="41" spans="2:16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</row>
    <row r="42" spans="2:16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</row>
    <row r="43" spans="2:16" thickTop="1" thickBot="1">
      <c r="B43" s="1429" t="s">
        <v>63</v>
      </c>
      <c r="C43" s="1439"/>
      <c r="D43" s="1439"/>
      <c r="E43" s="1439"/>
      <c r="F43" s="1439"/>
      <c r="G43" s="1439"/>
      <c r="H43" s="1439"/>
      <c r="I43" s="1439"/>
      <c r="J43" s="1440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959">
        <v>107.202</v>
      </c>
      <c r="J44" s="959">
        <v>107.212</v>
      </c>
      <c r="M44" s="11">
        <f t="shared" si="0"/>
        <v>9.3281841756731365E-5</v>
      </c>
      <c r="O44" s="12">
        <v>313642767</v>
      </c>
      <c r="P44" s="3"/>
    </row>
    <row r="45" spans="2:16" ht="16.5" thickTop="1" thickBot="1">
      <c r="B45" s="845">
        <f t="shared" ref="B45:B71" si="2">+B44+1</f>
        <v>30</v>
      </c>
      <c r="C45" s="846" t="s">
        <v>65</v>
      </c>
      <c r="D45" s="847" t="s">
        <v>22</v>
      </c>
      <c r="E45" s="957">
        <v>34974</v>
      </c>
      <c r="F45" s="957">
        <v>40625</v>
      </c>
      <c r="G45" s="848">
        <v>3.758</v>
      </c>
      <c r="H45" s="849">
        <v>104.529</v>
      </c>
      <c r="I45" s="850">
        <v>103.806</v>
      </c>
      <c r="J45" s="850">
        <v>103.81699999999999</v>
      </c>
      <c r="M45" s="11">
        <f t="shared" si="0"/>
        <v>1.059668997938046E-4</v>
      </c>
      <c r="O45" s="12">
        <v>275811382</v>
      </c>
      <c r="P45" s="1"/>
    </row>
    <row r="46" spans="2:16" ht="16.5" thickTop="1" thickBot="1">
      <c r="B46" s="845">
        <f t="shared" si="2"/>
        <v>31</v>
      </c>
      <c r="C46" s="851" t="s">
        <v>66</v>
      </c>
      <c r="D46" s="847" t="s">
        <v>22</v>
      </c>
      <c r="E46" s="957">
        <v>38847</v>
      </c>
      <c r="F46" s="957">
        <v>40617</v>
      </c>
      <c r="G46" s="848">
        <v>3.7410000000000001</v>
      </c>
      <c r="H46" s="939">
        <v>105.19799999999999</v>
      </c>
      <c r="I46" s="850">
        <v>104.637</v>
      </c>
      <c r="J46" s="850">
        <v>104.649</v>
      </c>
      <c r="M46" s="11">
        <f t="shared" si="0"/>
        <v>1.1468218698931024E-4</v>
      </c>
      <c r="O46" s="12">
        <v>48814105</v>
      </c>
      <c r="P46" s="1"/>
    </row>
    <row r="47" spans="2:16" ht="16.5" thickTop="1" thickBot="1">
      <c r="B47" s="845">
        <f t="shared" si="2"/>
        <v>32</v>
      </c>
      <c r="C47" s="851" t="s">
        <v>67</v>
      </c>
      <c r="D47" s="847" t="s">
        <v>68</v>
      </c>
      <c r="E47" s="957">
        <v>36831</v>
      </c>
      <c r="F47" s="957">
        <v>40673</v>
      </c>
      <c r="G47" s="848">
        <v>3.7189999999999999</v>
      </c>
      <c r="H47" s="939">
        <v>103.03</v>
      </c>
      <c r="I47" s="850">
        <v>102.48699999999999</v>
      </c>
      <c r="J47" s="850">
        <v>102.51600000000001</v>
      </c>
      <c r="M47" s="11">
        <f t="shared" si="0"/>
        <v>2.829627172227753E-4</v>
      </c>
      <c r="O47" s="12">
        <v>180154973</v>
      </c>
      <c r="P47" s="3"/>
    </row>
    <row r="48" spans="2:16" ht="16.5" thickTop="1" thickBot="1">
      <c r="B48" s="845">
        <f t="shared" si="2"/>
        <v>33</v>
      </c>
      <c r="C48" s="852" t="s">
        <v>69</v>
      </c>
      <c r="D48" s="847" t="s">
        <v>70</v>
      </c>
      <c r="E48" s="957">
        <v>39209</v>
      </c>
      <c r="F48" s="957">
        <v>40637</v>
      </c>
      <c r="G48" s="848">
        <v>4.3090000000000002</v>
      </c>
      <c r="H48" s="939">
        <v>103.81399999999999</v>
      </c>
      <c r="I48" s="850">
        <v>102.684</v>
      </c>
      <c r="J48" s="850">
        <v>102.694</v>
      </c>
      <c r="M48" s="11">
        <f t="shared" si="0"/>
        <v>9.7386155584171989E-5</v>
      </c>
      <c r="O48" s="12">
        <v>61883324</v>
      </c>
      <c r="P48" s="1"/>
    </row>
    <row r="49" spans="2:16" ht="16.5" thickTop="1" thickBot="1">
      <c r="B49" s="845">
        <f t="shared" si="2"/>
        <v>34</v>
      </c>
      <c r="C49" s="852" t="s">
        <v>71</v>
      </c>
      <c r="D49" s="847" t="s">
        <v>26</v>
      </c>
      <c r="E49" s="957">
        <v>37865</v>
      </c>
      <c r="F49" s="957">
        <v>40693</v>
      </c>
      <c r="G49" s="848">
        <v>3.3010000000000002</v>
      </c>
      <c r="H49" s="939">
        <v>107.102</v>
      </c>
      <c r="I49" s="850">
        <v>106.685</v>
      </c>
      <c r="J49" s="850">
        <v>106.69799999999999</v>
      </c>
      <c r="M49" s="11">
        <f t="shared" si="0"/>
        <v>1.2185405633398339E-4</v>
      </c>
      <c r="O49" s="12">
        <v>44679461</v>
      </c>
      <c r="P49" s="3"/>
    </row>
    <row r="50" spans="2:16" ht="16.5" thickTop="1" thickBot="1">
      <c r="B50" s="845">
        <f t="shared" si="2"/>
        <v>35</v>
      </c>
      <c r="C50" s="846" t="s">
        <v>72</v>
      </c>
      <c r="D50" s="847" t="s">
        <v>48</v>
      </c>
      <c r="E50" s="957">
        <v>35436</v>
      </c>
      <c r="F50" s="957">
        <v>40672</v>
      </c>
      <c r="G50" s="848">
        <v>3.9969999999999999</v>
      </c>
      <c r="H50" s="939">
        <v>103.928</v>
      </c>
      <c r="I50" s="850">
        <v>103.19</v>
      </c>
      <c r="J50" s="850">
        <v>103.20099999999999</v>
      </c>
      <c r="M50" s="11">
        <f t="shared" si="0"/>
        <v>1.0659947669343619E-4</v>
      </c>
      <c r="O50" s="12">
        <v>528044509</v>
      </c>
      <c r="P50" s="3"/>
    </row>
    <row r="51" spans="2:16" ht="16.5" thickTop="1" thickBot="1">
      <c r="B51" s="845">
        <f t="shared" si="2"/>
        <v>36</v>
      </c>
      <c r="C51" s="846" t="s">
        <v>73</v>
      </c>
      <c r="D51" s="847" t="s">
        <v>74</v>
      </c>
      <c r="E51" s="957">
        <v>35464</v>
      </c>
      <c r="F51" s="957">
        <v>40651</v>
      </c>
      <c r="G51" s="848">
        <v>3.9249999999999998</v>
      </c>
      <c r="H51" s="939">
        <v>103.973</v>
      </c>
      <c r="I51" s="850">
        <v>103.32299999999999</v>
      </c>
      <c r="J51" s="850">
        <v>103.334</v>
      </c>
      <c r="M51" s="11">
        <f t="shared" si="0"/>
        <v>1.0646225912923445E-4</v>
      </c>
      <c r="O51" s="12">
        <v>854501033</v>
      </c>
      <c r="P51" s="3"/>
    </row>
    <row r="52" spans="2:16" ht="16.5" thickTop="1" thickBot="1">
      <c r="B52" s="845">
        <f t="shared" si="2"/>
        <v>37</v>
      </c>
      <c r="C52" s="852" t="s">
        <v>75</v>
      </c>
      <c r="D52" s="847" t="s">
        <v>74</v>
      </c>
      <c r="E52" s="957">
        <v>39188</v>
      </c>
      <c r="F52" s="957">
        <v>40651</v>
      </c>
      <c r="G52" s="848">
        <v>3.8820000000000001</v>
      </c>
      <c r="H52" s="939">
        <v>104.10599999999999</v>
      </c>
      <c r="I52" s="850">
        <v>103.47199999999999</v>
      </c>
      <c r="J52" s="850">
        <v>103.483</v>
      </c>
      <c r="M52" s="11">
        <f t="shared" si="0"/>
        <v>1.063089531468406E-4</v>
      </c>
      <c r="O52" s="12">
        <v>16422759</v>
      </c>
      <c r="P52" s="3"/>
    </row>
    <row r="53" spans="2:16" ht="16.5" thickTop="1" thickBot="1">
      <c r="B53" s="845">
        <f t="shared" si="2"/>
        <v>38</v>
      </c>
      <c r="C53" s="846" t="s">
        <v>76</v>
      </c>
      <c r="D53" s="847" t="s">
        <v>77</v>
      </c>
      <c r="E53" s="957">
        <v>37207</v>
      </c>
      <c r="F53" s="957">
        <v>40724</v>
      </c>
      <c r="G53" s="848">
        <v>3.73</v>
      </c>
      <c r="H53" s="939">
        <v>105.976</v>
      </c>
      <c r="I53" s="850">
        <v>104.997</v>
      </c>
      <c r="J53" s="850">
        <v>105.009</v>
      </c>
      <c r="M53" s="11">
        <f t="shared" si="0"/>
        <v>1.1428897968513819E-4</v>
      </c>
      <c r="O53" s="12">
        <v>17127468</v>
      </c>
      <c r="P53" s="3"/>
    </row>
    <row r="54" spans="2:16" ht="16.5" thickTop="1" thickBot="1">
      <c r="B54" s="845">
        <f t="shared" si="2"/>
        <v>39</v>
      </c>
      <c r="C54" s="846" t="s">
        <v>78</v>
      </c>
      <c r="D54" s="847" t="s">
        <v>79</v>
      </c>
      <c r="E54" s="957">
        <v>37043</v>
      </c>
      <c r="F54" s="957">
        <v>40679</v>
      </c>
      <c r="G54" s="848">
        <v>4</v>
      </c>
      <c r="H54" s="939">
        <v>102.92</v>
      </c>
      <c r="I54" s="850">
        <v>101.997</v>
      </c>
      <c r="J54" s="850">
        <v>102.008</v>
      </c>
      <c r="M54" s="11">
        <f t="shared" si="0"/>
        <v>1.0784630920513034E-4</v>
      </c>
      <c r="O54" s="12">
        <v>16408316</v>
      </c>
      <c r="P54" s="3"/>
    </row>
    <row r="55" spans="2:16" ht="16.5" thickTop="1" thickBot="1">
      <c r="B55" s="845">
        <f t="shared" si="2"/>
        <v>40</v>
      </c>
      <c r="C55" s="846" t="s">
        <v>80</v>
      </c>
      <c r="D55" s="847" t="s">
        <v>81</v>
      </c>
      <c r="E55" s="957">
        <v>37242</v>
      </c>
      <c r="F55" s="957">
        <v>40623</v>
      </c>
      <c r="G55" s="848">
        <v>4.0670000000000002</v>
      </c>
      <c r="H55" s="939">
        <v>104.30200000000001</v>
      </c>
      <c r="I55" s="850">
        <v>103.574</v>
      </c>
      <c r="J55" s="850">
        <v>103.584</v>
      </c>
      <c r="M55" s="11">
        <f t="shared" si="0"/>
        <v>9.654932705123985E-5</v>
      </c>
      <c r="O55" s="12">
        <v>30872336</v>
      </c>
      <c r="P55" s="3"/>
    </row>
    <row r="56" spans="2:16" ht="16.5" thickTop="1" thickBot="1">
      <c r="B56" s="845">
        <f t="shared" si="2"/>
        <v>41</v>
      </c>
      <c r="C56" s="852" t="s">
        <v>82</v>
      </c>
      <c r="D56" s="847" t="s">
        <v>51</v>
      </c>
      <c r="E56" s="957">
        <v>39489</v>
      </c>
      <c r="F56" s="957">
        <v>40694</v>
      </c>
      <c r="G56" s="848">
        <v>3.6219999999999999</v>
      </c>
      <c r="H56" s="939">
        <v>104.065</v>
      </c>
      <c r="I56" s="850">
        <v>103.377</v>
      </c>
      <c r="J56" s="850">
        <v>103.386</v>
      </c>
      <c r="M56" s="11">
        <f t="shared" si="0"/>
        <v>8.7059984329206124E-5</v>
      </c>
      <c r="O56" s="12">
        <v>6493063</v>
      </c>
      <c r="P56" s="3"/>
    </row>
    <row r="57" spans="2:16" ht="17.25" customHeight="1" thickTop="1" thickBot="1">
      <c r="B57" s="845">
        <f t="shared" si="2"/>
        <v>42</v>
      </c>
      <c r="C57" s="852" t="s">
        <v>83</v>
      </c>
      <c r="D57" s="847" t="s">
        <v>84</v>
      </c>
      <c r="E57" s="957">
        <v>36075</v>
      </c>
      <c r="F57" s="957">
        <v>40682</v>
      </c>
      <c r="G57" s="848">
        <v>3.5880000000000001</v>
      </c>
      <c r="H57" s="939">
        <v>106.54600000000001</v>
      </c>
      <c r="I57" s="850">
        <v>106.02500000000001</v>
      </c>
      <c r="J57" s="850">
        <v>106.054</v>
      </c>
      <c r="M57" s="11">
        <f t="shared" si="0"/>
        <v>2.7352039613295318E-4</v>
      </c>
      <c r="O57" s="12">
        <v>54149501</v>
      </c>
      <c r="P57" s="3"/>
    </row>
    <row r="58" spans="2:16" ht="16.5" thickTop="1" thickBot="1">
      <c r="B58" s="845">
        <f t="shared" si="2"/>
        <v>43</v>
      </c>
      <c r="C58" s="852" t="s">
        <v>85</v>
      </c>
      <c r="D58" s="847" t="s">
        <v>86</v>
      </c>
      <c r="E58" s="957">
        <v>37396</v>
      </c>
      <c r="F58" s="957">
        <v>40644</v>
      </c>
      <c r="G58" s="848">
        <v>3.798</v>
      </c>
      <c r="H58" s="939">
        <v>106.2</v>
      </c>
      <c r="I58" s="850">
        <v>105.289</v>
      </c>
      <c r="J58" s="850">
        <v>105.301</v>
      </c>
      <c r="M58" s="11">
        <f t="shared" si="0"/>
        <v>1.1397201986912644E-4</v>
      </c>
      <c r="O58" s="12">
        <v>267703208</v>
      </c>
      <c r="P58" s="3"/>
    </row>
    <row r="59" spans="2:16" ht="16.5" thickTop="1" thickBot="1">
      <c r="B59" s="845">
        <f t="shared" si="2"/>
        <v>44</v>
      </c>
      <c r="C59" s="852" t="s">
        <v>87</v>
      </c>
      <c r="D59" s="847" t="s">
        <v>29</v>
      </c>
      <c r="E59" s="957">
        <v>40211</v>
      </c>
      <c r="F59" s="957">
        <v>40690</v>
      </c>
      <c r="G59" s="848">
        <v>2.72</v>
      </c>
      <c r="H59" s="939">
        <v>102.642</v>
      </c>
      <c r="I59" s="850">
        <v>102.429</v>
      </c>
      <c r="J59" s="850">
        <v>102.437</v>
      </c>
      <c r="M59" s="11">
        <f t="shared" si="0"/>
        <v>7.8102881019980337E-5</v>
      </c>
      <c r="O59" s="12">
        <v>3706063</v>
      </c>
      <c r="P59" s="96"/>
    </row>
    <row r="60" spans="2:16" ht="16.5" thickTop="1" thickBot="1">
      <c r="B60" s="845">
        <f t="shared" si="2"/>
        <v>45</v>
      </c>
      <c r="C60" s="846" t="s">
        <v>88</v>
      </c>
      <c r="D60" s="847" t="s">
        <v>89</v>
      </c>
      <c r="E60" s="957">
        <v>33910</v>
      </c>
      <c r="F60" s="957">
        <v>40660</v>
      </c>
      <c r="G60" s="848">
        <v>3.597</v>
      </c>
      <c r="H60" s="939">
        <v>102.94799999999999</v>
      </c>
      <c r="I60" s="850">
        <v>102.24</v>
      </c>
      <c r="J60" s="850">
        <v>102.244</v>
      </c>
      <c r="M60" s="11">
        <f t="shared" si="0"/>
        <v>3.9123630672974264E-5</v>
      </c>
      <c r="O60" s="12">
        <v>522437793</v>
      </c>
      <c r="P60" s="3"/>
    </row>
    <row r="61" spans="2:16" ht="16.5" thickTop="1" thickBot="1">
      <c r="B61" s="845">
        <f t="shared" si="2"/>
        <v>46</v>
      </c>
      <c r="C61" s="852" t="s">
        <v>90</v>
      </c>
      <c r="D61" s="847" t="s">
        <v>91</v>
      </c>
      <c r="E61" s="957">
        <v>36815</v>
      </c>
      <c r="F61" s="957">
        <v>40690</v>
      </c>
      <c r="G61" s="848">
        <v>3.91</v>
      </c>
      <c r="H61" s="939">
        <v>104.54</v>
      </c>
      <c r="I61" s="850">
        <v>103.66500000000001</v>
      </c>
      <c r="J61" s="850">
        <v>103.676</v>
      </c>
      <c r="M61" s="11">
        <f t="shared" si="0"/>
        <v>1.0611103072392494E-4</v>
      </c>
      <c r="O61" s="12">
        <v>55005714</v>
      </c>
      <c r="P61" s="3"/>
    </row>
    <row r="62" spans="2:16" ht="16.5" thickTop="1" thickBot="1">
      <c r="B62" s="853">
        <f t="shared" si="2"/>
        <v>47</v>
      </c>
      <c r="C62" s="854" t="s">
        <v>92</v>
      </c>
      <c r="D62" s="855" t="s">
        <v>93</v>
      </c>
      <c r="E62" s="100">
        <v>35744</v>
      </c>
      <c r="F62" s="100">
        <v>40679</v>
      </c>
      <c r="G62" s="856">
        <v>3.915</v>
      </c>
      <c r="H62" s="102">
        <v>102.45699999999999</v>
      </c>
      <c r="I62" s="850">
        <v>101.806</v>
      </c>
      <c r="J62" s="850">
        <v>101.816</v>
      </c>
      <c r="M62" s="11">
        <f t="shared" si="0"/>
        <v>9.8226037758139163E-5</v>
      </c>
      <c r="O62" s="12">
        <v>132210248</v>
      </c>
      <c r="P62" s="3"/>
    </row>
    <row r="63" spans="2:16" ht="16.5" thickTop="1" thickBot="1">
      <c r="B63" s="857">
        <f t="shared" si="2"/>
        <v>48</v>
      </c>
      <c r="C63" s="858" t="s">
        <v>94</v>
      </c>
      <c r="D63" s="859" t="s">
        <v>95</v>
      </c>
      <c r="E63" s="860">
        <v>40000</v>
      </c>
      <c r="F63" s="860">
        <v>40688</v>
      </c>
      <c r="G63" s="861">
        <v>6.1669999999999998</v>
      </c>
      <c r="H63" s="862">
        <v>106.15600000000001</v>
      </c>
      <c r="I63" s="58">
        <v>102.745</v>
      </c>
      <c r="J63" s="58">
        <v>102.756</v>
      </c>
      <c r="M63" s="11">
        <f t="shared" si="0"/>
        <v>1.0706117085985381E-4</v>
      </c>
      <c r="O63" s="12">
        <v>38212826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960">
        <v>49</v>
      </c>
      <c r="C67" s="961" t="s">
        <v>96</v>
      </c>
      <c r="D67" s="962" t="s">
        <v>97</v>
      </c>
      <c r="E67" s="963">
        <v>39604</v>
      </c>
      <c r="F67" s="963">
        <v>40690</v>
      </c>
      <c r="G67" s="964">
        <v>3.415</v>
      </c>
      <c r="H67" s="965">
        <v>104.166</v>
      </c>
      <c r="I67" s="959">
        <v>103.295</v>
      </c>
      <c r="J67" s="959">
        <v>103.304</v>
      </c>
      <c r="M67" s="11">
        <f t="shared" si="0"/>
        <v>8.7129096277654684E-5</v>
      </c>
      <c r="O67" s="12">
        <v>8670375</v>
      </c>
      <c r="P67" s="3"/>
    </row>
    <row r="68" spans="1:16" ht="16.5" thickTop="1" thickBot="1">
      <c r="B68" s="845">
        <f t="shared" si="2"/>
        <v>50</v>
      </c>
      <c r="C68" s="846" t="s">
        <v>98</v>
      </c>
      <c r="D68" s="847" t="s">
        <v>99</v>
      </c>
      <c r="E68" s="957">
        <v>35481</v>
      </c>
      <c r="F68" s="957">
        <v>40679</v>
      </c>
      <c r="G68" s="848">
        <v>3.9630000000000001</v>
      </c>
      <c r="H68" s="939">
        <v>102.745</v>
      </c>
      <c r="I68" s="850">
        <v>101.953</v>
      </c>
      <c r="J68" s="850">
        <v>101.964</v>
      </c>
      <c r="M68" s="11">
        <f t="shared" si="0"/>
        <v>1.0789285258889566E-4</v>
      </c>
      <c r="O68" s="12">
        <v>517164546</v>
      </c>
      <c r="P68" s="3"/>
    </row>
    <row r="69" spans="1:16" ht="16.5" thickTop="1" thickBot="1">
      <c r="B69" s="845">
        <f t="shared" si="2"/>
        <v>51</v>
      </c>
      <c r="C69" s="852" t="s">
        <v>100</v>
      </c>
      <c r="D69" s="847" t="s">
        <v>36</v>
      </c>
      <c r="E69" s="957">
        <v>39706</v>
      </c>
      <c r="F69" s="957">
        <v>40668</v>
      </c>
      <c r="G69" s="848">
        <v>3.774</v>
      </c>
      <c r="H69" s="939">
        <v>104.55200000000001</v>
      </c>
      <c r="I69" s="850">
        <v>103.68300000000001</v>
      </c>
      <c r="J69" s="850">
        <v>103.69199999999999</v>
      </c>
      <c r="M69" s="11">
        <f t="shared" si="0"/>
        <v>8.6803043893272089E-5</v>
      </c>
      <c r="O69" s="12">
        <v>27687717</v>
      </c>
      <c r="P69" s="3"/>
    </row>
    <row r="70" spans="1:16" ht="16.5" thickTop="1" thickBot="1">
      <c r="A70" s="1">
        <v>103</v>
      </c>
      <c r="B70" s="845">
        <f t="shared" si="2"/>
        <v>52</v>
      </c>
      <c r="C70" s="852" t="s">
        <v>101</v>
      </c>
      <c r="D70" s="847" t="s">
        <v>12</v>
      </c>
      <c r="E70" s="957">
        <v>38565</v>
      </c>
      <c r="F70" s="957">
        <v>40690</v>
      </c>
      <c r="G70" s="848">
        <v>3.4969999999999999</v>
      </c>
      <c r="H70" s="939">
        <v>104.76300000000001</v>
      </c>
      <c r="I70" s="850">
        <v>104.143</v>
      </c>
      <c r="J70" s="850">
        <v>104.152</v>
      </c>
      <c r="M70" s="11">
        <f t="shared" si="0"/>
        <v>8.6419634540970983E-5</v>
      </c>
      <c r="O70" s="12">
        <v>44628176</v>
      </c>
      <c r="P70" s="3"/>
    </row>
    <row r="71" spans="1:16" ht="16.5" thickTop="1" thickBot="1">
      <c r="B71" s="853">
        <f t="shared" si="2"/>
        <v>53</v>
      </c>
      <c r="C71" s="854" t="s">
        <v>102</v>
      </c>
      <c r="D71" s="855" t="s">
        <v>103</v>
      </c>
      <c r="E71" s="869">
        <v>34288</v>
      </c>
      <c r="F71" s="869">
        <v>40688</v>
      </c>
      <c r="G71" s="856">
        <v>3.2909999999999999</v>
      </c>
      <c r="H71" s="102">
        <v>102.001</v>
      </c>
      <c r="I71" s="58">
        <v>101.48699999999999</v>
      </c>
      <c r="J71" s="58">
        <v>101.496</v>
      </c>
      <c r="M71" s="11">
        <f t="shared" si="0"/>
        <v>8.8681308936123266E-5</v>
      </c>
      <c r="O71" s="12">
        <v>200441031</v>
      </c>
      <c r="P71" s="3"/>
    </row>
    <row r="72" spans="1:16" ht="18" customHeight="1" thickTop="1" thickBot="1">
      <c r="B72" s="1429" t="s">
        <v>104</v>
      </c>
      <c r="C72" s="1430"/>
      <c r="D72" s="1430"/>
      <c r="E72" s="1430"/>
      <c r="F72" s="1430"/>
      <c r="G72" s="1430"/>
      <c r="H72" s="1430"/>
      <c r="I72" s="1095"/>
      <c r="J72" s="1096"/>
      <c r="M72" s="444"/>
      <c r="O72" s="444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967">
        <v>10.536</v>
      </c>
      <c r="I73" s="959">
        <v>10.459</v>
      </c>
      <c r="J73" s="959">
        <v>10.46</v>
      </c>
      <c r="M73" s="11">
        <f t="shared" si="0"/>
        <v>9.5611435127758115E-5</v>
      </c>
      <c r="O73" s="12">
        <v>11862475</v>
      </c>
      <c r="P73" s="3"/>
    </row>
    <row r="74" spans="1:16" ht="16.5" thickTop="1" thickBot="1">
      <c r="B74" s="845">
        <f>+B73+1</f>
        <v>55</v>
      </c>
      <c r="C74" s="852" t="s">
        <v>106</v>
      </c>
      <c r="D74" s="872" t="s">
        <v>26</v>
      </c>
      <c r="E74" s="968">
        <v>39762</v>
      </c>
      <c r="F74" s="968">
        <v>40686</v>
      </c>
      <c r="G74" s="848">
        <v>4.0839999999999996</v>
      </c>
      <c r="H74" s="874">
        <v>104.06699999999999</v>
      </c>
      <c r="I74" s="850">
        <v>103.045</v>
      </c>
      <c r="J74" s="850">
        <v>103.05500000000001</v>
      </c>
      <c r="M74" s="11">
        <f t="shared" ref="M74:M75" si="3">+(J74-I74)/I74</f>
        <v>9.7044980348441127E-5</v>
      </c>
      <c r="O74" s="12">
        <v>6775391</v>
      </c>
      <c r="P74" s="3"/>
    </row>
    <row r="75" spans="1:16" ht="16.5" thickTop="1" thickBot="1">
      <c r="B75" s="853">
        <f>+B74+1</f>
        <v>56</v>
      </c>
      <c r="C75" s="875" t="s">
        <v>107</v>
      </c>
      <c r="D75" s="855" t="s">
        <v>108</v>
      </c>
      <c r="E75" s="876">
        <v>40543</v>
      </c>
      <c r="F75" s="876" t="s">
        <v>33</v>
      </c>
      <c r="G75" s="856" t="s">
        <v>33</v>
      </c>
      <c r="H75" s="877">
        <v>100</v>
      </c>
      <c r="I75" s="58">
        <v>102.152</v>
      </c>
      <c r="J75" s="58">
        <v>102.166</v>
      </c>
      <c r="M75" s="11">
        <f t="shared" si="3"/>
        <v>1.3705066959037311E-4</v>
      </c>
      <c r="O75" s="12">
        <v>3279233</v>
      </c>
      <c r="P75" s="3"/>
    </row>
    <row r="76" spans="1:16" ht="18" customHeight="1" thickTop="1" thickBot="1">
      <c r="B76" s="1429" t="s">
        <v>109</v>
      </c>
      <c r="C76" s="1430"/>
      <c r="D76" s="1430"/>
      <c r="E76" s="1430"/>
      <c r="F76" s="1430"/>
      <c r="G76" s="1430"/>
      <c r="H76" s="1430"/>
      <c r="I76" s="1095"/>
      <c r="J76" s="1096"/>
      <c r="M76" s="11"/>
      <c r="O76" s="444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100.934</v>
      </c>
      <c r="J77" s="10">
        <v>101.001</v>
      </c>
      <c r="K77" s="63" t="s">
        <v>42</v>
      </c>
      <c r="M77" s="11">
        <f t="shared" ref="M77:M129" si="4">+(J77-I77)/I77</f>
        <v>6.6380010700068639E-4</v>
      </c>
      <c r="O77" s="12">
        <v>12509634</v>
      </c>
      <c r="P77" s="63" t="s">
        <v>42</v>
      </c>
    </row>
    <row r="78" spans="1:16" ht="18" customHeight="1" thickTop="1" thickBot="1">
      <c r="B78" s="1429" t="s">
        <v>111</v>
      </c>
      <c r="C78" s="1430"/>
      <c r="D78" s="1430"/>
      <c r="E78" s="1430"/>
      <c r="F78" s="1430"/>
      <c r="G78" s="1430"/>
      <c r="H78" s="1430"/>
      <c r="I78" s="1095"/>
      <c r="J78" s="1096"/>
      <c r="M78" s="444"/>
      <c r="O78" s="444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959">
        <v>74.867999999999995</v>
      </c>
      <c r="J79" s="959">
        <v>75.078000000000003</v>
      </c>
      <c r="M79" s="11">
        <f t="shared" ref="M79:M93" si="5">+(J79-I79)/I79</f>
        <v>2.8049366885719929E-3</v>
      </c>
      <c r="O79" s="12">
        <v>7395874</v>
      </c>
      <c r="P79" s="3"/>
    </row>
    <row r="80" spans="1:16" ht="16.5" thickTop="1" thickBot="1">
      <c r="B80" s="969">
        <f t="shared" ref="B80:B93" si="6">+B79+1</f>
        <v>59</v>
      </c>
      <c r="C80" s="852" t="s">
        <v>113</v>
      </c>
      <c r="D80" s="872" t="s">
        <v>68</v>
      </c>
      <c r="E80" s="879">
        <v>34415</v>
      </c>
      <c r="F80" s="957">
        <v>40673</v>
      </c>
      <c r="G80" s="848">
        <v>2.8079999999999998</v>
      </c>
      <c r="H80" s="849">
        <v>155.524</v>
      </c>
      <c r="I80" s="850">
        <v>145.73500000000001</v>
      </c>
      <c r="J80" s="850">
        <v>145.72</v>
      </c>
      <c r="M80" s="11">
        <f t="shared" si="5"/>
        <v>-1.0292654475599395E-4</v>
      </c>
      <c r="O80" s="12">
        <v>9850220</v>
      </c>
      <c r="P80" s="3"/>
    </row>
    <row r="81" spans="1:16" ht="16.5" thickTop="1" thickBot="1">
      <c r="B81" s="969">
        <f t="shared" si="6"/>
        <v>60</v>
      </c>
      <c r="C81" s="852" t="s">
        <v>114</v>
      </c>
      <c r="D81" s="847" t="s">
        <v>68</v>
      </c>
      <c r="E81" s="879">
        <v>34415</v>
      </c>
      <c r="F81" s="957">
        <v>40673</v>
      </c>
      <c r="G81" s="848">
        <v>31.571999999999999</v>
      </c>
      <c r="H81" s="849">
        <v>1553.6859999999999</v>
      </c>
      <c r="I81" s="880">
        <v>1445.6110000000001</v>
      </c>
      <c r="J81" s="880">
        <v>1445.768</v>
      </c>
      <c r="M81" s="11">
        <f t="shared" si="5"/>
        <v>1.0860459694892015E-4</v>
      </c>
      <c r="O81" s="12">
        <v>15411882</v>
      </c>
      <c r="P81" s="3"/>
    </row>
    <row r="82" spans="1:16" ht="16.5" thickTop="1" thickBot="1">
      <c r="B82" s="969">
        <f t="shared" si="6"/>
        <v>61</v>
      </c>
      <c r="C82" s="852" t="s">
        <v>115</v>
      </c>
      <c r="D82" s="881" t="s">
        <v>74</v>
      </c>
      <c r="E82" s="879">
        <v>34449</v>
      </c>
      <c r="F82" s="957">
        <v>40651</v>
      </c>
      <c r="G82" s="848">
        <v>2.72</v>
      </c>
      <c r="H82" s="849">
        <v>112.581</v>
      </c>
      <c r="I82" s="850">
        <v>113.315</v>
      </c>
      <c r="J82" s="850">
        <v>113.59399999999999</v>
      </c>
      <c r="M82" s="11">
        <f t="shared" si="5"/>
        <v>2.4621629969553576E-3</v>
      </c>
      <c r="O82" s="12">
        <v>1352572</v>
      </c>
      <c r="P82" s="3"/>
    </row>
    <row r="83" spans="1:16" ht="16.5" thickTop="1" thickBot="1">
      <c r="B83" s="969">
        <f t="shared" si="6"/>
        <v>62</v>
      </c>
      <c r="C83" s="851" t="s">
        <v>116</v>
      </c>
      <c r="D83" s="881" t="s">
        <v>74</v>
      </c>
      <c r="E83" s="879">
        <v>37196</v>
      </c>
      <c r="F83" s="957">
        <v>40651</v>
      </c>
      <c r="G83" s="848">
        <v>1.5629999999999999</v>
      </c>
      <c r="H83" s="849">
        <v>116.35899999999999</v>
      </c>
      <c r="I83" s="850">
        <v>114.898</v>
      </c>
      <c r="J83" s="850">
        <v>115.331</v>
      </c>
      <c r="M83" s="11">
        <f t="shared" si="5"/>
        <v>3.7685599401208634E-3</v>
      </c>
      <c r="O83" s="12">
        <v>1268881</v>
      </c>
      <c r="P83" s="3"/>
    </row>
    <row r="84" spans="1:16" ht="16.5" thickTop="1" thickBot="1">
      <c r="B84" s="969">
        <f t="shared" si="6"/>
        <v>63</v>
      </c>
      <c r="C84" s="852" t="s">
        <v>117</v>
      </c>
      <c r="D84" s="872" t="s">
        <v>48</v>
      </c>
      <c r="E84" s="879">
        <v>34311</v>
      </c>
      <c r="F84" s="957">
        <v>40672</v>
      </c>
      <c r="G84" s="848">
        <v>0.755</v>
      </c>
      <c r="H84" s="849">
        <v>95.575000000000003</v>
      </c>
      <c r="I84" s="850">
        <v>89.35</v>
      </c>
      <c r="J84" s="850">
        <v>89.49</v>
      </c>
      <c r="M84" s="11">
        <f t="shared" si="5"/>
        <v>1.5668718522663747E-3</v>
      </c>
      <c r="O84" s="12">
        <v>2386988</v>
      </c>
      <c r="P84" s="3"/>
    </row>
    <row r="85" spans="1:16" ht="16.5" thickTop="1" thickBot="1">
      <c r="B85" s="969">
        <f t="shared" si="6"/>
        <v>64</v>
      </c>
      <c r="C85" s="852" t="s">
        <v>118</v>
      </c>
      <c r="D85" s="872" t="s">
        <v>81</v>
      </c>
      <c r="E85" s="879">
        <v>36367</v>
      </c>
      <c r="F85" s="957">
        <v>40623</v>
      </c>
      <c r="G85" s="848">
        <v>0.375</v>
      </c>
      <c r="H85" s="849">
        <v>16.523</v>
      </c>
      <c r="I85" s="850">
        <v>16.114999999999998</v>
      </c>
      <c r="J85" s="850">
        <v>16.125</v>
      </c>
      <c r="M85" s="11">
        <f t="shared" si="5"/>
        <v>6.2053986968672447E-4</v>
      </c>
      <c r="O85" s="12">
        <v>1017580</v>
      </c>
      <c r="P85" s="3"/>
    </row>
    <row r="86" spans="1:16" ht="16.5" thickTop="1" thickBot="1">
      <c r="B86" s="969">
        <f t="shared" si="6"/>
        <v>65</v>
      </c>
      <c r="C86" s="852" t="s">
        <v>119</v>
      </c>
      <c r="D86" s="872" t="s">
        <v>89</v>
      </c>
      <c r="E86" s="879">
        <v>36857</v>
      </c>
      <c r="F86" s="957">
        <v>40660</v>
      </c>
      <c r="G86" s="848">
        <v>4.3339999999999996</v>
      </c>
      <c r="H86" s="849">
        <v>277.44200000000001</v>
      </c>
      <c r="I86" s="850">
        <v>267.46899999999999</v>
      </c>
      <c r="J86" s="850">
        <v>268.52</v>
      </c>
      <c r="M86" s="11">
        <f t="shared" si="5"/>
        <v>3.9294273355042555E-3</v>
      </c>
      <c r="O86" s="12">
        <v>14096737</v>
      </c>
      <c r="P86" s="3"/>
    </row>
    <row r="87" spans="1:16" ht="16.5" thickTop="1" thickBot="1">
      <c r="A87" s="1">
        <v>44</v>
      </c>
      <c r="B87" s="969">
        <f t="shared" si="6"/>
        <v>66</v>
      </c>
      <c r="C87" s="852" t="s">
        <v>120</v>
      </c>
      <c r="D87" s="847" t="s">
        <v>93</v>
      </c>
      <c r="E87" s="879">
        <v>34599</v>
      </c>
      <c r="F87" s="957">
        <v>40679</v>
      </c>
      <c r="G87" s="848">
        <v>2.012</v>
      </c>
      <c r="H87" s="849">
        <v>51.249000000000002</v>
      </c>
      <c r="I87" s="850">
        <v>46.012</v>
      </c>
      <c r="J87" s="850">
        <v>46.436</v>
      </c>
      <c r="M87" s="11">
        <f t="shared" si="5"/>
        <v>9.2149873945927031E-3</v>
      </c>
      <c r="O87" s="12">
        <v>5328604</v>
      </c>
      <c r="P87" s="3"/>
    </row>
    <row r="88" spans="1:16" ht="16.5" thickTop="1" thickBot="1">
      <c r="B88" s="969">
        <f t="shared" si="6"/>
        <v>67</v>
      </c>
      <c r="C88" s="851" t="s">
        <v>121</v>
      </c>
      <c r="D88" s="847" t="s">
        <v>97</v>
      </c>
      <c r="E88" s="879">
        <v>38777</v>
      </c>
      <c r="F88" s="957">
        <v>40326</v>
      </c>
      <c r="G88" s="848">
        <v>0.184</v>
      </c>
      <c r="H88" s="849">
        <v>2257.1439999999998</v>
      </c>
      <c r="I88" s="880">
        <v>2338.4699999999998</v>
      </c>
      <c r="J88" s="880">
        <v>2340.5650000000001</v>
      </c>
      <c r="M88" s="11">
        <f t="shared" si="5"/>
        <v>8.958849162060043E-4</v>
      </c>
      <c r="O88" s="12">
        <v>16248200</v>
      </c>
      <c r="P88" s="3"/>
    </row>
    <row r="89" spans="1:16" ht="16.5" thickTop="1" thickBot="1">
      <c r="B89" s="969">
        <f t="shared" si="6"/>
        <v>68</v>
      </c>
      <c r="C89" s="852" t="s">
        <v>122</v>
      </c>
      <c r="D89" s="872" t="s">
        <v>99</v>
      </c>
      <c r="E89" s="879">
        <v>34423</v>
      </c>
      <c r="F89" s="957">
        <v>40675</v>
      </c>
      <c r="G89" s="848">
        <v>1.3859999999999999</v>
      </c>
      <c r="H89" s="849">
        <v>78.986999999999995</v>
      </c>
      <c r="I89" s="850">
        <v>78.515000000000001</v>
      </c>
      <c r="J89" s="850">
        <v>78.823999999999998</v>
      </c>
      <c r="M89" s="11">
        <f t="shared" si="5"/>
        <v>3.9355537158504428E-3</v>
      </c>
      <c r="O89" s="12">
        <v>1559857</v>
      </c>
      <c r="P89" s="3"/>
    </row>
    <row r="90" spans="1:16" ht="16.5" thickTop="1" thickBot="1">
      <c r="B90" s="969">
        <f t="shared" si="6"/>
        <v>69</v>
      </c>
      <c r="C90" s="852" t="s">
        <v>123</v>
      </c>
      <c r="D90" s="872" t="s">
        <v>99</v>
      </c>
      <c r="E90" s="879">
        <v>34731</v>
      </c>
      <c r="F90" s="957">
        <v>40673</v>
      </c>
      <c r="G90" s="848">
        <v>1.2929999999999999</v>
      </c>
      <c r="H90" s="849">
        <v>58.113</v>
      </c>
      <c r="I90" s="850">
        <v>57.731999999999999</v>
      </c>
      <c r="J90" s="850">
        <v>57.865000000000002</v>
      </c>
      <c r="M90" s="11">
        <f t="shared" si="5"/>
        <v>2.3037483544655073E-3</v>
      </c>
      <c r="O90" s="12">
        <v>1320257</v>
      </c>
      <c r="P90" s="3"/>
    </row>
    <row r="91" spans="1:16" ht="16.5" thickTop="1" thickBot="1">
      <c r="B91" s="969">
        <f t="shared" si="6"/>
        <v>70</v>
      </c>
      <c r="C91" s="882" t="s">
        <v>124</v>
      </c>
      <c r="D91" s="883" t="s">
        <v>103</v>
      </c>
      <c r="E91" s="879">
        <v>36192</v>
      </c>
      <c r="F91" s="957">
        <v>40688</v>
      </c>
      <c r="G91" s="856">
        <v>1.516</v>
      </c>
      <c r="H91" s="884">
        <v>103.331</v>
      </c>
      <c r="I91" s="850">
        <v>101.134</v>
      </c>
      <c r="J91" s="850">
        <v>101.36</v>
      </c>
      <c r="M91" s="11">
        <f t="shared" si="5"/>
        <v>2.2346589673106878E-3</v>
      </c>
      <c r="O91" s="12">
        <v>2033597</v>
      </c>
      <c r="P91" s="3"/>
    </row>
    <row r="92" spans="1:16" ht="16.5" thickTop="1" thickBot="1">
      <c r="B92" s="969">
        <f t="shared" si="6"/>
        <v>71</v>
      </c>
      <c r="C92" s="885" t="s">
        <v>125</v>
      </c>
      <c r="D92" s="872" t="s">
        <v>103</v>
      </c>
      <c r="E92" s="879">
        <v>36297</v>
      </c>
      <c r="F92" s="957">
        <v>40688</v>
      </c>
      <c r="G92" s="848">
        <v>1.992</v>
      </c>
      <c r="H92" s="849">
        <v>113.779</v>
      </c>
      <c r="I92" s="850">
        <v>110.32899999999999</v>
      </c>
      <c r="J92" s="850">
        <v>110.753</v>
      </c>
      <c r="M92" s="11">
        <f t="shared" si="5"/>
        <v>3.8430512376619623E-3</v>
      </c>
      <c r="O92" s="12">
        <v>3537898</v>
      </c>
      <c r="P92" s="3"/>
    </row>
    <row r="93" spans="1:16" ht="16.5" thickTop="1" thickBot="1">
      <c r="B93" s="886">
        <f t="shared" si="6"/>
        <v>72</v>
      </c>
      <c r="C93" s="875" t="s">
        <v>126</v>
      </c>
      <c r="D93" s="883" t="s">
        <v>103</v>
      </c>
      <c r="E93" s="869">
        <v>36626</v>
      </c>
      <c r="F93" s="869">
        <v>40688</v>
      </c>
      <c r="G93" s="856">
        <v>0.115</v>
      </c>
      <c r="H93" s="884">
        <v>110.018</v>
      </c>
      <c r="I93" s="58">
        <v>102.003</v>
      </c>
      <c r="J93" s="58">
        <v>102.602</v>
      </c>
      <c r="M93" s="11">
        <f t="shared" si="5"/>
        <v>5.8723763026578019E-3</v>
      </c>
      <c r="O93" s="12">
        <v>2987581</v>
      </c>
      <c r="P93" s="3"/>
    </row>
    <row r="94" spans="1:16" ht="18" customHeight="1" thickTop="1" thickBot="1">
      <c r="B94" s="1429" t="s">
        <v>127</v>
      </c>
      <c r="C94" s="1430"/>
      <c r="D94" s="1430"/>
      <c r="E94" s="1430"/>
      <c r="F94" s="1430"/>
      <c r="G94" s="1430"/>
      <c r="H94" s="1430"/>
      <c r="I94" s="1095"/>
      <c r="J94" s="1096"/>
      <c r="M94" s="21"/>
      <c r="O94" s="444"/>
      <c r="P94" s="3"/>
    </row>
    <row r="95" spans="1:16" ht="16.5" thickTop="1" thickBot="1">
      <c r="B95" s="973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959">
        <v>11.656000000000001</v>
      </c>
      <c r="J95" s="959">
        <v>11.676</v>
      </c>
      <c r="M95" s="11">
        <f t="shared" ref="M95:M108" si="7">+(J95-I95)/I95</f>
        <v>1.7158544955387417E-3</v>
      </c>
      <c r="O95" s="12">
        <v>985794</v>
      </c>
      <c r="P95" s="3"/>
    </row>
    <row r="96" spans="1:16" ht="16.5" thickTop="1" thickBot="1">
      <c r="B96" s="969">
        <f>B95+1</f>
        <v>74</v>
      </c>
      <c r="C96" s="852" t="s">
        <v>129</v>
      </c>
      <c r="D96" s="847" t="s">
        <v>15</v>
      </c>
      <c r="E96" s="879">
        <v>39084</v>
      </c>
      <c r="F96" s="957">
        <v>40694</v>
      </c>
      <c r="G96" s="848">
        <v>0.16</v>
      </c>
      <c r="H96" s="849">
        <v>12.686</v>
      </c>
      <c r="I96" s="850">
        <v>12.592000000000001</v>
      </c>
      <c r="J96" s="850">
        <v>12.613</v>
      </c>
      <c r="M96" s="11">
        <f t="shared" si="7"/>
        <v>1.6677255400253351E-3</v>
      </c>
      <c r="O96" s="12">
        <v>1238530</v>
      </c>
      <c r="P96" s="3"/>
    </row>
    <row r="97" spans="2:16" ht="16.5" thickTop="1" thickBot="1">
      <c r="B97" s="969">
        <f t="shared" ref="B97:B109" si="8">B96+1</f>
        <v>75</v>
      </c>
      <c r="C97" s="852" t="s">
        <v>130</v>
      </c>
      <c r="D97" s="847" t="s">
        <v>15</v>
      </c>
      <c r="E97" s="879">
        <v>39084</v>
      </c>
      <c r="F97" s="888">
        <v>40694</v>
      </c>
      <c r="G97" s="848">
        <v>0.03</v>
      </c>
      <c r="H97" s="849">
        <v>16.635999999999999</v>
      </c>
      <c r="I97" s="850">
        <v>16.818000000000001</v>
      </c>
      <c r="J97" s="850">
        <v>16.864999999999998</v>
      </c>
      <c r="M97" s="11">
        <f t="shared" si="7"/>
        <v>2.7946248067544917E-3</v>
      </c>
      <c r="O97" s="12">
        <v>948579</v>
      </c>
      <c r="P97" s="3"/>
    </row>
    <row r="98" spans="2:16" ht="16.5" thickTop="1" thickBot="1">
      <c r="B98" s="969">
        <f t="shared" si="8"/>
        <v>76</v>
      </c>
      <c r="C98" s="852" t="s">
        <v>131</v>
      </c>
      <c r="D98" s="847" t="s">
        <v>15</v>
      </c>
      <c r="E98" s="879">
        <v>39084</v>
      </c>
      <c r="F98" s="957">
        <v>40694</v>
      </c>
      <c r="G98" s="848">
        <v>0.27</v>
      </c>
      <c r="H98" s="849">
        <v>17.196999999999999</v>
      </c>
      <c r="I98" s="850">
        <v>16.702999999999999</v>
      </c>
      <c r="J98" s="850">
        <v>16.777000000000001</v>
      </c>
      <c r="M98" s="11">
        <f t="shared" si="7"/>
        <v>4.430341854756728E-3</v>
      </c>
      <c r="O98" s="12">
        <v>429129</v>
      </c>
      <c r="P98" s="3"/>
    </row>
    <row r="99" spans="2:16" ht="16.5" thickTop="1" thickBot="1">
      <c r="B99" s="969">
        <f t="shared" si="8"/>
        <v>77</v>
      </c>
      <c r="C99" s="846" t="s">
        <v>132</v>
      </c>
      <c r="D99" s="847" t="s">
        <v>68</v>
      </c>
      <c r="E99" s="879">
        <v>39994</v>
      </c>
      <c r="F99" s="957">
        <v>40673</v>
      </c>
      <c r="G99" s="889">
        <v>0.10199999999999999</v>
      </c>
      <c r="H99" s="849">
        <v>12.356</v>
      </c>
      <c r="I99" s="850">
        <v>11.755000000000001</v>
      </c>
      <c r="J99" s="850">
        <v>11.78</v>
      </c>
      <c r="M99" s="11">
        <f t="shared" si="7"/>
        <v>2.12675457252221E-3</v>
      </c>
      <c r="O99" s="12">
        <v>1901570</v>
      </c>
      <c r="P99" s="3"/>
    </row>
    <row r="100" spans="2:16" ht="16.5" thickTop="1" thickBot="1">
      <c r="B100" s="969">
        <f t="shared" si="8"/>
        <v>78</v>
      </c>
      <c r="C100" s="846" t="s">
        <v>172</v>
      </c>
      <c r="D100" s="847" t="s">
        <v>68</v>
      </c>
      <c r="E100" s="879">
        <v>40848</v>
      </c>
      <c r="F100" s="879" t="s">
        <v>33</v>
      </c>
      <c r="G100" s="889" t="s">
        <v>33</v>
      </c>
      <c r="H100" s="849" t="s">
        <v>33</v>
      </c>
      <c r="I100" s="972" t="s">
        <v>33</v>
      </c>
      <c r="J100" s="850">
        <v>10.058999999999999</v>
      </c>
      <c r="M100" s="11" t="e">
        <f t="shared" si="7"/>
        <v>#VALUE!</v>
      </c>
      <c r="O100" s="12">
        <v>100587</v>
      </c>
      <c r="P100" s="3"/>
    </row>
    <row r="101" spans="2:16" ht="16.5" thickTop="1" thickBot="1">
      <c r="B101" s="969">
        <f t="shared" si="8"/>
        <v>79</v>
      </c>
      <c r="C101" s="846" t="s">
        <v>173</v>
      </c>
      <c r="D101" s="847" t="s">
        <v>68</v>
      </c>
      <c r="E101" s="879">
        <v>40848</v>
      </c>
      <c r="F101" s="879" t="s">
        <v>33</v>
      </c>
      <c r="G101" s="889" t="s">
        <v>33</v>
      </c>
      <c r="H101" s="849" t="s">
        <v>33</v>
      </c>
      <c r="I101" s="972" t="s">
        <v>33</v>
      </c>
      <c r="J101" s="850">
        <v>10.058999999999999</v>
      </c>
      <c r="M101" s="11" t="e">
        <f t="shared" si="7"/>
        <v>#VALUE!</v>
      </c>
      <c r="O101" s="12">
        <v>100587</v>
      </c>
      <c r="P101" s="3"/>
    </row>
    <row r="102" spans="2:16" ht="16.5" thickTop="1" thickBot="1">
      <c r="B102" s="969">
        <f t="shared" si="8"/>
        <v>80</v>
      </c>
      <c r="C102" s="846" t="s">
        <v>174</v>
      </c>
      <c r="D102" s="847" t="s">
        <v>68</v>
      </c>
      <c r="E102" s="879">
        <v>40848</v>
      </c>
      <c r="F102" s="100" t="s">
        <v>33</v>
      </c>
      <c r="G102" s="171" t="s">
        <v>33</v>
      </c>
      <c r="H102" s="102" t="s">
        <v>33</v>
      </c>
      <c r="I102" s="972" t="s">
        <v>33</v>
      </c>
      <c r="J102" s="850">
        <v>10.058999999999999</v>
      </c>
      <c r="M102" s="11" t="e">
        <f t="shared" si="7"/>
        <v>#VALUE!</v>
      </c>
      <c r="O102" s="12">
        <v>100587</v>
      </c>
      <c r="P102" s="3"/>
    </row>
    <row r="103" spans="2:16" ht="16.5" thickTop="1" thickBot="1">
      <c r="B103" s="969">
        <f t="shared" si="8"/>
        <v>81</v>
      </c>
      <c r="C103" s="846" t="s">
        <v>133</v>
      </c>
      <c r="D103" s="872" t="s">
        <v>48</v>
      </c>
      <c r="E103" s="879">
        <v>39175</v>
      </c>
      <c r="F103" s="957">
        <v>40728</v>
      </c>
      <c r="G103" s="848">
        <v>1.681</v>
      </c>
      <c r="H103" s="849">
        <v>131.91900000000001</v>
      </c>
      <c r="I103" s="850">
        <v>123.724</v>
      </c>
      <c r="J103" s="850">
        <v>124.003</v>
      </c>
      <c r="M103" s="11">
        <f t="shared" si="7"/>
        <v>2.2550192363647824E-3</v>
      </c>
      <c r="O103" s="12">
        <v>933868</v>
      </c>
    </row>
    <row r="104" spans="2:16" ht="16.5" thickTop="1" thickBot="1">
      <c r="B104" s="969">
        <f t="shared" si="8"/>
        <v>82</v>
      </c>
      <c r="C104" s="852" t="s">
        <v>134</v>
      </c>
      <c r="D104" s="872" t="s">
        <v>48</v>
      </c>
      <c r="E104" s="879">
        <v>39175</v>
      </c>
      <c r="F104" s="957">
        <v>40728</v>
      </c>
      <c r="G104" s="889">
        <v>1.0580000000000001</v>
      </c>
      <c r="H104" s="849">
        <v>127.744</v>
      </c>
      <c r="I104" s="850">
        <v>122.73099999999999</v>
      </c>
      <c r="J104" s="850">
        <v>122.797</v>
      </c>
      <c r="M104" s="11">
        <f t="shared" si="7"/>
        <v>5.377614457635194E-4</v>
      </c>
      <c r="O104" s="12">
        <v>466632</v>
      </c>
      <c r="P104" s="3"/>
    </row>
    <row r="105" spans="2:16" ht="16.5" thickTop="1" thickBot="1">
      <c r="B105" s="969">
        <f t="shared" si="8"/>
        <v>83</v>
      </c>
      <c r="C105" s="890" t="s">
        <v>135</v>
      </c>
      <c r="D105" s="891" t="s">
        <v>77</v>
      </c>
      <c r="E105" s="879">
        <v>40708</v>
      </c>
      <c r="F105" s="888" t="s">
        <v>33</v>
      </c>
      <c r="G105" s="892" t="s">
        <v>33</v>
      </c>
      <c r="H105" s="893" t="s">
        <v>33</v>
      </c>
      <c r="I105" s="850">
        <v>10.154999999999999</v>
      </c>
      <c r="J105" s="850">
        <v>10.163</v>
      </c>
      <c r="M105" s="11">
        <f t="shared" si="7"/>
        <v>7.8778926637133396E-4</v>
      </c>
      <c r="O105" s="12">
        <v>1126793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879">
        <v>39699</v>
      </c>
      <c r="F106" s="957">
        <v>40661</v>
      </c>
      <c r="G106" s="970">
        <v>0.94199999999999995</v>
      </c>
      <c r="H106" s="939">
        <v>128.45699999999999</v>
      </c>
      <c r="I106" s="850">
        <v>116.18</v>
      </c>
      <c r="J106" s="850">
        <v>116.874</v>
      </c>
      <c r="M106" s="11">
        <f t="shared" si="7"/>
        <v>5.9734894129797583E-3</v>
      </c>
      <c r="O106" s="12">
        <v>270914</v>
      </c>
      <c r="P106" s="3"/>
    </row>
    <row r="107" spans="2:16" ht="16.5" thickTop="1" thickBot="1">
      <c r="B107" s="969">
        <f t="shared" si="8"/>
        <v>85</v>
      </c>
      <c r="C107" s="854" t="s">
        <v>137</v>
      </c>
      <c r="D107" s="855" t="s">
        <v>12</v>
      </c>
      <c r="E107" s="869">
        <v>39237</v>
      </c>
      <c r="F107" s="100">
        <v>40690</v>
      </c>
      <c r="G107" s="895">
        <v>0.13700000000000001</v>
      </c>
      <c r="H107" s="884">
        <v>20.620999999999999</v>
      </c>
      <c r="I107" s="850">
        <v>19.341000000000001</v>
      </c>
      <c r="J107" s="850">
        <v>19.393999999999998</v>
      </c>
      <c r="M107" s="11">
        <f t="shared" si="7"/>
        <v>2.7402926425726315E-3</v>
      </c>
      <c r="O107" s="12">
        <v>20699675</v>
      </c>
      <c r="P107" s="3"/>
    </row>
    <row r="108" spans="2:16" ht="16.5" thickTop="1" thickBot="1">
      <c r="B108" s="969">
        <f t="shared" si="8"/>
        <v>86</v>
      </c>
      <c r="C108" s="846" t="s">
        <v>138</v>
      </c>
      <c r="D108" s="847" t="s">
        <v>36</v>
      </c>
      <c r="E108" s="879">
        <v>40725</v>
      </c>
      <c r="F108" s="879" t="s">
        <v>33</v>
      </c>
      <c r="G108" s="889" t="s">
        <v>33</v>
      </c>
      <c r="H108" s="849" t="s">
        <v>33</v>
      </c>
      <c r="I108" s="850">
        <v>103.821</v>
      </c>
      <c r="J108" s="850">
        <v>104.605</v>
      </c>
      <c r="M108" s="11">
        <f t="shared" si="7"/>
        <v>7.5514587607517364E-3</v>
      </c>
      <c r="O108" s="12">
        <v>703893</v>
      </c>
      <c r="P108" s="3"/>
    </row>
    <row r="109" spans="2:16" ht="16.5" thickTop="1" thickBot="1">
      <c r="B109" s="974">
        <f t="shared" si="8"/>
        <v>87</v>
      </c>
      <c r="C109" s="846" t="s">
        <v>139</v>
      </c>
      <c r="D109" s="847" t="s">
        <v>36</v>
      </c>
      <c r="E109" s="879">
        <v>40725</v>
      </c>
      <c r="F109" s="879" t="s">
        <v>33</v>
      </c>
      <c r="G109" s="889" t="s">
        <v>33</v>
      </c>
      <c r="H109" s="849" t="s">
        <v>33</v>
      </c>
      <c r="I109" s="33">
        <v>104.318</v>
      </c>
      <c r="J109" s="33">
        <v>105.068</v>
      </c>
      <c r="M109" s="11">
        <f t="shared" ref="M109" si="9">+(J109-I109)/I109</f>
        <v>7.189555014474971E-3</v>
      </c>
      <c r="O109" s="12">
        <v>338905</v>
      </c>
      <c r="P109" s="3"/>
    </row>
    <row r="110" spans="2:16" ht="18" customHeight="1" thickTop="1" thickBot="1">
      <c r="B110" s="1429" t="s">
        <v>140</v>
      </c>
      <c r="C110" s="1430"/>
      <c r="D110" s="1430"/>
      <c r="E110" s="1430"/>
      <c r="F110" s="1430"/>
      <c r="G110" s="1430"/>
      <c r="H110" s="1430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959">
        <v>98.6</v>
      </c>
      <c r="J111" s="959">
        <v>98.370999999999995</v>
      </c>
      <c r="K111" s="74" t="s">
        <v>46</v>
      </c>
      <c r="M111" s="11">
        <f t="shared" si="4"/>
        <v>-2.3225152129817367E-3</v>
      </c>
      <c r="O111" s="12">
        <v>1128614</v>
      </c>
      <c r="P111" s="74" t="s">
        <v>46</v>
      </c>
    </row>
    <row r="112" spans="2:16" ht="16.5" thickTop="1" thickBot="1">
      <c r="B112" s="887">
        <f>B111+1</f>
        <v>89</v>
      </c>
      <c r="C112" s="944" t="s">
        <v>142</v>
      </c>
      <c r="D112" s="847" t="s">
        <v>22</v>
      </c>
      <c r="E112" s="879">
        <v>40630</v>
      </c>
      <c r="F112" s="957" t="s">
        <v>33</v>
      </c>
      <c r="G112" s="970" t="s">
        <v>33</v>
      </c>
      <c r="H112" s="939" t="s">
        <v>33</v>
      </c>
      <c r="I112" s="850">
        <v>106.07299999999999</v>
      </c>
      <c r="J112" s="850">
        <v>104.863</v>
      </c>
      <c r="K112" s="74" t="s">
        <v>46</v>
      </c>
      <c r="M112" s="11">
        <f t="shared" si="4"/>
        <v>-1.1407238411282737E-2</v>
      </c>
      <c r="O112" s="12">
        <v>185714</v>
      </c>
      <c r="P112" s="74" t="s">
        <v>46</v>
      </c>
    </row>
    <row r="113" spans="2:16" ht="16.5" thickTop="1" thickBot="1">
      <c r="B113" s="887">
        <f t="shared" ref="B113:B129" si="10">+B112+1</f>
        <v>90</v>
      </c>
      <c r="C113" s="852" t="s">
        <v>143</v>
      </c>
      <c r="D113" s="847" t="s">
        <v>74</v>
      </c>
      <c r="E113" s="879">
        <v>39097</v>
      </c>
      <c r="F113" s="957">
        <v>40651</v>
      </c>
      <c r="G113" s="889">
        <v>3.0640000000000001</v>
      </c>
      <c r="H113" s="849">
        <v>150.17599999999999</v>
      </c>
      <c r="I113" s="850">
        <v>139.161</v>
      </c>
      <c r="J113" s="850">
        <v>141.55699999999999</v>
      </c>
      <c r="K113" s="172" t="s">
        <v>144</v>
      </c>
      <c r="M113" s="11">
        <f t="shared" si="4"/>
        <v>1.7217467537600235E-2</v>
      </c>
      <c r="O113" s="12">
        <v>1149868</v>
      </c>
      <c r="P113" s="172" t="s">
        <v>144</v>
      </c>
    </row>
    <row r="114" spans="2:16" ht="16.5" thickTop="1" thickBot="1">
      <c r="B114" s="887">
        <f t="shared" si="10"/>
        <v>91</v>
      </c>
      <c r="C114" s="846" t="s">
        <v>145</v>
      </c>
      <c r="D114" s="847" t="s">
        <v>77</v>
      </c>
      <c r="E114" s="879">
        <v>39958</v>
      </c>
      <c r="F114" s="957">
        <v>40700</v>
      </c>
      <c r="G114" s="889">
        <v>4.4999999999999998E-2</v>
      </c>
      <c r="H114" s="849">
        <v>10.417</v>
      </c>
      <c r="I114" s="850">
        <v>10.324</v>
      </c>
      <c r="J114" s="850">
        <v>10.333</v>
      </c>
      <c r="K114" s="63" t="s">
        <v>42</v>
      </c>
      <c r="M114" s="11">
        <f t="shared" si="4"/>
        <v>8.7175513366915354E-4</v>
      </c>
      <c r="O114" s="12">
        <v>220610</v>
      </c>
      <c r="P114" s="63" t="s">
        <v>42</v>
      </c>
    </row>
    <row r="115" spans="2:16" ht="16.5" thickTop="1" thickBot="1">
      <c r="B115" s="887">
        <f t="shared" si="10"/>
        <v>92</v>
      </c>
      <c r="C115" s="846" t="s">
        <v>146</v>
      </c>
      <c r="D115" s="872" t="s">
        <v>77</v>
      </c>
      <c r="E115" s="879">
        <v>39503</v>
      </c>
      <c r="F115" s="957">
        <v>40700</v>
      </c>
      <c r="G115" s="848">
        <v>1.87</v>
      </c>
      <c r="H115" s="849">
        <v>123.90900000000001</v>
      </c>
      <c r="I115" s="850">
        <v>112.68600000000001</v>
      </c>
      <c r="J115" s="850">
        <v>112.70099999999999</v>
      </c>
      <c r="K115" s="63" t="s">
        <v>42</v>
      </c>
      <c r="M115" s="11">
        <f t="shared" si="4"/>
        <v>1.3311325275532326E-4</v>
      </c>
      <c r="O115" s="12">
        <v>937113</v>
      </c>
      <c r="P115" s="63" t="s">
        <v>42</v>
      </c>
    </row>
    <row r="116" spans="2:16" ht="16.5" thickTop="1" thickBot="1">
      <c r="B116" s="887">
        <f t="shared" si="10"/>
        <v>93</v>
      </c>
      <c r="C116" s="846" t="s">
        <v>147</v>
      </c>
      <c r="D116" s="847" t="s">
        <v>77</v>
      </c>
      <c r="E116" s="879">
        <v>39503</v>
      </c>
      <c r="F116" s="957">
        <v>40700</v>
      </c>
      <c r="G116" s="848">
        <v>3.1349999999999998</v>
      </c>
      <c r="H116" s="849">
        <v>117.002</v>
      </c>
      <c r="I116" s="850">
        <v>113.072</v>
      </c>
      <c r="J116" s="850">
        <v>113.14400000000001</v>
      </c>
      <c r="K116" s="63" t="s">
        <v>42</v>
      </c>
      <c r="M116" s="11">
        <f t="shared" si="4"/>
        <v>6.3676241686715302E-4</v>
      </c>
      <c r="O116" s="12">
        <v>653181</v>
      </c>
      <c r="P116" s="63" t="s">
        <v>42</v>
      </c>
    </row>
    <row r="117" spans="2:16" ht="16.5" thickTop="1" thickBot="1">
      <c r="B117" s="887">
        <f t="shared" si="10"/>
        <v>94</v>
      </c>
      <c r="C117" s="846" t="s">
        <v>148</v>
      </c>
      <c r="D117" s="855" t="s">
        <v>149</v>
      </c>
      <c r="E117" s="879">
        <v>40543</v>
      </c>
      <c r="F117" s="173" t="s">
        <v>33</v>
      </c>
      <c r="G117" s="856" t="s">
        <v>33</v>
      </c>
      <c r="H117" s="896">
        <v>100</v>
      </c>
      <c r="I117" s="850">
        <v>101.837</v>
      </c>
      <c r="J117" s="850">
        <v>101.755</v>
      </c>
      <c r="K117" s="68" t="s">
        <v>44</v>
      </c>
      <c r="M117" s="11">
        <f t="shared" si="4"/>
        <v>-8.0520832310464609E-4</v>
      </c>
      <c r="O117" s="12">
        <v>724299</v>
      </c>
      <c r="P117" s="68" t="s">
        <v>44</v>
      </c>
    </row>
    <row r="118" spans="2:16" ht="16.5" thickTop="1" thickBot="1">
      <c r="B118" s="887">
        <f t="shared" si="10"/>
        <v>95</v>
      </c>
      <c r="C118" s="846" t="s">
        <v>150</v>
      </c>
      <c r="D118" s="855" t="s">
        <v>149</v>
      </c>
      <c r="E118" s="879">
        <v>40543</v>
      </c>
      <c r="F118" s="897" t="s">
        <v>33</v>
      </c>
      <c r="G118" s="898" t="s">
        <v>33</v>
      </c>
      <c r="H118" s="899">
        <v>100</v>
      </c>
      <c r="I118" s="850">
        <v>101.40900000000001</v>
      </c>
      <c r="J118" s="850">
        <v>101.065</v>
      </c>
      <c r="K118" s="68" t="s">
        <v>44</v>
      </c>
      <c r="M118" s="11">
        <f t="shared" si="4"/>
        <v>-3.3922038477847949E-3</v>
      </c>
      <c r="O118" s="12">
        <v>1639186</v>
      </c>
      <c r="P118" s="68" t="s">
        <v>44</v>
      </c>
    </row>
    <row r="119" spans="2:16" ht="16.5" thickTop="1" thickBot="1">
      <c r="B119" s="887">
        <f t="shared" si="10"/>
        <v>96</v>
      </c>
      <c r="C119" s="851" t="s">
        <v>151</v>
      </c>
      <c r="D119" s="847" t="s">
        <v>86</v>
      </c>
      <c r="E119" s="879">
        <v>38671</v>
      </c>
      <c r="F119" s="957">
        <v>40693</v>
      </c>
      <c r="G119" s="848">
        <v>1.0999999999999999E-2</v>
      </c>
      <c r="H119" s="849">
        <v>184.64599999999999</v>
      </c>
      <c r="I119" s="850">
        <v>183.166</v>
      </c>
      <c r="J119" s="850">
        <v>183.203</v>
      </c>
      <c r="K119" s="63" t="s">
        <v>42</v>
      </c>
      <c r="M119" s="11">
        <f t="shared" si="4"/>
        <v>2.020025550593786E-4</v>
      </c>
      <c r="O119" s="12">
        <v>4739455</v>
      </c>
      <c r="P119" s="63" t="s">
        <v>42</v>
      </c>
    </row>
    <row r="120" spans="2:16" ht="16.5" thickTop="1" thickBot="1">
      <c r="B120" s="887">
        <f t="shared" si="10"/>
        <v>97</v>
      </c>
      <c r="C120" s="851" t="s">
        <v>152</v>
      </c>
      <c r="D120" s="847" t="s">
        <v>86</v>
      </c>
      <c r="E120" s="879">
        <v>38671</v>
      </c>
      <c r="F120" s="957">
        <v>40693</v>
      </c>
      <c r="G120" s="848">
        <v>0.19500000000000001</v>
      </c>
      <c r="H120" s="849">
        <v>162.24100000000001</v>
      </c>
      <c r="I120" s="850">
        <v>163.334</v>
      </c>
      <c r="J120" s="850">
        <v>163.51499999999999</v>
      </c>
      <c r="K120" s="63" t="s">
        <v>42</v>
      </c>
      <c r="M120" s="11">
        <f t="shared" si="4"/>
        <v>1.1081587422091125E-3</v>
      </c>
      <c r="O120" s="12">
        <v>4426513</v>
      </c>
      <c r="P120" s="63" t="s">
        <v>42</v>
      </c>
    </row>
    <row r="121" spans="2:16" ht="16.5" thickTop="1" thickBot="1">
      <c r="B121" s="887">
        <f t="shared" si="10"/>
        <v>98</v>
      </c>
      <c r="C121" s="851" t="s">
        <v>153</v>
      </c>
      <c r="D121" s="847" t="s">
        <v>86</v>
      </c>
      <c r="E121" s="879">
        <v>38671</v>
      </c>
      <c r="F121" s="957">
        <v>40693</v>
      </c>
      <c r="G121" s="848">
        <v>2.6110000000000002</v>
      </c>
      <c r="H121" s="849">
        <v>140.166</v>
      </c>
      <c r="I121" s="850">
        <v>141.535</v>
      </c>
      <c r="J121" s="850">
        <v>141.68100000000001</v>
      </c>
      <c r="K121" s="63" t="s">
        <v>42</v>
      </c>
      <c r="M121" s="11">
        <f t="shared" si="4"/>
        <v>1.0315469671813686E-3</v>
      </c>
      <c r="O121" s="12">
        <v>18288486</v>
      </c>
      <c r="P121" s="63" t="s">
        <v>42</v>
      </c>
    </row>
    <row r="122" spans="2:16" ht="15.75" customHeight="1" thickTop="1" thickBot="1">
      <c r="B122" s="887">
        <f t="shared" si="10"/>
        <v>99</v>
      </c>
      <c r="C122" s="851" t="s">
        <v>154</v>
      </c>
      <c r="D122" s="847" t="s">
        <v>86</v>
      </c>
      <c r="E122" s="879">
        <v>38835</v>
      </c>
      <c r="F122" s="957">
        <v>40693</v>
      </c>
      <c r="G122" s="848">
        <v>177.50800000000001</v>
      </c>
      <c r="H122" s="849">
        <v>10740.784</v>
      </c>
      <c r="I122" s="880">
        <v>9938.76</v>
      </c>
      <c r="J122" s="880">
        <v>9956.3330000000005</v>
      </c>
      <c r="K122" s="63" t="s">
        <v>42</v>
      </c>
      <c r="M122" s="11">
        <f t="shared" si="4"/>
        <v>1.7681280159698312E-3</v>
      </c>
      <c r="O122" s="12">
        <v>3315459</v>
      </c>
      <c r="P122" s="63" t="s">
        <v>42</v>
      </c>
    </row>
    <row r="123" spans="2:16" ht="16.5" thickTop="1" thickBot="1">
      <c r="B123" s="887">
        <f t="shared" si="10"/>
        <v>100</v>
      </c>
      <c r="C123" s="846" t="s">
        <v>155</v>
      </c>
      <c r="D123" s="847" t="s">
        <v>86</v>
      </c>
      <c r="E123" s="879">
        <v>40014</v>
      </c>
      <c r="F123" s="957" t="s">
        <v>33</v>
      </c>
      <c r="G123" s="889" t="s">
        <v>33</v>
      </c>
      <c r="H123" s="849">
        <v>192.96799999999999</v>
      </c>
      <c r="I123" s="850">
        <v>196.167</v>
      </c>
      <c r="J123" s="850">
        <v>198.46100000000001</v>
      </c>
      <c r="K123" s="63" t="s">
        <v>42</v>
      </c>
      <c r="M123" s="11">
        <f t="shared" si="4"/>
        <v>1.1694117767004701E-2</v>
      </c>
      <c r="O123" s="12">
        <v>2179500</v>
      </c>
      <c r="P123" s="63" t="s">
        <v>42</v>
      </c>
    </row>
    <row r="124" spans="2:16" ht="16.5" thickTop="1" thickBot="1">
      <c r="B124" s="887">
        <f t="shared" si="10"/>
        <v>101</v>
      </c>
      <c r="C124" s="846" t="s">
        <v>156</v>
      </c>
      <c r="D124" s="847" t="s">
        <v>86</v>
      </c>
      <c r="E124" s="879">
        <v>40455</v>
      </c>
      <c r="F124" s="957" t="s">
        <v>33</v>
      </c>
      <c r="G124" s="889" t="s">
        <v>33</v>
      </c>
      <c r="H124" s="849">
        <v>109.114</v>
      </c>
      <c r="I124" s="850">
        <v>134.095</v>
      </c>
      <c r="J124" s="850">
        <v>134.29400000000001</v>
      </c>
      <c r="K124" s="63" t="s">
        <v>42</v>
      </c>
      <c r="M124" s="11">
        <f t="shared" si="4"/>
        <v>1.4840225213468979E-3</v>
      </c>
      <c r="O124" s="12">
        <v>239177</v>
      </c>
      <c r="P124" s="63" t="s">
        <v>42</v>
      </c>
    </row>
    <row r="125" spans="2:16" ht="16.5" thickTop="1" thickBot="1">
      <c r="B125" s="887">
        <f t="shared" si="10"/>
        <v>102</v>
      </c>
      <c r="C125" s="846" t="s">
        <v>157</v>
      </c>
      <c r="D125" s="847" t="s">
        <v>97</v>
      </c>
      <c r="E125" s="879">
        <v>40057</v>
      </c>
      <c r="F125" s="957" t="s">
        <v>33</v>
      </c>
      <c r="G125" s="889" t="s">
        <v>33</v>
      </c>
      <c r="H125" s="849">
        <v>1439.547</v>
      </c>
      <c r="I125" s="880">
        <v>1484.624</v>
      </c>
      <c r="J125" s="880">
        <v>1479.1759999999999</v>
      </c>
      <c r="K125" s="63" t="s">
        <v>42</v>
      </c>
      <c r="M125" s="11">
        <f t="shared" si="4"/>
        <v>-3.6696160105185506E-3</v>
      </c>
      <c r="O125" s="12">
        <v>3939044</v>
      </c>
      <c r="P125" s="63" t="s">
        <v>42</v>
      </c>
    </row>
    <row r="126" spans="2:16" ht="16.5" thickTop="1" thickBot="1">
      <c r="B126" s="887">
        <f t="shared" si="10"/>
        <v>103</v>
      </c>
      <c r="C126" s="846" t="s">
        <v>158</v>
      </c>
      <c r="D126" s="847" t="s">
        <v>97</v>
      </c>
      <c r="E126" s="879">
        <v>40690</v>
      </c>
      <c r="F126" s="957" t="s">
        <v>33</v>
      </c>
      <c r="G126" s="889" t="s">
        <v>33</v>
      </c>
      <c r="H126" s="849" t="s">
        <v>33</v>
      </c>
      <c r="I126" s="850">
        <v>104.998</v>
      </c>
      <c r="J126" s="850">
        <v>104.861</v>
      </c>
      <c r="K126" s="68" t="s">
        <v>44</v>
      </c>
      <c r="M126" s="11">
        <f t="shared" si="4"/>
        <v>-1.3047867578430108E-3</v>
      </c>
      <c r="O126" s="12">
        <v>343419</v>
      </c>
      <c r="P126" s="68" t="s">
        <v>44</v>
      </c>
    </row>
    <row r="127" spans="2:16" ht="16.5" thickTop="1" thickBot="1">
      <c r="B127" s="887">
        <f t="shared" si="10"/>
        <v>104</v>
      </c>
      <c r="C127" s="846" t="s">
        <v>159</v>
      </c>
      <c r="D127" s="900" t="s">
        <v>160</v>
      </c>
      <c r="E127" s="879">
        <v>40205</v>
      </c>
      <c r="F127" s="957">
        <v>40744</v>
      </c>
      <c r="G127" s="889">
        <v>1.5820000000000001</v>
      </c>
      <c r="H127" s="849">
        <v>107.04900000000001</v>
      </c>
      <c r="I127" s="850">
        <v>97.102000000000004</v>
      </c>
      <c r="J127" s="850">
        <v>96.811000000000007</v>
      </c>
      <c r="K127" s="74" t="s">
        <v>46</v>
      </c>
      <c r="M127" s="11">
        <f t="shared" si="4"/>
        <v>-2.9968486745895737E-3</v>
      </c>
      <c r="O127" s="12">
        <v>468569</v>
      </c>
      <c r="P127" s="74" t="s">
        <v>46</v>
      </c>
    </row>
    <row r="128" spans="2:16" ht="16.5" thickTop="1" thickBot="1">
      <c r="B128" s="887">
        <f t="shared" si="10"/>
        <v>105</v>
      </c>
      <c r="C128" s="846" t="s">
        <v>161</v>
      </c>
      <c r="D128" s="900" t="s">
        <v>160</v>
      </c>
      <c r="E128" s="879">
        <v>40240</v>
      </c>
      <c r="F128" s="957">
        <v>40744</v>
      </c>
      <c r="G128" s="889">
        <v>2.927</v>
      </c>
      <c r="H128" s="849">
        <v>107.735</v>
      </c>
      <c r="I128" s="850">
        <v>111.90600000000001</v>
      </c>
      <c r="J128" s="850">
        <v>112.2</v>
      </c>
      <c r="K128" s="74" t="s">
        <v>46</v>
      </c>
      <c r="M128" s="11">
        <f t="shared" si="4"/>
        <v>2.6272049756044975E-3</v>
      </c>
      <c r="O128" s="12">
        <v>799569</v>
      </c>
      <c r="P128" s="74" t="s">
        <v>46</v>
      </c>
    </row>
    <row r="129" spans="1:16" ht="16.5" thickTop="1" thickBot="1">
      <c r="B129" s="901">
        <f t="shared" si="10"/>
        <v>106</v>
      </c>
      <c r="C129" s="902" t="s">
        <v>162</v>
      </c>
      <c r="D129" s="903" t="s">
        <v>163</v>
      </c>
      <c r="E129" s="904">
        <v>40147</v>
      </c>
      <c r="F129" s="904">
        <v>40694</v>
      </c>
      <c r="G129" s="905">
        <v>71.78</v>
      </c>
      <c r="H129" s="906">
        <v>10395.971</v>
      </c>
      <c r="I129" s="185">
        <v>10164.834000000001</v>
      </c>
      <c r="J129" s="185">
        <v>10174.295</v>
      </c>
      <c r="K129" s="63" t="s">
        <v>42</v>
      </c>
      <c r="M129" s="11">
        <f t="shared" si="4"/>
        <v>9.3075794449760127E-4</v>
      </c>
      <c r="O129" s="12">
        <v>7152529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O1:O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  <mergeCell ref="B7:J7"/>
    <mergeCell ref="E8:F8"/>
    <mergeCell ref="G8:H8"/>
    <mergeCell ref="B9:J9"/>
    <mergeCell ref="E10:F10"/>
    <mergeCell ref="G10:H10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B110:J110"/>
    <mergeCell ref="E35:F35"/>
    <mergeCell ref="E36:F36"/>
    <mergeCell ref="E37:F37"/>
    <mergeCell ref="E38:F38"/>
    <mergeCell ref="B39:J39"/>
    <mergeCell ref="A130:J130"/>
    <mergeCell ref="A131:J131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58"/>
  <sheetViews>
    <sheetView topLeftCell="A53" zoomScale="96" zoomScaleNormal="96" workbookViewId="0">
      <pane xSplit="6225" topLeftCell="L1" activePane="topRight"/>
      <selection activeCell="C100" sqref="C100"/>
      <selection pane="topRight" activeCell="O111" activeCellId="12" sqref="O6 O8 O10 O12:O13 O15:O24 O26:O38 O44:O63 O67:O71 O73:O75 O77 O79:O93 O95:O109 O111:O129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57" t="s">
        <v>0</v>
      </c>
      <c r="C1" s="1458"/>
      <c r="D1" s="1459" t="s">
        <v>1</v>
      </c>
      <c r="E1" s="1460" t="s">
        <v>2</v>
      </c>
      <c r="F1" s="1460"/>
      <c r="G1" s="1459" t="s">
        <v>3</v>
      </c>
      <c r="H1" s="1459"/>
      <c r="I1" s="1459" t="s">
        <v>4</v>
      </c>
      <c r="J1" s="1461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50" t="s">
        <v>6</v>
      </c>
      <c r="C4" s="1451"/>
      <c r="D4" s="1451"/>
      <c r="E4" s="1451"/>
      <c r="F4" s="1451"/>
      <c r="G4" s="1451"/>
      <c r="H4" s="1451"/>
      <c r="I4" s="1451"/>
      <c r="J4" s="1452"/>
      <c r="M4" s="5" t="s">
        <v>7</v>
      </c>
      <c r="O4" s="5" t="s">
        <v>8</v>
      </c>
      <c r="P4" s="3"/>
    </row>
    <row r="5" spans="2:16" ht="18.75" customHeight="1" thickTop="1" thickBot="1">
      <c r="B5" s="1397" t="s">
        <v>10</v>
      </c>
      <c r="C5" s="1451"/>
      <c r="D5" s="1451"/>
      <c r="E5" s="1451"/>
      <c r="F5" s="1451"/>
      <c r="G5" s="1133"/>
      <c r="H5" s="1133"/>
      <c r="I5" s="1133"/>
      <c r="J5" s="907"/>
      <c r="P5" s="3"/>
    </row>
    <row r="6" spans="2:16" ht="16.5" thickTop="1" thickBot="1">
      <c r="B6" s="908">
        <v>1</v>
      </c>
      <c r="C6" s="909" t="s">
        <v>11</v>
      </c>
      <c r="D6" s="910" t="s">
        <v>12</v>
      </c>
      <c r="E6" s="1462">
        <v>33805</v>
      </c>
      <c r="F6" s="1463"/>
      <c r="G6" s="1464">
        <v>135.352</v>
      </c>
      <c r="H6" s="1456"/>
      <c r="I6" s="10">
        <v>138.79599999999999</v>
      </c>
      <c r="J6" s="10">
        <v>138.80600000000001</v>
      </c>
      <c r="M6" s="11">
        <f t="shared" ref="M6:M73" si="0">+(J6-I6)/I6</f>
        <v>7.204818582682013E-5</v>
      </c>
      <c r="O6" s="12">
        <v>493229895</v>
      </c>
      <c r="P6" s="3"/>
    </row>
    <row r="7" spans="2:16" ht="18" customHeight="1" thickTop="1" thickBot="1">
      <c r="B7" s="1397" t="s">
        <v>13</v>
      </c>
      <c r="C7" s="1398"/>
      <c r="D7" s="1398"/>
      <c r="E7" s="1398"/>
      <c r="F7" s="1398"/>
      <c r="G7" s="1398"/>
      <c r="H7" s="1398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12.179</v>
      </c>
      <c r="J8" s="10">
        <v>12.18</v>
      </c>
      <c r="M8" s="11">
        <f t="shared" si="0"/>
        <v>8.2108547499749226E-5</v>
      </c>
      <c r="O8" s="12">
        <v>19092971</v>
      </c>
      <c r="P8" s="3"/>
    </row>
    <row r="9" spans="2:16" ht="18" customHeight="1" thickTop="1" thickBot="1">
      <c r="B9" s="1397" t="s">
        <v>16</v>
      </c>
      <c r="C9" s="1398"/>
      <c r="D9" s="1398"/>
      <c r="E9" s="1398"/>
      <c r="F9" s="1398"/>
      <c r="G9" s="1398"/>
      <c r="H9" s="1398"/>
      <c r="I9" s="1095"/>
      <c r="J9" s="1096"/>
      <c r="O9" s="444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43">
        <v>1.214</v>
      </c>
      <c r="H10" s="1444"/>
      <c r="I10" s="10">
        <v>1.246</v>
      </c>
      <c r="J10" s="10">
        <v>1.2470000000000001</v>
      </c>
      <c r="K10" s="20" t="s">
        <v>19</v>
      </c>
      <c r="M10" s="11">
        <f t="shared" si="0"/>
        <v>8.0256821829864514E-4</v>
      </c>
      <c r="O10" s="12">
        <v>1340451</v>
      </c>
      <c r="P10" s="20" t="s">
        <v>19</v>
      </c>
    </row>
    <row r="11" spans="2:16" ht="18" customHeight="1" thickTop="1" thickBot="1">
      <c r="B11" s="1397" t="s">
        <v>20</v>
      </c>
      <c r="C11" s="1398"/>
      <c r="D11" s="1398"/>
      <c r="E11" s="1398"/>
      <c r="F11" s="1398"/>
      <c r="G11" s="1398"/>
      <c r="H11" s="1398"/>
      <c r="I11" s="1095"/>
      <c r="J11" s="1096"/>
      <c r="M11" s="21"/>
      <c r="O11" s="444"/>
      <c r="P11" s="3"/>
    </row>
    <row r="12" spans="2:16" ht="16.5" thickTop="1" thickBot="1">
      <c r="B12" s="22">
        <v>4</v>
      </c>
      <c r="C12" s="911" t="s">
        <v>21</v>
      </c>
      <c r="D12" s="912" t="s">
        <v>22</v>
      </c>
      <c r="E12" s="1112">
        <v>33878</v>
      </c>
      <c r="F12" s="1113"/>
      <c r="G12" s="913"/>
      <c r="H12" s="914">
        <v>32.630000000000003</v>
      </c>
      <c r="I12" s="915">
        <v>33.65</v>
      </c>
      <c r="J12" s="915">
        <v>33.652999999999999</v>
      </c>
      <c r="M12" s="11">
        <f t="shared" si="0"/>
        <v>8.915304606241051E-5</v>
      </c>
      <c r="O12" s="12">
        <v>97167364</v>
      </c>
      <c r="P12" s="3"/>
    </row>
    <row r="13" spans="2:16" ht="16.5" thickTop="1" thickBot="1">
      <c r="B13" s="916">
        <f>B12+1</f>
        <v>5</v>
      </c>
      <c r="C13" s="917" t="s">
        <v>23</v>
      </c>
      <c r="D13" s="918" t="s">
        <v>12</v>
      </c>
      <c r="E13" s="1445">
        <v>34106</v>
      </c>
      <c r="F13" s="1446"/>
      <c r="G13" s="919"/>
      <c r="H13" s="920">
        <v>44.802</v>
      </c>
      <c r="I13" s="33">
        <v>46.04</v>
      </c>
      <c r="J13" s="33">
        <v>46.042999999999999</v>
      </c>
      <c r="M13" s="11">
        <f t="shared" si="0"/>
        <v>6.516072980017623E-5</v>
      </c>
      <c r="O13" s="12">
        <v>3673522</v>
      </c>
      <c r="P13" s="3"/>
    </row>
    <row r="14" spans="2:16" ht="16.5" thickTop="1" thickBot="1">
      <c r="B14" s="1397" t="s">
        <v>24</v>
      </c>
      <c r="C14" s="1398"/>
      <c r="D14" s="1398"/>
      <c r="E14" s="1398"/>
      <c r="F14" s="1398"/>
      <c r="G14" s="1398"/>
      <c r="H14" s="1398"/>
      <c r="I14" s="1095"/>
      <c r="J14" s="1096"/>
      <c r="M14" s="21"/>
      <c r="O14" s="444"/>
      <c r="P14" s="3"/>
    </row>
    <row r="15" spans="2:16" ht="16.5" thickTop="1" thickBot="1">
      <c r="B15" s="22">
        <v>6</v>
      </c>
      <c r="C15" s="921" t="s">
        <v>25</v>
      </c>
      <c r="D15" s="922" t="s">
        <v>26</v>
      </c>
      <c r="E15" s="1112">
        <v>39535</v>
      </c>
      <c r="F15" s="1113"/>
      <c r="G15" s="923"/>
      <c r="H15" s="924">
        <v>163.77500000000001</v>
      </c>
      <c r="I15" s="844">
        <v>158.76</v>
      </c>
      <c r="J15" s="844">
        <v>159.68299999999999</v>
      </c>
      <c r="M15" s="11">
        <f t="shared" si="0"/>
        <v>5.8138070042832064E-3</v>
      </c>
      <c r="O15" s="12">
        <v>6456023</v>
      </c>
      <c r="P15" s="3"/>
    </row>
    <row r="16" spans="2:16" ht="16.5" thickTop="1" thickBot="1">
      <c r="B16" s="925">
        <v>7</v>
      </c>
      <c r="C16" s="926" t="s">
        <v>27</v>
      </c>
      <c r="D16" s="922" t="s">
        <v>26</v>
      </c>
      <c r="E16" s="1431">
        <v>39535</v>
      </c>
      <c r="F16" s="1432"/>
      <c r="G16" s="913"/>
      <c r="H16" s="914">
        <v>669.08</v>
      </c>
      <c r="I16" s="850">
        <v>533.36099999999999</v>
      </c>
      <c r="J16" s="850">
        <v>535.09799999999996</v>
      </c>
      <c r="M16" s="11">
        <f t="shared" si="0"/>
        <v>3.256706058373159E-3</v>
      </c>
      <c r="O16" s="12">
        <v>331761</v>
      </c>
      <c r="P16" s="3"/>
    </row>
    <row r="17" spans="2:16" ht="16.5" thickTop="1" thickBot="1">
      <c r="B17" s="925">
        <v>8</v>
      </c>
      <c r="C17" s="927" t="s">
        <v>28</v>
      </c>
      <c r="D17" s="928" t="s">
        <v>29</v>
      </c>
      <c r="E17" s="1431">
        <v>39736</v>
      </c>
      <c r="F17" s="1432"/>
      <c r="G17" s="929"/>
      <c r="H17" s="930">
        <v>140.43100000000001</v>
      </c>
      <c r="I17" s="850">
        <v>130.46600000000001</v>
      </c>
      <c r="J17" s="850">
        <v>131.21100000000001</v>
      </c>
      <c r="M17" s="11">
        <f t="shared" si="0"/>
        <v>5.7103000015330009E-3</v>
      </c>
      <c r="O17" s="12">
        <v>463963</v>
      </c>
      <c r="P17" s="3"/>
    </row>
    <row r="18" spans="2:16" s="50" customFormat="1" ht="16.5" thickTop="1" thickBot="1">
      <c r="B18" s="931">
        <f>B17+1</f>
        <v>9</v>
      </c>
      <c r="C18" s="927" t="s">
        <v>30</v>
      </c>
      <c r="D18" s="932" t="s">
        <v>29</v>
      </c>
      <c r="E18" s="1447">
        <v>39736</v>
      </c>
      <c r="F18" s="1448"/>
      <c r="G18" s="933"/>
      <c r="H18" s="934">
        <v>130.84100000000001</v>
      </c>
      <c r="I18" s="850">
        <v>125.529</v>
      </c>
      <c r="J18" s="850">
        <v>125.78400000000001</v>
      </c>
      <c r="K18" s="1"/>
      <c r="L18" s="1"/>
      <c r="M18" s="11">
        <f t="shared" si="0"/>
        <v>2.0314031020721083E-3</v>
      </c>
      <c r="N18" s="1"/>
      <c r="O18" s="12">
        <v>904387</v>
      </c>
      <c r="P18" s="52"/>
    </row>
    <row r="19" spans="2:16" ht="16.5" thickTop="1" thickBot="1">
      <c r="B19" s="916">
        <f>B18+1</f>
        <v>10</v>
      </c>
      <c r="C19" s="935" t="s">
        <v>31</v>
      </c>
      <c r="D19" s="918" t="s">
        <v>29</v>
      </c>
      <c r="E19" s="1431">
        <v>39736</v>
      </c>
      <c r="F19" s="1432"/>
      <c r="G19" s="929"/>
      <c r="H19" s="930">
        <v>116.956</v>
      </c>
      <c r="I19" s="850">
        <v>114.253</v>
      </c>
      <c r="J19" s="850">
        <v>114.45699999999999</v>
      </c>
      <c r="M19" s="11">
        <f t="shared" si="0"/>
        <v>1.7855111025530492E-3</v>
      </c>
      <c r="O19" s="12">
        <v>1807964</v>
      </c>
      <c r="P19" s="3"/>
    </row>
    <row r="20" spans="2:16" ht="16.5" thickTop="1" thickBot="1">
      <c r="B20" s="887">
        <f>B19+1</f>
        <v>11</v>
      </c>
      <c r="C20" s="936" t="s">
        <v>32</v>
      </c>
      <c r="D20" s="847" t="s">
        <v>29</v>
      </c>
      <c r="E20" s="1431">
        <v>39951</v>
      </c>
      <c r="F20" s="1432" t="s">
        <v>33</v>
      </c>
      <c r="G20" s="929"/>
      <c r="H20" s="930">
        <v>115.164</v>
      </c>
      <c r="I20" s="850">
        <v>112.37</v>
      </c>
      <c r="J20" s="850">
        <v>112.607</v>
      </c>
      <c r="M20" s="11">
        <f t="shared" si="0"/>
        <v>2.1091038533415925E-3</v>
      </c>
      <c r="O20" s="12">
        <v>1543393</v>
      </c>
      <c r="P20" s="3"/>
    </row>
    <row r="21" spans="2:16" ht="16.5" thickTop="1" thickBot="1">
      <c r="B21" s="925">
        <v>12</v>
      </c>
      <c r="C21" s="926" t="s">
        <v>34</v>
      </c>
      <c r="D21" s="928" t="s">
        <v>29</v>
      </c>
      <c r="E21" s="1431">
        <v>40109</v>
      </c>
      <c r="F21" s="1432"/>
      <c r="G21" s="929"/>
      <c r="H21" s="930">
        <v>109.19499999999999</v>
      </c>
      <c r="I21" s="850">
        <v>94.257000000000005</v>
      </c>
      <c r="J21" s="850">
        <v>94.519000000000005</v>
      </c>
      <c r="M21" s="11">
        <f t="shared" si="0"/>
        <v>2.7796344038108624E-3</v>
      </c>
      <c r="O21" s="12">
        <v>278641</v>
      </c>
      <c r="P21" s="3"/>
    </row>
    <row r="22" spans="2:16" ht="16.5" thickTop="1" thickBot="1">
      <c r="B22" s="22">
        <v>13</v>
      </c>
      <c r="C22" s="926" t="s">
        <v>35</v>
      </c>
      <c r="D22" s="928" t="s">
        <v>36</v>
      </c>
      <c r="E22" s="1431">
        <v>39657</v>
      </c>
      <c r="F22" s="1432"/>
      <c r="G22" s="929"/>
      <c r="H22" s="930">
        <v>165.054</v>
      </c>
      <c r="I22" s="850">
        <v>155.89599999999999</v>
      </c>
      <c r="J22" s="850">
        <v>154.87200000000001</v>
      </c>
      <c r="M22" s="11">
        <f t="shared" si="0"/>
        <v>-6.5684815518035908E-3</v>
      </c>
      <c r="O22" s="12">
        <v>3378545</v>
      </c>
      <c r="P22" s="3"/>
    </row>
    <row r="23" spans="2:16" ht="16.5" thickTop="1" thickBot="1">
      <c r="B23" s="925">
        <v>14</v>
      </c>
      <c r="C23" s="926" t="s">
        <v>37</v>
      </c>
      <c r="D23" s="928" t="s">
        <v>12</v>
      </c>
      <c r="E23" s="1431">
        <v>40427</v>
      </c>
      <c r="F23" s="1432"/>
      <c r="G23" s="919"/>
      <c r="H23" s="920">
        <v>95.367999999999995</v>
      </c>
      <c r="I23" s="850">
        <v>98.174000000000007</v>
      </c>
      <c r="J23" s="850">
        <v>98.75</v>
      </c>
      <c r="M23" s="11">
        <f t="shared" si="0"/>
        <v>5.8671338643632061E-3</v>
      </c>
      <c r="O23" s="12">
        <v>1603603</v>
      </c>
      <c r="P23" s="3"/>
    </row>
    <row r="24" spans="2:16" ht="15" customHeight="1" thickTop="1" thickBot="1">
      <c r="B24" s="916">
        <v>15</v>
      </c>
      <c r="C24" s="926" t="s">
        <v>38</v>
      </c>
      <c r="D24" s="918" t="s">
        <v>12</v>
      </c>
      <c r="E24" s="1112">
        <v>40672</v>
      </c>
      <c r="F24" s="1113"/>
      <c r="G24" s="919"/>
      <c r="H24" s="937" t="s">
        <v>33</v>
      </c>
      <c r="I24" s="58">
        <v>101.709</v>
      </c>
      <c r="J24" s="58">
        <v>101.821</v>
      </c>
      <c r="M24" s="11">
        <f t="shared" si="0"/>
        <v>1.1011808197897411E-3</v>
      </c>
      <c r="O24" s="12">
        <v>15458571</v>
      </c>
      <c r="P24" s="3"/>
    </row>
    <row r="25" spans="2:16" ht="18" customHeight="1" thickTop="1" thickBot="1">
      <c r="B25" s="1397" t="s">
        <v>39</v>
      </c>
      <c r="C25" s="1398"/>
      <c r="D25" s="1398"/>
      <c r="E25" s="1398"/>
      <c r="F25" s="1398"/>
      <c r="G25" s="1398"/>
      <c r="H25" s="1398"/>
      <c r="I25" s="1095"/>
      <c r="J25" s="1096"/>
      <c r="M25" s="21"/>
      <c r="O25" s="444"/>
      <c r="P25" s="3"/>
    </row>
    <row r="26" spans="2:16" ht="16.5" customHeight="1" thickTop="1" thickBot="1">
      <c r="B26" s="22">
        <v>16</v>
      </c>
      <c r="C26" s="921" t="s">
        <v>40</v>
      </c>
      <c r="D26" s="938" t="s">
        <v>41</v>
      </c>
      <c r="E26" s="1441">
        <v>39171</v>
      </c>
      <c r="F26" s="1442"/>
      <c r="G26" s="939"/>
      <c r="H26" s="940">
        <v>1279.5060000000001</v>
      </c>
      <c r="I26" s="880">
        <v>1276.076</v>
      </c>
      <c r="J26" s="880">
        <v>1277.152</v>
      </c>
      <c r="K26" s="63" t="s">
        <v>42</v>
      </c>
      <c r="M26" s="11">
        <f t="shared" si="0"/>
        <v>8.4320996555065824E-4</v>
      </c>
      <c r="O26" s="12">
        <v>51086097</v>
      </c>
      <c r="P26" s="63" t="s">
        <v>42</v>
      </c>
    </row>
    <row r="27" spans="2:16" ht="16.5" thickTop="1" thickBot="1">
      <c r="B27" s="22">
        <f>+B26+1</f>
        <v>17</v>
      </c>
      <c r="C27" s="941" t="s">
        <v>43</v>
      </c>
      <c r="D27" s="922" t="s">
        <v>26</v>
      </c>
      <c r="E27" s="1431">
        <v>38022</v>
      </c>
      <c r="F27" s="1432"/>
      <c r="G27" s="942"/>
      <c r="H27" s="943">
        <v>2218.9859999999999</v>
      </c>
      <c r="I27" s="880">
        <v>2175.86</v>
      </c>
      <c r="J27" s="880">
        <v>2172.739</v>
      </c>
      <c r="K27" s="68" t="s">
        <v>44</v>
      </c>
      <c r="M27" s="11">
        <f t="shared" si="0"/>
        <v>-1.4343753734156123E-3</v>
      </c>
      <c r="O27" s="12">
        <v>15552470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31">
        <v>40210</v>
      </c>
      <c r="F28" s="1432" t="s">
        <v>33</v>
      </c>
      <c r="G28" s="893"/>
      <c r="H28" s="946">
        <v>107.36799999999999</v>
      </c>
      <c r="I28" s="947">
        <v>105.985</v>
      </c>
      <c r="J28" s="947">
        <v>106.738</v>
      </c>
      <c r="K28" s="74" t="s">
        <v>46</v>
      </c>
      <c r="M28" s="11">
        <f t="shared" si="0"/>
        <v>7.1047789781572878E-3</v>
      </c>
      <c r="O28" s="12">
        <v>852944</v>
      </c>
      <c r="P28" s="74" t="s">
        <v>46</v>
      </c>
    </row>
    <row r="29" spans="2:16" ht="16.5" thickTop="1" thickBot="1">
      <c r="B29" s="22">
        <f t="shared" si="1"/>
        <v>19</v>
      </c>
      <c r="C29" s="926" t="s">
        <v>47</v>
      </c>
      <c r="D29" s="928" t="s">
        <v>48</v>
      </c>
      <c r="E29" s="1431">
        <v>39745</v>
      </c>
      <c r="F29" s="1432"/>
      <c r="G29" s="948"/>
      <c r="H29" s="949">
        <v>122.479</v>
      </c>
      <c r="I29" s="850">
        <v>111.274</v>
      </c>
      <c r="J29" s="850">
        <v>111.169</v>
      </c>
      <c r="K29" s="63" t="s">
        <v>42</v>
      </c>
      <c r="M29" s="11">
        <f t="shared" si="0"/>
        <v>-9.4361665797943796E-4</v>
      </c>
      <c r="O29" s="12">
        <v>55584300</v>
      </c>
      <c r="P29" s="63" t="s">
        <v>42</v>
      </c>
    </row>
    <row r="30" spans="2:16" ht="16.5" thickTop="1" thickBot="1">
      <c r="B30" s="22">
        <f t="shared" si="1"/>
        <v>20</v>
      </c>
      <c r="C30" s="926" t="s">
        <v>49</v>
      </c>
      <c r="D30" s="928" t="s">
        <v>48</v>
      </c>
      <c r="E30" s="1431">
        <v>39748</v>
      </c>
      <c r="F30" s="1432"/>
      <c r="G30" s="942"/>
      <c r="H30" s="943">
        <v>122.90600000000001</v>
      </c>
      <c r="I30" s="850">
        <v>120.32899999999999</v>
      </c>
      <c r="J30" s="850">
        <v>120.36199999999999</v>
      </c>
      <c r="K30" s="63" t="s">
        <v>42</v>
      </c>
      <c r="M30" s="11">
        <f t="shared" si="0"/>
        <v>2.7424810311729719E-4</v>
      </c>
      <c r="O30" s="12">
        <v>60181441</v>
      </c>
      <c r="P30" s="63" t="s">
        <v>42</v>
      </c>
    </row>
    <row r="31" spans="2:16" ht="16.5" thickTop="1" thickBot="1">
      <c r="B31" s="22">
        <f t="shared" si="1"/>
        <v>21</v>
      </c>
      <c r="C31" s="926" t="s">
        <v>50</v>
      </c>
      <c r="D31" s="950" t="s">
        <v>51</v>
      </c>
      <c r="E31" s="1431">
        <v>39535</v>
      </c>
      <c r="F31" s="1432"/>
      <c r="G31" s="942"/>
      <c r="H31" s="943">
        <v>1153.1320000000001</v>
      </c>
      <c r="I31" s="880">
        <v>1176.643</v>
      </c>
      <c r="J31" s="880">
        <v>1178.46</v>
      </c>
      <c r="K31" s="20" t="s">
        <v>19</v>
      </c>
      <c r="M31" s="11">
        <f t="shared" si="0"/>
        <v>1.5442236940176478E-3</v>
      </c>
      <c r="O31" s="12">
        <v>774248</v>
      </c>
      <c r="P31" s="20" t="s">
        <v>19</v>
      </c>
    </row>
    <row r="32" spans="2:16" ht="16.5" thickTop="1" thickBot="1">
      <c r="B32" s="22">
        <f t="shared" si="1"/>
        <v>22</v>
      </c>
      <c r="C32" s="926" t="s">
        <v>52</v>
      </c>
      <c r="D32" s="928" t="s">
        <v>29</v>
      </c>
      <c r="E32" s="1431">
        <v>39937</v>
      </c>
      <c r="F32" s="1432"/>
      <c r="G32" s="942"/>
      <c r="H32" s="943">
        <v>129.27199999999999</v>
      </c>
      <c r="I32" s="850">
        <v>122.214</v>
      </c>
      <c r="J32" s="850">
        <v>121.81399999999999</v>
      </c>
      <c r="K32" s="63" t="s">
        <v>42</v>
      </c>
      <c r="M32" s="11">
        <f t="shared" si="0"/>
        <v>-3.2729474528286912E-3</v>
      </c>
      <c r="O32" s="12">
        <v>273473</v>
      </c>
      <c r="P32" s="63" t="s">
        <v>42</v>
      </c>
    </row>
    <row r="33" spans="2:16" ht="16.5" thickTop="1" thickBot="1">
      <c r="B33" s="22">
        <f t="shared" si="1"/>
        <v>23</v>
      </c>
      <c r="C33" s="926" t="s">
        <v>53</v>
      </c>
      <c r="D33" s="928" t="s">
        <v>12</v>
      </c>
      <c r="E33" s="1431">
        <v>39888</v>
      </c>
      <c r="F33" s="1432"/>
      <c r="G33" s="942"/>
      <c r="H33" s="943">
        <v>14.956</v>
      </c>
      <c r="I33" s="850">
        <v>14.398</v>
      </c>
      <c r="J33" s="850">
        <v>14.419</v>
      </c>
      <c r="K33" s="63" t="s">
        <v>42</v>
      </c>
      <c r="M33" s="11">
        <f t="shared" si="0"/>
        <v>1.4585359077650226E-3</v>
      </c>
      <c r="O33" s="12">
        <v>11401547</v>
      </c>
      <c r="P33" s="63" t="s">
        <v>42</v>
      </c>
    </row>
    <row r="34" spans="2:16" ht="16.5" thickTop="1" thickBot="1">
      <c r="B34" s="22">
        <f t="shared" si="1"/>
        <v>24</v>
      </c>
      <c r="C34" s="926" t="s">
        <v>54</v>
      </c>
      <c r="D34" s="928" t="s">
        <v>12</v>
      </c>
      <c r="E34" s="1431">
        <v>39895</v>
      </c>
      <c r="F34" s="1432"/>
      <c r="G34" s="942"/>
      <c r="H34" s="943">
        <v>5844.8149999999996</v>
      </c>
      <c r="I34" s="880">
        <v>5725.6109999999999</v>
      </c>
      <c r="J34" s="880">
        <v>5734.9639999999999</v>
      </c>
      <c r="K34" s="63" t="s">
        <v>42</v>
      </c>
      <c r="M34" s="11">
        <f t="shared" si="0"/>
        <v>1.6335374512868699E-3</v>
      </c>
      <c r="O34" s="12">
        <v>18397764</v>
      </c>
      <c r="P34" s="63" t="s">
        <v>42</v>
      </c>
    </row>
    <row r="35" spans="2:16" ht="16.5" thickTop="1" thickBot="1">
      <c r="B35" s="22">
        <f t="shared" si="1"/>
        <v>25</v>
      </c>
      <c r="C35" s="926" t="s">
        <v>55</v>
      </c>
      <c r="D35" s="928" t="s">
        <v>12</v>
      </c>
      <c r="E35" s="1431">
        <v>39462</v>
      </c>
      <c r="F35" s="1432"/>
      <c r="G35" s="942"/>
      <c r="H35" s="943">
        <v>6613.95</v>
      </c>
      <c r="I35" s="880">
        <v>6600.9960000000001</v>
      </c>
      <c r="J35" s="880">
        <v>6592.49</v>
      </c>
      <c r="K35" s="63" t="s">
        <v>42</v>
      </c>
      <c r="M35" s="11">
        <f t="shared" si="0"/>
        <v>-1.2885934183266151E-3</v>
      </c>
      <c r="O35" s="12">
        <v>6196941</v>
      </c>
      <c r="P35" s="63" t="s">
        <v>42</v>
      </c>
    </row>
    <row r="36" spans="2:16" ht="16.5" thickTop="1" thickBot="1">
      <c r="B36" s="22">
        <f t="shared" si="1"/>
        <v>26</v>
      </c>
      <c r="C36" s="951" t="s">
        <v>56</v>
      </c>
      <c r="D36" s="928" t="s">
        <v>18</v>
      </c>
      <c r="E36" s="1431">
        <v>38740</v>
      </c>
      <c r="F36" s="1432"/>
      <c r="G36" s="942"/>
      <c r="H36" s="952">
        <v>2.2930000000000001</v>
      </c>
      <c r="I36" s="850">
        <v>2.1930000000000001</v>
      </c>
      <c r="J36" s="850">
        <v>2.2000000000000002</v>
      </c>
      <c r="K36" s="20" t="s">
        <v>19</v>
      </c>
      <c r="M36" s="11">
        <f t="shared" si="0"/>
        <v>3.1919744642043397E-3</v>
      </c>
      <c r="O36" s="12">
        <v>6866426</v>
      </c>
      <c r="P36" s="20" t="s">
        <v>19</v>
      </c>
    </row>
    <row r="37" spans="2:16" ht="16.5" thickTop="1" thickBot="1">
      <c r="B37" s="22">
        <f t="shared" si="1"/>
        <v>27</v>
      </c>
      <c r="C37" s="951" t="s">
        <v>57</v>
      </c>
      <c r="D37" s="928" t="s">
        <v>18</v>
      </c>
      <c r="E37" s="1431">
        <v>38740</v>
      </c>
      <c r="F37" s="1432"/>
      <c r="G37" s="942"/>
      <c r="H37" s="943">
        <v>1.8460000000000001</v>
      </c>
      <c r="I37" s="850">
        <v>1.8220000000000001</v>
      </c>
      <c r="J37" s="850">
        <v>1.827</v>
      </c>
      <c r="K37" s="20" t="s">
        <v>19</v>
      </c>
      <c r="M37" s="11">
        <f t="shared" si="0"/>
        <v>2.7442371020855614E-3</v>
      </c>
      <c r="O37" s="12">
        <v>2957998</v>
      </c>
      <c r="P37" s="20" t="s">
        <v>19</v>
      </c>
    </row>
    <row r="38" spans="2:16" ht="16.5" thickTop="1" thickBot="1">
      <c r="B38" s="22">
        <f t="shared" si="1"/>
        <v>28</v>
      </c>
      <c r="C38" s="936" t="s">
        <v>58</v>
      </c>
      <c r="D38" s="953" t="s">
        <v>18</v>
      </c>
      <c r="E38" s="1431">
        <v>40071</v>
      </c>
      <c r="F38" s="1432"/>
      <c r="G38" s="954"/>
      <c r="H38" s="955">
        <v>1.1619999999999999</v>
      </c>
      <c r="I38" s="58">
        <v>1.1060000000000001</v>
      </c>
      <c r="J38" s="58">
        <v>1.1339999999999999</v>
      </c>
      <c r="K38" s="74" t="s">
        <v>46</v>
      </c>
      <c r="M38" s="11">
        <f t="shared" si="0"/>
        <v>2.5316455696202351E-2</v>
      </c>
      <c r="O38" s="12">
        <v>1215373</v>
      </c>
      <c r="P38" s="74" t="s">
        <v>46</v>
      </c>
    </row>
    <row r="39" spans="2:16" ht="18" customHeight="1" thickTop="1" thickBot="1">
      <c r="B39" s="1433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34" t="s">
        <v>0</v>
      </c>
      <c r="C40" s="1435"/>
      <c r="D40" s="1435" t="s">
        <v>1</v>
      </c>
      <c r="E40" s="1436" t="s">
        <v>2</v>
      </c>
      <c r="F40" s="1437" t="s">
        <v>60</v>
      </c>
      <c r="G40" s="1437"/>
      <c r="H40" s="1437" t="s">
        <v>3</v>
      </c>
      <c r="I40" s="1437" t="s">
        <v>4</v>
      </c>
      <c r="J40" s="1438" t="s">
        <v>5</v>
      </c>
      <c r="M40" s="1"/>
      <c r="P40" s="3"/>
    </row>
    <row r="41" spans="2:16" ht="13.5" customHeight="1" thickBot="1">
      <c r="B41" s="1247"/>
      <c r="C41" s="1248"/>
      <c r="D41" s="1248"/>
      <c r="E41" s="1252"/>
      <c r="F41" s="1255" t="s">
        <v>61</v>
      </c>
      <c r="G41" s="1255" t="s">
        <v>62</v>
      </c>
      <c r="H41" s="1255"/>
      <c r="I41" s="1255"/>
      <c r="J41" s="1258"/>
      <c r="M41" s="1"/>
      <c r="P41" s="3"/>
    </row>
    <row r="42" spans="2:16" ht="25.5" customHeight="1" thickBot="1">
      <c r="B42" s="1249"/>
      <c r="C42" s="1250"/>
      <c r="D42" s="1250"/>
      <c r="E42" s="1253"/>
      <c r="F42" s="1256"/>
      <c r="G42" s="1256"/>
      <c r="H42" s="1256"/>
      <c r="I42" s="1256"/>
      <c r="J42" s="1259"/>
      <c r="M42" s="1"/>
      <c r="P42" s="3"/>
    </row>
    <row r="43" spans="2:16" thickTop="1" thickBot="1">
      <c r="B43" s="1429" t="s">
        <v>63</v>
      </c>
      <c r="C43" s="1439"/>
      <c r="D43" s="1439"/>
      <c r="E43" s="1439"/>
      <c r="F43" s="1439"/>
      <c r="G43" s="1439"/>
      <c r="H43" s="1439"/>
      <c r="I43" s="1439"/>
      <c r="J43" s="1440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959">
        <v>107.212</v>
      </c>
      <c r="J44" s="959">
        <v>107.223</v>
      </c>
      <c r="M44" s="11">
        <f t="shared" si="0"/>
        <v>1.0260045517288811E-4</v>
      </c>
      <c r="O44" s="12">
        <v>316932383</v>
      </c>
      <c r="P44" s="3"/>
    </row>
    <row r="45" spans="2:16" ht="16.5" thickTop="1" thickBot="1">
      <c r="B45" s="845">
        <f t="shared" ref="B45:B71" si="2">+B44+1</f>
        <v>30</v>
      </c>
      <c r="C45" s="846" t="s">
        <v>65</v>
      </c>
      <c r="D45" s="847" t="s">
        <v>22</v>
      </c>
      <c r="E45" s="957">
        <v>34974</v>
      </c>
      <c r="F45" s="957">
        <v>40625</v>
      </c>
      <c r="G45" s="848">
        <v>3.758</v>
      </c>
      <c r="H45" s="849">
        <v>104.529</v>
      </c>
      <c r="I45" s="850">
        <v>103.81699999999999</v>
      </c>
      <c r="J45" s="850">
        <v>103.828</v>
      </c>
      <c r="M45" s="11">
        <f t="shared" si="0"/>
        <v>1.059556719998641E-4</v>
      </c>
      <c r="O45" s="12">
        <v>276385532</v>
      </c>
      <c r="P45" s="1"/>
    </row>
    <row r="46" spans="2:16" ht="16.5" thickTop="1" thickBot="1">
      <c r="B46" s="845">
        <f t="shared" si="2"/>
        <v>31</v>
      </c>
      <c r="C46" s="851" t="s">
        <v>66</v>
      </c>
      <c r="D46" s="847" t="s">
        <v>22</v>
      </c>
      <c r="E46" s="957">
        <v>38847</v>
      </c>
      <c r="F46" s="957">
        <v>40617</v>
      </c>
      <c r="G46" s="848">
        <v>3.7410000000000001</v>
      </c>
      <c r="H46" s="939">
        <v>105.19799999999999</v>
      </c>
      <c r="I46" s="850">
        <v>104.649</v>
      </c>
      <c r="J46" s="850">
        <v>104.65900000000001</v>
      </c>
      <c r="M46" s="11">
        <f t="shared" si="0"/>
        <v>9.5557530411232941E-5</v>
      </c>
      <c r="O46" s="12">
        <v>48780571</v>
      </c>
      <c r="P46" s="1"/>
    </row>
    <row r="47" spans="2:16" ht="16.5" thickTop="1" thickBot="1">
      <c r="B47" s="845">
        <f t="shared" si="2"/>
        <v>32</v>
      </c>
      <c r="C47" s="851" t="s">
        <v>67</v>
      </c>
      <c r="D47" s="847" t="s">
        <v>68</v>
      </c>
      <c r="E47" s="957">
        <v>36831</v>
      </c>
      <c r="F47" s="957">
        <v>40673</v>
      </c>
      <c r="G47" s="848">
        <v>3.7189999999999999</v>
      </c>
      <c r="H47" s="939">
        <v>103.03</v>
      </c>
      <c r="I47" s="850">
        <v>102.51600000000001</v>
      </c>
      <c r="J47" s="850">
        <v>102.526</v>
      </c>
      <c r="M47" s="11">
        <f t="shared" si="0"/>
        <v>9.7545748956171768E-5</v>
      </c>
      <c r="O47" s="12">
        <v>180169623</v>
      </c>
      <c r="P47" s="3"/>
    </row>
    <row r="48" spans="2:16" ht="16.5" thickTop="1" thickBot="1">
      <c r="B48" s="845">
        <f t="shared" si="2"/>
        <v>33</v>
      </c>
      <c r="C48" s="852" t="s">
        <v>69</v>
      </c>
      <c r="D48" s="847" t="s">
        <v>70</v>
      </c>
      <c r="E48" s="957">
        <v>39209</v>
      </c>
      <c r="F48" s="957">
        <v>40637</v>
      </c>
      <c r="G48" s="848">
        <v>4.3090000000000002</v>
      </c>
      <c r="H48" s="939">
        <v>103.81399999999999</v>
      </c>
      <c r="I48" s="850">
        <v>102.694</v>
      </c>
      <c r="J48" s="850">
        <v>102.697</v>
      </c>
      <c r="M48" s="11">
        <f t="shared" si="0"/>
        <v>2.9213001733305875E-5</v>
      </c>
      <c r="O48" s="12">
        <v>61926500</v>
      </c>
      <c r="P48" s="1"/>
    </row>
    <row r="49" spans="2:16" ht="16.5" thickTop="1" thickBot="1">
      <c r="B49" s="845">
        <f t="shared" si="2"/>
        <v>34</v>
      </c>
      <c r="C49" s="852" t="s">
        <v>71</v>
      </c>
      <c r="D49" s="847" t="s">
        <v>26</v>
      </c>
      <c r="E49" s="957">
        <v>37865</v>
      </c>
      <c r="F49" s="957">
        <v>40693</v>
      </c>
      <c r="G49" s="848">
        <v>3.3010000000000002</v>
      </c>
      <c r="H49" s="939">
        <v>107.102</v>
      </c>
      <c r="I49" s="850">
        <v>106.69799999999999</v>
      </c>
      <c r="J49" s="850">
        <v>106.70399999999999</v>
      </c>
      <c r="M49" s="11">
        <f t="shared" si="0"/>
        <v>5.6233481414836525E-5</v>
      </c>
      <c r="O49" s="12">
        <v>44799777</v>
      </c>
      <c r="P49" s="3"/>
    </row>
    <row r="50" spans="2:16" ht="16.5" thickTop="1" thickBot="1">
      <c r="B50" s="845">
        <f t="shared" si="2"/>
        <v>35</v>
      </c>
      <c r="C50" s="846" t="s">
        <v>72</v>
      </c>
      <c r="D50" s="847" t="s">
        <v>48</v>
      </c>
      <c r="E50" s="957">
        <v>35436</v>
      </c>
      <c r="F50" s="957">
        <v>40672</v>
      </c>
      <c r="G50" s="848">
        <v>3.9969999999999999</v>
      </c>
      <c r="H50" s="939">
        <v>103.928</v>
      </c>
      <c r="I50" s="850">
        <v>103.20099999999999</v>
      </c>
      <c r="J50" s="850">
        <v>103.211</v>
      </c>
      <c r="M50" s="11">
        <f t="shared" si="0"/>
        <v>9.6898285869372546E-5</v>
      </c>
      <c r="O50" s="12">
        <v>527806532</v>
      </c>
      <c r="P50" s="3"/>
    </row>
    <row r="51" spans="2:16" ht="16.5" thickTop="1" thickBot="1">
      <c r="B51" s="845">
        <f t="shared" si="2"/>
        <v>36</v>
      </c>
      <c r="C51" s="846" t="s">
        <v>73</v>
      </c>
      <c r="D51" s="847" t="s">
        <v>74</v>
      </c>
      <c r="E51" s="957">
        <v>35464</v>
      </c>
      <c r="F51" s="957">
        <v>40651</v>
      </c>
      <c r="G51" s="848">
        <v>3.9249999999999998</v>
      </c>
      <c r="H51" s="939">
        <v>103.973</v>
      </c>
      <c r="I51" s="850">
        <v>103.334</v>
      </c>
      <c r="J51" s="850">
        <v>103.34</v>
      </c>
      <c r="M51" s="11">
        <f t="shared" si="0"/>
        <v>5.8064141521669802E-5</v>
      </c>
      <c r="O51" s="12">
        <v>854538513</v>
      </c>
      <c r="P51" s="3"/>
    </row>
    <row r="52" spans="2:16" ht="16.5" thickTop="1" thickBot="1">
      <c r="B52" s="845">
        <f t="shared" si="2"/>
        <v>37</v>
      </c>
      <c r="C52" s="852" t="s">
        <v>75</v>
      </c>
      <c r="D52" s="847" t="s">
        <v>74</v>
      </c>
      <c r="E52" s="957">
        <v>39188</v>
      </c>
      <c r="F52" s="957">
        <v>40651</v>
      </c>
      <c r="G52" s="848">
        <v>3.8820000000000001</v>
      </c>
      <c r="H52" s="939">
        <v>104.10599999999999</v>
      </c>
      <c r="I52" s="850">
        <v>103.483</v>
      </c>
      <c r="J52" s="850">
        <v>103.49</v>
      </c>
      <c r="M52" s="11">
        <f t="shared" si="0"/>
        <v>6.7643960843721105E-5</v>
      </c>
      <c r="O52" s="12">
        <v>16424018</v>
      </c>
      <c r="P52" s="3"/>
    </row>
    <row r="53" spans="2:16" ht="16.5" thickTop="1" thickBot="1">
      <c r="B53" s="845">
        <f t="shared" si="2"/>
        <v>38</v>
      </c>
      <c r="C53" s="846" t="s">
        <v>76</v>
      </c>
      <c r="D53" s="847" t="s">
        <v>77</v>
      </c>
      <c r="E53" s="957">
        <v>37207</v>
      </c>
      <c r="F53" s="957">
        <v>40724</v>
      </c>
      <c r="G53" s="848">
        <v>3.73</v>
      </c>
      <c r="H53" s="939">
        <v>105.976</v>
      </c>
      <c r="I53" s="850">
        <v>105.009</v>
      </c>
      <c r="J53" s="850">
        <v>105.015</v>
      </c>
      <c r="M53" s="11">
        <f t="shared" si="0"/>
        <v>5.7137959603464722E-5</v>
      </c>
      <c r="O53" s="12">
        <v>16993901</v>
      </c>
      <c r="P53" s="3"/>
    </row>
    <row r="54" spans="2:16" ht="16.5" thickTop="1" thickBot="1">
      <c r="B54" s="845">
        <f t="shared" si="2"/>
        <v>39</v>
      </c>
      <c r="C54" s="846" t="s">
        <v>78</v>
      </c>
      <c r="D54" s="847" t="s">
        <v>79</v>
      </c>
      <c r="E54" s="957">
        <v>37043</v>
      </c>
      <c r="F54" s="957">
        <v>40679</v>
      </c>
      <c r="G54" s="848">
        <v>4</v>
      </c>
      <c r="H54" s="939">
        <v>102.92</v>
      </c>
      <c r="I54" s="850">
        <v>102.008</v>
      </c>
      <c r="J54" s="850">
        <v>102.018</v>
      </c>
      <c r="M54" s="11">
        <f t="shared" si="0"/>
        <v>9.8031526939113759E-5</v>
      </c>
      <c r="O54" s="12">
        <v>16401896</v>
      </c>
      <c r="P54" s="3"/>
    </row>
    <row r="55" spans="2:16" ht="16.5" thickTop="1" thickBot="1">
      <c r="B55" s="845">
        <f t="shared" si="2"/>
        <v>40</v>
      </c>
      <c r="C55" s="846" t="s">
        <v>80</v>
      </c>
      <c r="D55" s="847" t="s">
        <v>81</v>
      </c>
      <c r="E55" s="957">
        <v>37242</v>
      </c>
      <c r="F55" s="957">
        <v>40623</v>
      </c>
      <c r="G55" s="848">
        <v>4.0670000000000002</v>
      </c>
      <c r="H55" s="939">
        <v>104.30200000000001</v>
      </c>
      <c r="I55" s="850">
        <v>103.584</v>
      </c>
      <c r="J55" s="850">
        <v>103.59399999999999</v>
      </c>
      <c r="M55" s="11">
        <f t="shared" si="0"/>
        <v>9.654000617847259E-5</v>
      </c>
      <c r="O55" s="12">
        <v>30900872</v>
      </c>
      <c r="P55" s="3"/>
    </row>
    <row r="56" spans="2:16" ht="16.5" thickTop="1" thickBot="1">
      <c r="B56" s="845">
        <f t="shared" si="2"/>
        <v>41</v>
      </c>
      <c r="C56" s="852" t="s">
        <v>82</v>
      </c>
      <c r="D56" s="847" t="s">
        <v>51</v>
      </c>
      <c r="E56" s="957">
        <v>39489</v>
      </c>
      <c r="F56" s="957">
        <v>40694</v>
      </c>
      <c r="G56" s="848">
        <v>3.6219999999999999</v>
      </c>
      <c r="H56" s="939">
        <v>104.065</v>
      </c>
      <c r="I56" s="850">
        <v>103.386</v>
      </c>
      <c r="J56" s="850">
        <v>103.395</v>
      </c>
      <c r="M56" s="11">
        <f t="shared" si="0"/>
        <v>8.7052405548143278E-5</v>
      </c>
      <c r="O56" s="12">
        <v>6493620</v>
      </c>
      <c r="P56" s="3"/>
    </row>
    <row r="57" spans="2:16" ht="17.25" customHeight="1" thickTop="1" thickBot="1">
      <c r="B57" s="845">
        <f t="shared" si="2"/>
        <v>42</v>
      </c>
      <c r="C57" s="852" t="s">
        <v>83</v>
      </c>
      <c r="D57" s="847" t="s">
        <v>84</v>
      </c>
      <c r="E57" s="957">
        <v>36075</v>
      </c>
      <c r="F57" s="957">
        <v>40682</v>
      </c>
      <c r="G57" s="848">
        <v>3.5880000000000001</v>
      </c>
      <c r="H57" s="939">
        <v>106.54600000000001</v>
      </c>
      <c r="I57" s="850">
        <v>106.054</v>
      </c>
      <c r="J57" s="850">
        <v>106.053</v>
      </c>
      <c r="M57" s="11">
        <f t="shared" si="0"/>
        <v>-9.4291587305030904E-6</v>
      </c>
      <c r="O57" s="12">
        <v>53215213</v>
      </c>
      <c r="P57" s="3"/>
    </row>
    <row r="58" spans="2:16" ht="16.5" thickTop="1" thickBot="1">
      <c r="B58" s="845">
        <f t="shared" si="2"/>
        <v>43</v>
      </c>
      <c r="C58" s="852" t="s">
        <v>85</v>
      </c>
      <c r="D58" s="847" t="s">
        <v>86</v>
      </c>
      <c r="E58" s="957">
        <v>37396</v>
      </c>
      <c r="F58" s="957">
        <v>40644</v>
      </c>
      <c r="G58" s="848">
        <v>3.798</v>
      </c>
      <c r="H58" s="939">
        <v>106.2</v>
      </c>
      <c r="I58" s="850">
        <v>105.301</v>
      </c>
      <c r="J58" s="850">
        <v>105.31</v>
      </c>
      <c r="M58" s="11">
        <f t="shared" si="0"/>
        <v>8.5469273796073546E-5</v>
      </c>
      <c r="O58" s="12">
        <v>268788027</v>
      </c>
      <c r="P58" s="3"/>
    </row>
    <row r="59" spans="2:16" ht="16.5" thickTop="1" thickBot="1">
      <c r="B59" s="845">
        <f t="shared" si="2"/>
        <v>44</v>
      </c>
      <c r="C59" s="852" t="s">
        <v>87</v>
      </c>
      <c r="D59" s="847" t="s">
        <v>29</v>
      </c>
      <c r="E59" s="957">
        <v>40211</v>
      </c>
      <c r="F59" s="957">
        <v>40690</v>
      </c>
      <c r="G59" s="848">
        <v>2.72</v>
      </c>
      <c r="H59" s="939">
        <v>102.642</v>
      </c>
      <c r="I59" s="850">
        <v>102.437</v>
      </c>
      <c r="J59" s="850">
        <v>102.444</v>
      </c>
      <c r="M59" s="11">
        <f t="shared" si="0"/>
        <v>6.8334683756894501E-5</v>
      </c>
      <c r="O59" s="12">
        <v>3759691</v>
      </c>
      <c r="P59" s="96"/>
    </row>
    <row r="60" spans="2:16" ht="16.5" thickTop="1" thickBot="1">
      <c r="B60" s="845">
        <f t="shared" si="2"/>
        <v>45</v>
      </c>
      <c r="C60" s="846" t="s">
        <v>88</v>
      </c>
      <c r="D60" s="847" t="s">
        <v>89</v>
      </c>
      <c r="E60" s="957">
        <v>33910</v>
      </c>
      <c r="F60" s="957">
        <v>40660</v>
      </c>
      <c r="G60" s="848">
        <v>3.597</v>
      </c>
      <c r="H60" s="939">
        <v>102.94799999999999</v>
      </c>
      <c r="I60" s="850">
        <v>102.244</v>
      </c>
      <c r="J60" s="850">
        <v>102.253</v>
      </c>
      <c r="M60" s="11">
        <f t="shared" si="0"/>
        <v>8.8024725167250314E-5</v>
      </c>
      <c r="O60" s="12">
        <v>525238710</v>
      </c>
      <c r="P60" s="3"/>
    </row>
    <row r="61" spans="2:16" ht="16.5" thickTop="1" thickBot="1">
      <c r="B61" s="845">
        <f t="shared" si="2"/>
        <v>46</v>
      </c>
      <c r="C61" s="852" t="s">
        <v>90</v>
      </c>
      <c r="D61" s="847" t="s">
        <v>91</v>
      </c>
      <c r="E61" s="957">
        <v>36815</v>
      </c>
      <c r="F61" s="957">
        <v>40690</v>
      </c>
      <c r="G61" s="848">
        <v>3.91</v>
      </c>
      <c r="H61" s="939">
        <v>104.54</v>
      </c>
      <c r="I61" s="850">
        <v>103.676</v>
      </c>
      <c r="J61" s="850">
        <v>103.685</v>
      </c>
      <c r="M61" s="11">
        <f t="shared" si="0"/>
        <v>8.6808904664535097E-5</v>
      </c>
      <c r="O61" s="12">
        <v>55969385</v>
      </c>
      <c r="P61" s="3"/>
    </row>
    <row r="62" spans="2:16" ht="16.5" thickTop="1" thickBot="1">
      <c r="B62" s="853">
        <f t="shared" si="2"/>
        <v>47</v>
      </c>
      <c r="C62" s="854" t="s">
        <v>92</v>
      </c>
      <c r="D62" s="855" t="s">
        <v>93</v>
      </c>
      <c r="E62" s="100">
        <v>35744</v>
      </c>
      <c r="F62" s="100">
        <v>40679</v>
      </c>
      <c r="G62" s="856">
        <v>3.915</v>
      </c>
      <c r="H62" s="102">
        <v>102.45699999999999</v>
      </c>
      <c r="I62" s="850">
        <v>101.816</v>
      </c>
      <c r="J62" s="850">
        <v>101.822</v>
      </c>
      <c r="M62" s="11">
        <f t="shared" si="0"/>
        <v>5.8929834210735318E-5</v>
      </c>
      <c r="O62" s="12">
        <v>132401144</v>
      </c>
      <c r="P62" s="3"/>
    </row>
    <row r="63" spans="2:16" ht="16.5" thickTop="1" thickBot="1">
      <c r="B63" s="857">
        <f t="shared" si="2"/>
        <v>48</v>
      </c>
      <c r="C63" s="858" t="s">
        <v>94</v>
      </c>
      <c r="D63" s="859" t="s">
        <v>95</v>
      </c>
      <c r="E63" s="860">
        <v>40000</v>
      </c>
      <c r="F63" s="860">
        <v>40688</v>
      </c>
      <c r="G63" s="861">
        <v>6.1669999999999998</v>
      </c>
      <c r="H63" s="862">
        <v>106.15600000000001</v>
      </c>
      <c r="I63" s="58">
        <v>102.756</v>
      </c>
      <c r="J63" s="58">
        <v>102.762</v>
      </c>
      <c r="M63" s="11">
        <f t="shared" si="0"/>
        <v>5.8390750905058851E-5</v>
      </c>
      <c r="O63" s="12">
        <v>38120904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960">
        <v>49</v>
      </c>
      <c r="C67" s="961" t="s">
        <v>96</v>
      </c>
      <c r="D67" s="962" t="s">
        <v>97</v>
      </c>
      <c r="E67" s="963">
        <v>39604</v>
      </c>
      <c r="F67" s="963">
        <v>40690</v>
      </c>
      <c r="G67" s="964">
        <v>3.415</v>
      </c>
      <c r="H67" s="965">
        <v>104.166</v>
      </c>
      <c r="I67" s="959">
        <v>103.304</v>
      </c>
      <c r="J67" s="959">
        <v>103.31100000000001</v>
      </c>
      <c r="M67" s="11">
        <f t="shared" si="0"/>
        <v>6.7761170913081801E-5</v>
      </c>
      <c r="O67" s="12">
        <v>8776827</v>
      </c>
      <c r="P67" s="3"/>
    </row>
    <row r="68" spans="1:16" ht="16.5" thickTop="1" thickBot="1">
      <c r="B68" s="845">
        <f t="shared" si="2"/>
        <v>50</v>
      </c>
      <c r="C68" s="846" t="s">
        <v>98</v>
      </c>
      <c r="D68" s="847" t="s">
        <v>99</v>
      </c>
      <c r="E68" s="957">
        <v>35481</v>
      </c>
      <c r="F68" s="957">
        <v>40679</v>
      </c>
      <c r="G68" s="848">
        <v>3.9630000000000001</v>
      </c>
      <c r="H68" s="939">
        <v>102.745</v>
      </c>
      <c r="I68" s="850">
        <v>101.964</v>
      </c>
      <c r="J68" s="850">
        <v>101.968</v>
      </c>
      <c r="M68" s="11">
        <f t="shared" si="0"/>
        <v>3.9229531991731287E-5</v>
      </c>
      <c r="O68" s="12">
        <v>527127239</v>
      </c>
      <c r="P68" s="3"/>
    </row>
    <row r="69" spans="1:16" ht="16.5" thickTop="1" thickBot="1">
      <c r="B69" s="845">
        <f t="shared" si="2"/>
        <v>51</v>
      </c>
      <c r="C69" s="852" t="s">
        <v>100</v>
      </c>
      <c r="D69" s="847" t="s">
        <v>36</v>
      </c>
      <c r="E69" s="957">
        <v>39706</v>
      </c>
      <c r="F69" s="957">
        <v>40668</v>
      </c>
      <c r="G69" s="848">
        <v>3.774</v>
      </c>
      <c r="H69" s="939">
        <v>104.55200000000001</v>
      </c>
      <c r="I69" s="850">
        <v>103.69199999999999</v>
      </c>
      <c r="J69" s="850">
        <v>103.7</v>
      </c>
      <c r="M69" s="11">
        <f t="shared" si="0"/>
        <v>7.7151564248059416E-5</v>
      </c>
      <c r="O69" s="12">
        <v>27975847</v>
      </c>
      <c r="P69" s="3"/>
    </row>
    <row r="70" spans="1:16" ht="16.5" thickTop="1" thickBot="1">
      <c r="A70" s="1">
        <v>103</v>
      </c>
      <c r="B70" s="845">
        <f t="shared" si="2"/>
        <v>52</v>
      </c>
      <c r="C70" s="852" t="s">
        <v>101</v>
      </c>
      <c r="D70" s="847" t="s">
        <v>12</v>
      </c>
      <c r="E70" s="957">
        <v>38565</v>
      </c>
      <c r="F70" s="957">
        <v>40690</v>
      </c>
      <c r="G70" s="848">
        <v>3.4969999999999999</v>
      </c>
      <c r="H70" s="939">
        <v>104.76300000000001</v>
      </c>
      <c r="I70" s="850">
        <v>104.152</v>
      </c>
      <c r="J70" s="850">
        <v>104.161</v>
      </c>
      <c r="M70" s="11">
        <f t="shared" si="0"/>
        <v>8.6412166833093373E-5</v>
      </c>
      <c r="O70" s="12">
        <v>44786296</v>
      </c>
      <c r="P70" s="3"/>
    </row>
    <row r="71" spans="1:16" ht="16.5" thickTop="1" thickBot="1">
      <c r="B71" s="853">
        <f t="shared" si="2"/>
        <v>53</v>
      </c>
      <c r="C71" s="854" t="s">
        <v>102</v>
      </c>
      <c r="D71" s="855" t="s">
        <v>103</v>
      </c>
      <c r="E71" s="869">
        <v>34288</v>
      </c>
      <c r="F71" s="869">
        <v>40688</v>
      </c>
      <c r="G71" s="856">
        <v>3.2909999999999999</v>
      </c>
      <c r="H71" s="102">
        <v>102.001</v>
      </c>
      <c r="I71" s="58">
        <v>101.496</v>
      </c>
      <c r="J71" s="58">
        <v>101.499</v>
      </c>
      <c r="M71" s="11">
        <f t="shared" si="0"/>
        <v>2.9557815086309941E-5</v>
      </c>
      <c r="O71" s="12">
        <v>200032670</v>
      </c>
      <c r="P71" s="3"/>
    </row>
    <row r="72" spans="1:16" ht="18" customHeight="1" thickTop="1" thickBot="1">
      <c r="B72" s="1429" t="s">
        <v>104</v>
      </c>
      <c r="C72" s="1430"/>
      <c r="D72" s="1430"/>
      <c r="E72" s="1430"/>
      <c r="F72" s="1430"/>
      <c r="G72" s="1430"/>
      <c r="H72" s="1430"/>
      <c r="I72" s="1095"/>
      <c r="J72" s="1096"/>
      <c r="M72" s="444"/>
      <c r="O72" s="444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967">
        <v>10.536</v>
      </c>
      <c r="I73" s="959">
        <v>10.46</v>
      </c>
      <c r="J73" s="959">
        <v>10.461</v>
      </c>
      <c r="M73" s="11">
        <f t="shared" si="0"/>
        <v>9.560229445501393E-5</v>
      </c>
      <c r="O73" s="12">
        <v>11863515</v>
      </c>
      <c r="P73" s="3"/>
    </row>
    <row r="74" spans="1:16" ht="16.5" thickTop="1" thickBot="1">
      <c r="B74" s="845">
        <f>+B73+1</f>
        <v>55</v>
      </c>
      <c r="C74" s="852" t="s">
        <v>106</v>
      </c>
      <c r="D74" s="872" t="s">
        <v>26</v>
      </c>
      <c r="E74" s="968">
        <v>39762</v>
      </c>
      <c r="F74" s="968">
        <v>40686</v>
      </c>
      <c r="G74" s="848">
        <v>4.0839999999999996</v>
      </c>
      <c r="H74" s="874">
        <v>104.06699999999999</v>
      </c>
      <c r="I74" s="850">
        <v>103.05500000000001</v>
      </c>
      <c r="J74" s="850">
        <v>103.065</v>
      </c>
      <c r="M74" s="11">
        <f t="shared" ref="M74:M75" si="3">+(J74-I74)/I74</f>
        <v>9.7035563533946959E-5</v>
      </c>
      <c r="O74" s="12">
        <v>6776022</v>
      </c>
      <c r="P74" s="3"/>
    </row>
    <row r="75" spans="1:16" ht="16.5" thickTop="1" thickBot="1">
      <c r="B75" s="853">
        <f>+B74+1</f>
        <v>56</v>
      </c>
      <c r="C75" s="875" t="s">
        <v>107</v>
      </c>
      <c r="D75" s="855" t="s">
        <v>108</v>
      </c>
      <c r="E75" s="876">
        <v>40543</v>
      </c>
      <c r="F75" s="876" t="s">
        <v>33</v>
      </c>
      <c r="G75" s="856" t="s">
        <v>33</v>
      </c>
      <c r="H75" s="877">
        <v>100</v>
      </c>
      <c r="I75" s="58">
        <v>102.166</v>
      </c>
      <c r="J75" s="58">
        <v>102.176</v>
      </c>
      <c r="M75" s="11">
        <f t="shared" si="3"/>
        <v>9.7879920913073978E-5</v>
      </c>
      <c r="O75" s="12">
        <v>3279552</v>
      </c>
      <c r="P75" s="3"/>
    </row>
    <row r="76" spans="1:16" ht="18" customHeight="1" thickTop="1" thickBot="1">
      <c r="B76" s="1429" t="s">
        <v>109</v>
      </c>
      <c r="C76" s="1430"/>
      <c r="D76" s="1430"/>
      <c r="E76" s="1430"/>
      <c r="F76" s="1430"/>
      <c r="G76" s="1430"/>
      <c r="H76" s="1430"/>
      <c r="I76" s="1095"/>
      <c r="J76" s="1096"/>
      <c r="M76" s="11"/>
      <c r="O76" s="444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100.934</v>
      </c>
      <c r="J77" s="10">
        <v>101.001</v>
      </c>
      <c r="K77" s="63" t="s">
        <v>42</v>
      </c>
      <c r="M77" s="11">
        <f t="shared" ref="M77:M129" si="4">+(J77-I77)/I77</f>
        <v>6.6380010700068639E-4</v>
      </c>
      <c r="O77" s="12">
        <v>12509634</v>
      </c>
      <c r="P77" s="63" t="s">
        <v>42</v>
      </c>
    </row>
    <row r="78" spans="1:16" ht="18" customHeight="1" thickTop="1" thickBot="1">
      <c r="B78" s="1429" t="s">
        <v>111</v>
      </c>
      <c r="C78" s="1430"/>
      <c r="D78" s="1430"/>
      <c r="E78" s="1430"/>
      <c r="F78" s="1430"/>
      <c r="G78" s="1430"/>
      <c r="H78" s="1430"/>
      <c r="I78" s="1095"/>
      <c r="J78" s="1096"/>
      <c r="M78" s="444"/>
      <c r="O78" s="444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959">
        <v>75.078000000000003</v>
      </c>
      <c r="J79" s="959">
        <v>75.234999999999999</v>
      </c>
      <c r="M79" s="11">
        <f t="shared" ref="M79:M93" si="5">+(J79-I79)/I79</f>
        <v>2.0911585284636839E-3</v>
      </c>
      <c r="O79" s="12">
        <v>7411298</v>
      </c>
      <c r="P79" s="3"/>
    </row>
    <row r="80" spans="1:16" ht="16.5" thickTop="1" thickBot="1">
      <c r="B80" s="969">
        <f t="shared" ref="B80:B93" si="6">+B79+1</f>
        <v>59</v>
      </c>
      <c r="C80" s="852" t="s">
        <v>113</v>
      </c>
      <c r="D80" s="872" t="s">
        <v>68</v>
      </c>
      <c r="E80" s="879">
        <v>34415</v>
      </c>
      <c r="F80" s="957">
        <v>40673</v>
      </c>
      <c r="G80" s="848">
        <v>2.8079999999999998</v>
      </c>
      <c r="H80" s="849">
        <v>155.524</v>
      </c>
      <c r="I80" s="850">
        <v>145.72</v>
      </c>
      <c r="J80" s="850">
        <v>146.53100000000001</v>
      </c>
      <c r="M80" s="11">
        <f t="shared" si="5"/>
        <v>5.565468020861975E-3</v>
      </c>
      <c r="O80" s="12">
        <v>9905023</v>
      </c>
      <c r="P80" s="3"/>
    </row>
    <row r="81" spans="1:16" ht="16.5" thickTop="1" thickBot="1">
      <c r="B81" s="969">
        <f t="shared" si="6"/>
        <v>60</v>
      </c>
      <c r="C81" s="852" t="s">
        <v>114</v>
      </c>
      <c r="D81" s="847" t="s">
        <v>68</v>
      </c>
      <c r="E81" s="879">
        <v>34415</v>
      </c>
      <c r="F81" s="957">
        <v>40673</v>
      </c>
      <c r="G81" s="848">
        <v>31.571999999999999</v>
      </c>
      <c r="H81" s="849">
        <v>1553.6859999999999</v>
      </c>
      <c r="I81" s="880">
        <v>1445.768</v>
      </c>
      <c r="J81" s="880">
        <v>1453.627</v>
      </c>
      <c r="M81" s="11">
        <f t="shared" si="5"/>
        <v>5.4358652287226743E-3</v>
      </c>
      <c r="O81" s="12">
        <v>15495660</v>
      </c>
      <c r="P81" s="3"/>
    </row>
    <row r="82" spans="1:16" ht="16.5" thickTop="1" thickBot="1">
      <c r="B82" s="969">
        <f t="shared" si="6"/>
        <v>61</v>
      </c>
      <c r="C82" s="852" t="s">
        <v>115</v>
      </c>
      <c r="D82" s="881" t="s">
        <v>74</v>
      </c>
      <c r="E82" s="879">
        <v>34449</v>
      </c>
      <c r="F82" s="957">
        <v>40651</v>
      </c>
      <c r="G82" s="848">
        <v>2.72</v>
      </c>
      <c r="H82" s="849">
        <v>112.581</v>
      </c>
      <c r="I82" s="850">
        <v>113.59399999999999</v>
      </c>
      <c r="J82" s="850">
        <v>114.036</v>
      </c>
      <c r="M82" s="11">
        <f t="shared" si="5"/>
        <v>3.8910505836576518E-3</v>
      </c>
      <c r="O82" s="12">
        <v>1357837</v>
      </c>
      <c r="P82" s="3"/>
    </row>
    <row r="83" spans="1:16" ht="16.5" thickTop="1" thickBot="1">
      <c r="B83" s="969">
        <f t="shared" si="6"/>
        <v>62</v>
      </c>
      <c r="C83" s="851" t="s">
        <v>116</v>
      </c>
      <c r="D83" s="881" t="s">
        <v>74</v>
      </c>
      <c r="E83" s="879">
        <v>37196</v>
      </c>
      <c r="F83" s="957">
        <v>40651</v>
      </c>
      <c r="G83" s="848">
        <v>1.5629999999999999</v>
      </c>
      <c r="H83" s="849">
        <v>116.35899999999999</v>
      </c>
      <c r="I83" s="850">
        <v>115.331</v>
      </c>
      <c r="J83" s="850">
        <v>115.747</v>
      </c>
      <c r="M83" s="11">
        <f t="shared" si="5"/>
        <v>3.607009390363361E-3</v>
      </c>
      <c r="O83" s="12">
        <v>1273450</v>
      </c>
      <c r="P83" s="3"/>
    </row>
    <row r="84" spans="1:16" ht="16.5" thickTop="1" thickBot="1">
      <c r="B84" s="969">
        <f t="shared" si="6"/>
        <v>63</v>
      </c>
      <c r="C84" s="852" t="s">
        <v>117</v>
      </c>
      <c r="D84" s="872" t="s">
        <v>48</v>
      </c>
      <c r="E84" s="879">
        <v>34311</v>
      </c>
      <c r="F84" s="957">
        <v>40672</v>
      </c>
      <c r="G84" s="848">
        <v>0.755</v>
      </c>
      <c r="H84" s="849">
        <v>95.575000000000003</v>
      </c>
      <c r="I84" s="850">
        <v>89.49</v>
      </c>
      <c r="J84" s="850">
        <v>89.921999999999997</v>
      </c>
      <c r="M84" s="11">
        <f t="shared" si="5"/>
        <v>4.8273550117331789E-3</v>
      </c>
      <c r="O84" s="12">
        <v>2398509</v>
      </c>
      <c r="P84" s="3"/>
    </row>
    <row r="85" spans="1:16" ht="16.5" thickTop="1" thickBot="1">
      <c r="B85" s="969">
        <f t="shared" si="6"/>
        <v>64</v>
      </c>
      <c r="C85" s="852" t="s">
        <v>118</v>
      </c>
      <c r="D85" s="872" t="s">
        <v>81</v>
      </c>
      <c r="E85" s="879">
        <v>36367</v>
      </c>
      <c r="F85" s="957">
        <v>40623</v>
      </c>
      <c r="G85" s="848">
        <v>0.375</v>
      </c>
      <c r="H85" s="849">
        <v>16.523</v>
      </c>
      <c r="I85" s="850">
        <v>16.125</v>
      </c>
      <c r="J85" s="850">
        <v>16.146000000000001</v>
      </c>
      <c r="M85" s="11">
        <f t="shared" si="5"/>
        <v>1.3023255813953982E-3</v>
      </c>
      <c r="O85" s="12">
        <v>1018919</v>
      </c>
      <c r="P85" s="3"/>
    </row>
    <row r="86" spans="1:16" ht="16.5" thickTop="1" thickBot="1">
      <c r="B86" s="969">
        <f t="shared" si="6"/>
        <v>65</v>
      </c>
      <c r="C86" s="852" t="s">
        <v>119</v>
      </c>
      <c r="D86" s="872" t="s">
        <v>89</v>
      </c>
      <c r="E86" s="879">
        <v>36857</v>
      </c>
      <c r="F86" s="957">
        <v>40660</v>
      </c>
      <c r="G86" s="848">
        <v>4.3339999999999996</v>
      </c>
      <c r="H86" s="849">
        <v>277.44200000000001</v>
      </c>
      <c r="I86" s="850">
        <v>268.52</v>
      </c>
      <c r="J86" s="850">
        <v>268.93299999999999</v>
      </c>
      <c r="M86" s="11">
        <f t="shared" si="5"/>
        <v>1.5380604796663597E-3</v>
      </c>
      <c r="O86" s="12">
        <v>14104995</v>
      </c>
      <c r="P86" s="3"/>
    </row>
    <row r="87" spans="1:16" ht="16.5" thickTop="1" thickBot="1">
      <c r="A87" s="1">
        <v>44</v>
      </c>
      <c r="B87" s="969">
        <f t="shared" si="6"/>
        <v>66</v>
      </c>
      <c r="C87" s="852" t="s">
        <v>120</v>
      </c>
      <c r="D87" s="847" t="s">
        <v>93</v>
      </c>
      <c r="E87" s="879">
        <v>34599</v>
      </c>
      <c r="F87" s="957">
        <v>40679</v>
      </c>
      <c r="G87" s="848">
        <v>2.012</v>
      </c>
      <c r="H87" s="849">
        <v>51.249000000000002</v>
      </c>
      <c r="I87" s="850">
        <v>46.436</v>
      </c>
      <c r="J87" s="850">
        <v>46.64</v>
      </c>
      <c r="M87" s="11">
        <f t="shared" si="5"/>
        <v>4.3931432509260191E-3</v>
      </c>
      <c r="O87" s="12">
        <v>5351941</v>
      </c>
      <c r="P87" s="3"/>
    </row>
    <row r="88" spans="1:16" ht="16.5" thickTop="1" thickBot="1">
      <c r="B88" s="969">
        <f t="shared" si="6"/>
        <v>67</v>
      </c>
      <c r="C88" s="851" t="s">
        <v>121</v>
      </c>
      <c r="D88" s="847" t="s">
        <v>97</v>
      </c>
      <c r="E88" s="879">
        <v>38777</v>
      </c>
      <c r="F88" s="957">
        <v>40326</v>
      </c>
      <c r="G88" s="848">
        <v>0.184</v>
      </c>
      <c r="H88" s="849">
        <v>2257.1439999999998</v>
      </c>
      <c r="I88" s="880">
        <v>2340.5650000000001</v>
      </c>
      <c r="J88" s="880">
        <v>2353.047</v>
      </c>
      <c r="M88" s="11">
        <f t="shared" si="5"/>
        <v>5.3329003894358714E-3</v>
      </c>
      <c r="O88" s="12">
        <v>16334850</v>
      </c>
      <c r="P88" s="3"/>
    </row>
    <row r="89" spans="1:16" ht="16.5" thickTop="1" thickBot="1">
      <c r="B89" s="969">
        <f t="shared" si="6"/>
        <v>68</v>
      </c>
      <c r="C89" s="852" t="s">
        <v>122</v>
      </c>
      <c r="D89" s="872" t="s">
        <v>99</v>
      </c>
      <c r="E89" s="879">
        <v>34423</v>
      </c>
      <c r="F89" s="957">
        <v>40675</v>
      </c>
      <c r="G89" s="848">
        <v>1.3859999999999999</v>
      </c>
      <c r="H89" s="849">
        <v>78.986999999999995</v>
      </c>
      <c r="I89" s="850">
        <v>78.823999999999998</v>
      </c>
      <c r="J89" s="850">
        <v>79.105000000000004</v>
      </c>
      <c r="M89" s="11">
        <f t="shared" si="5"/>
        <v>3.56490409012491E-3</v>
      </c>
      <c r="O89" s="12">
        <v>1565423</v>
      </c>
      <c r="P89" s="3"/>
    </row>
    <row r="90" spans="1:16" ht="16.5" thickTop="1" thickBot="1">
      <c r="B90" s="969">
        <f t="shared" si="6"/>
        <v>69</v>
      </c>
      <c r="C90" s="852" t="s">
        <v>123</v>
      </c>
      <c r="D90" s="872" t="s">
        <v>99</v>
      </c>
      <c r="E90" s="879">
        <v>34731</v>
      </c>
      <c r="F90" s="957">
        <v>40673</v>
      </c>
      <c r="G90" s="848">
        <v>1.2929999999999999</v>
      </c>
      <c r="H90" s="849">
        <v>58.113</v>
      </c>
      <c r="I90" s="850">
        <v>57.865000000000002</v>
      </c>
      <c r="J90" s="850">
        <v>57.945</v>
      </c>
      <c r="M90" s="11">
        <f t="shared" si="5"/>
        <v>1.3825282986260829E-3</v>
      </c>
      <c r="O90" s="12">
        <v>1322078</v>
      </c>
      <c r="P90" s="3"/>
    </row>
    <row r="91" spans="1:16" ht="16.5" thickTop="1" thickBot="1">
      <c r="B91" s="969">
        <f t="shared" si="6"/>
        <v>70</v>
      </c>
      <c r="C91" s="882" t="s">
        <v>124</v>
      </c>
      <c r="D91" s="883" t="s">
        <v>103</v>
      </c>
      <c r="E91" s="879">
        <v>36192</v>
      </c>
      <c r="F91" s="957">
        <v>40688</v>
      </c>
      <c r="G91" s="856">
        <v>1.516</v>
      </c>
      <c r="H91" s="884">
        <v>103.331</v>
      </c>
      <c r="I91" s="850">
        <v>101.36</v>
      </c>
      <c r="J91" s="850">
        <v>101.495</v>
      </c>
      <c r="M91" s="11">
        <f t="shared" si="5"/>
        <v>1.331886345698551E-3</v>
      </c>
      <c r="O91" s="12">
        <v>2036301</v>
      </c>
      <c r="P91" s="3"/>
    </row>
    <row r="92" spans="1:16" ht="16.5" thickTop="1" thickBot="1">
      <c r="B92" s="969">
        <f t="shared" si="6"/>
        <v>71</v>
      </c>
      <c r="C92" s="885" t="s">
        <v>125</v>
      </c>
      <c r="D92" s="872" t="s">
        <v>103</v>
      </c>
      <c r="E92" s="879">
        <v>36297</v>
      </c>
      <c r="F92" s="957">
        <v>40688</v>
      </c>
      <c r="G92" s="848">
        <v>1.992</v>
      </c>
      <c r="H92" s="849">
        <v>113.779</v>
      </c>
      <c r="I92" s="850">
        <v>110.753</v>
      </c>
      <c r="J92" s="850">
        <v>110.98099999999999</v>
      </c>
      <c r="M92" s="11">
        <f t="shared" si="5"/>
        <v>2.0586349805422374E-3</v>
      </c>
      <c r="O92" s="12">
        <v>3528537</v>
      </c>
      <c r="P92" s="3"/>
    </row>
    <row r="93" spans="1:16" ht="16.5" thickTop="1" thickBot="1">
      <c r="B93" s="886">
        <f t="shared" si="6"/>
        <v>72</v>
      </c>
      <c r="C93" s="875" t="s">
        <v>126</v>
      </c>
      <c r="D93" s="883" t="s">
        <v>103</v>
      </c>
      <c r="E93" s="869">
        <v>36626</v>
      </c>
      <c r="F93" s="869">
        <v>40688</v>
      </c>
      <c r="G93" s="856">
        <v>0.115</v>
      </c>
      <c r="H93" s="884">
        <v>110.018</v>
      </c>
      <c r="I93" s="58">
        <v>102.602</v>
      </c>
      <c r="J93" s="58">
        <v>103.05</v>
      </c>
      <c r="M93" s="11">
        <f t="shared" si="5"/>
        <v>4.3663866201437912E-3</v>
      </c>
      <c r="O93" s="12">
        <v>3000630</v>
      </c>
      <c r="P93" s="3"/>
    </row>
    <row r="94" spans="1:16" ht="18" customHeight="1" thickTop="1" thickBot="1">
      <c r="B94" s="1429" t="s">
        <v>127</v>
      </c>
      <c r="C94" s="1430"/>
      <c r="D94" s="1430"/>
      <c r="E94" s="1430"/>
      <c r="F94" s="1430"/>
      <c r="G94" s="1430"/>
      <c r="H94" s="1430"/>
      <c r="I94" s="1095"/>
      <c r="J94" s="1096"/>
      <c r="M94" s="21"/>
      <c r="O94" s="444"/>
      <c r="P94" s="3"/>
    </row>
    <row r="95" spans="1:16" ht="16.5" thickTop="1" thickBot="1">
      <c r="B95" s="973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959">
        <v>11.676</v>
      </c>
      <c r="J95" s="959">
        <v>11.686</v>
      </c>
      <c r="M95" s="11">
        <f t="shared" ref="M95:M109" si="7">+(J95-I95)/I95</f>
        <v>8.5645769099004679E-4</v>
      </c>
      <c r="O95" s="12">
        <v>986713</v>
      </c>
      <c r="P95" s="3"/>
    </row>
    <row r="96" spans="1:16" ht="16.5" thickTop="1" thickBot="1">
      <c r="B96" s="969">
        <f>B95+1</f>
        <v>74</v>
      </c>
      <c r="C96" s="852" t="s">
        <v>129</v>
      </c>
      <c r="D96" s="847" t="s">
        <v>15</v>
      </c>
      <c r="E96" s="879">
        <v>39084</v>
      </c>
      <c r="F96" s="957">
        <v>40694</v>
      </c>
      <c r="G96" s="848">
        <v>0.16</v>
      </c>
      <c r="H96" s="849">
        <v>12.686</v>
      </c>
      <c r="I96" s="850">
        <v>12.613</v>
      </c>
      <c r="J96" s="850">
        <v>12.638999999999999</v>
      </c>
      <c r="M96" s="11">
        <f t="shared" si="7"/>
        <v>2.0613652580670581E-3</v>
      </c>
      <c r="O96" s="12">
        <v>1241095</v>
      </c>
      <c r="P96" s="3"/>
    </row>
    <row r="97" spans="2:16" ht="16.5" thickTop="1" thickBot="1">
      <c r="B97" s="969">
        <f t="shared" ref="B97:B109" si="8">B96+1</f>
        <v>75</v>
      </c>
      <c r="C97" s="852" t="s">
        <v>130</v>
      </c>
      <c r="D97" s="847" t="s">
        <v>15</v>
      </c>
      <c r="E97" s="879">
        <v>39084</v>
      </c>
      <c r="F97" s="888">
        <v>40694</v>
      </c>
      <c r="G97" s="848">
        <v>0.03</v>
      </c>
      <c r="H97" s="849">
        <v>16.635999999999999</v>
      </c>
      <c r="I97" s="850">
        <v>16.864999999999998</v>
      </c>
      <c r="J97" s="850">
        <v>16.914999999999999</v>
      </c>
      <c r="M97" s="11">
        <f t="shared" si="7"/>
        <v>2.9647198339757316E-3</v>
      </c>
      <c r="O97" s="12">
        <v>951389</v>
      </c>
      <c r="P97" s="3"/>
    </row>
    <row r="98" spans="2:16" ht="16.5" thickTop="1" thickBot="1">
      <c r="B98" s="969">
        <f t="shared" si="8"/>
        <v>76</v>
      </c>
      <c r="C98" s="852" t="s">
        <v>131</v>
      </c>
      <c r="D98" s="847" t="s">
        <v>15</v>
      </c>
      <c r="E98" s="879">
        <v>39084</v>
      </c>
      <c r="F98" s="957">
        <v>40694</v>
      </c>
      <c r="G98" s="848">
        <v>0.27</v>
      </c>
      <c r="H98" s="849">
        <v>17.196999999999999</v>
      </c>
      <c r="I98" s="850">
        <v>16.777000000000001</v>
      </c>
      <c r="J98" s="850">
        <v>16.826000000000001</v>
      </c>
      <c r="M98" s="11">
        <f t="shared" si="7"/>
        <v>2.9206651963998025E-3</v>
      </c>
      <c r="O98" s="12">
        <v>430380</v>
      </c>
      <c r="P98" s="3"/>
    </row>
    <row r="99" spans="2:16" ht="16.5" thickTop="1" thickBot="1">
      <c r="B99" s="969">
        <f t="shared" si="8"/>
        <v>77</v>
      </c>
      <c r="C99" s="846" t="s">
        <v>132</v>
      </c>
      <c r="D99" s="847" t="s">
        <v>68</v>
      </c>
      <c r="E99" s="879">
        <v>39994</v>
      </c>
      <c r="F99" s="957">
        <v>40673</v>
      </c>
      <c r="G99" s="889">
        <v>0.10199999999999999</v>
      </c>
      <c r="H99" s="849">
        <v>12.356</v>
      </c>
      <c r="I99" s="850">
        <v>11.78</v>
      </c>
      <c r="J99" s="850">
        <v>11.82</v>
      </c>
      <c r="M99" s="11">
        <f t="shared" si="7"/>
        <v>3.3955857385399766E-3</v>
      </c>
      <c r="O99" s="12">
        <v>1907985</v>
      </c>
      <c r="P99" s="3"/>
    </row>
    <row r="100" spans="2:16" ht="16.5" thickTop="1" thickBot="1">
      <c r="B100" s="969">
        <f t="shared" si="8"/>
        <v>78</v>
      </c>
      <c r="C100" s="846" t="s">
        <v>172</v>
      </c>
      <c r="D100" s="847" t="s">
        <v>68</v>
      </c>
      <c r="E100" s="879">
        <v>40848</v>
      </c>
      <c r="F100" s="879" t="s">
        <v>33</v>
      </c>
      <c r="G100" s="889" t="s">
        <v>33</v>
      </c>
      <c r="H100" s="849" t="s">
        <v>33</v>
      </c>
      <c r="I100" s="850">
        <v>10.058999999999999</v>
      </c>
      <c r="J100" s="850">
        <v>10.06</v>
      </c>
      <c r="M100" s="11">
        <f t="shared" si="7"/>
        <v>9.9413460582684383E-5</v>
      </c>
      <c r="O100" s="12">
        <v>150599</v>
      </c>
      <c r="P100" s="3"/>
    </row>
    <row r="101" spans="2:16" ht="16.5" thickTop="1" thickBot="1">
      <c r="B101" s="969">
        <f t="shared" si="8"/>
        <v>79</v>
      </c>
      <c r="C101" s="846" t="s">
        <v>173</v>
      </c>
      <c r="D101" s="847" t="s">
        <v>68</v>
      </c>
      <c r="E101" s="879">
        <v>40848</v>
      </c>
      <c r="F101" s="879" t="s">
        <v>33</v>
      </c>
      <c r="G101" s="889" t="s">
        <v>33</v>
      </c>
      <c r="H101" s="849" t="s">
        <v>33</v>
      </c>
      <c r="I101" s="850">
        <v>10.058999999999999</v>
      </c>
      <c r="J101" s="850">
        <v>10.061</v>
      </c>
      <c r="M101" s="11">
        <f t="shared" si="7"/>
        <v>1.9882692116519218E-4</v>
      </c>
      <c r="O101" s="12">
        <v>100611</v>
      </c>
      <c r="P101" s="3"/>
    </row>
    <row r="102" spans="2:16" ht="16.5" thickTop="1" thickBot="1">
      <c r="B102" s="969">
        <f t="shared" si="8"/>
        <v>80</v>
      </c>
      <c r="C102" s="846" t="s">
        <v>174</v>
      </c>
      <c r="D102" s="847" t="s">
        <v>68</v>
      </c>
      <c r="E102" s="879">
        <v>40848</v>
      </c>
      <c r="F102" s="100" t="s">
        <v>33</v>
      </c>
      <c r="G102" s="171" t="s">
        <v>33</v>
      </c>
      <c r="H102" s="102" t="s">
        <v>33</v>
      </c>
      <c r="I102" s="850">
        <v>10.058999999999999</v>
      </c>
      <c r="J102" s="850">
        <v>10.061</v>
      </c>
      <c r="M102" s="11">
        <f t="shared" si="7"/>
        <v>1.9882692116519218E-4</v>
      </c>
      <c r="O102" s="12">
        <v>100612</v>
      </c>
      <c r="P102" s="3"/>
    </row>
    <row r="103" spans="2:16" ht="16.5" thickTop="1" thickBot="1">
      <c r="B103" s="969">
        <f t="shared" si="8"/>
        <v>81</v>
      </c>
      <c r="C103" s="846" t="s">
        <v>133</v>
      </c>
      <c r="D103" s="872" t="s">
        <v>48</v>
      </c>
      <c r="E103" s="879">
        <v>39175</v>
      </c>
      <c r="F103" s="957">
        <v>40728</v>
      </c>
      <c r="G103" s="848">
        <v>1.681</v>
      </c>
      <c r="H103" s="849">
        <v>131.91900000000001</v>
      </c>
      <c r="I103" s="850">
        <v>124.003</v>
      </c>
      <c r="J103" s="850">
        <v>124.235</v>
      </c>
      <c r="M103" s="11">
        <f t="shared" si="7"/>
        <v>1.8709224776819861E-3</v>
      </c>
      <c r="O103" s="12">
        <v>935616</v>
      </c>
    </row>
    <row r="104" spans="2:16" ht="16.5" thickTop="1" thickBot="1">
      <c r="B104" s="969">
        <f t="shared" si="8"/>
        <v>82</v>
      </c>
      <c r="C104" s="852" t="s">
        <v>134</v>
      </c>
      <c r="D104" s="872" t="s">
        <v>48</v>
      </c>
      <c r="E104" s="879">
        <v>39175</v>
      </c>
      <c r="F104" s="957">
        <v>40728</v>
      </c>
      <c r="G104" s="889">
        <v>1.0580000000000001</v>
      </c>
      <c r="H104" s="849">
        <v>127.744</v>
      </c>
      <c r="I104" s="850">
        <v>122.797</v>
      </c>
      <c r="J104" s="850">
        <v>122.93</v>
      </c>
      <c r="M104" s="11">
        <f t="shared" si="7"/>
        <v>1.0830883490639818E-3</v>
      </c>
      <c r="O104" s="12">
        <v>467134</v>
      </c>
      <c r="P104" s="3"/>
    </row>
    <row r="105" spans="2:16" ht="16.5" thickTop="1" thickBot="1">
      <c r="B105" s="969">
        <f t="shared" si="8"/>
        <v>83</v>
      </c>
      <c r="C105" s="890" t="s">
        <v>135</v>
      </c>
      <c r="D105" s="891" t="s">
        <v>77</v>
      </c>
      <c r="E105" s="879">
        <v>40708</v>
      </c>
      <c r="F105" s="888" t="s">
        <v>33</v>
      </c>
      <c r="G105" s="892" t="s">
        <v>33</v>
      </c>
      <c r="H105" s="893" t="s">
        <v>33</v>
      </c>
      <c r="I105" s="850">
        <v>10.163</v>
      </c>
      <c r="J105" s="850">
        <v>10.18</v>
      </c>
      <c r="M105" s="11">
        <f t="shared" si="7"/>
        <v>1.6727344288103374E-3</v>
      </c>
      <c r="O105" s="12">
        <v>1128615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879">
        <v>39699</v>
      </c>
      <c r="F106" s="957">
        <v>40661</v>
      </c>
      <c r="G106" s="970">
        <v>0.94199999999999995</v>
      </c>
      <c r="H106" s="939">
        <v>128.45699999999999</v>
      </c>
      <c r="I106" s="850">
        <v>116.874</v>
      </c>
      <c r="J106" s="850">
        <v>117.274</v>
      </c>
      <c r="M106" s="11">
        <f t="shared" si="7"/>
        <v>3.4224891763780284E-3</v>
      </c>
      <c r="O106" s="12">
        <v>271841</v>
      </c>
      <c r="P106" s="3"/>
    </row>
    <row r="107" spans="2:16" ht="16.5" thickTop="1" thickBot="1">
      <c r="B107" s="969">
        <f t="shared" si="8"/>
        <v>85</v>
      </c>
      <c r="C107" s="854" t="s">
        <v>137</v>
      </c>
      <c r="D107" s="855" t="s">
        <v>12</v>
      </c>
      <c r="E107" s="869">
        <v>39237</v>
      </c>
      <c r="F107" s="100">
        <v>40690</v>
      </c>
      <c r="G107" s="895">
        <v>0.13700000000000001</v>
      </c>
      <c r="H107" s="884">
        <v>20.620999999999999</v>
      </c>
      <c r="I107" s="850">
        <v>19.393999999999998</v>
      </c>
      <c r="J107" s="850">
        <v>19.439</v>
      </c>
      <c r="M107" s="11">
        <f t="shared" si="7"/>
        <v>2.3203052490461847E-3</v>
      </c>
      <c r="O107" s="12">
        <v>20749003</v>
      </c>
      <c r="P107" s="3"/>
    </row>
    <row r="108" spans="2:16" ht="16.5" thickTop="1" thickBot="1">
      <c r="B108" s="969">
        <f t="shared" si="8"/>
        <v>86</v>
      </c>
      <c r="C108" s="846" t="s">
        <v>138</v>
      </c>
      <c r="D108" s="847" t="s">
        <v>36</v>
      </c>
      <c r="E108" s="879">
        <v>40725</v>
      </c>
      <c r="F108" s="879" t="s">
        <v>33</v>
      </c>
      <c r="G108" s="889" t="s">
        <v>33</v>
      </c>
      <c r="H108" s="849" t="s">
        <v>33</v>
      </c>
      <c r="I108" s="850">
        <v>104.605</v>
      </c>
      <c r="J108" s="850">
        <v>104.271</v>
      </c>
      <c r="M108" s="11">
        <f t="shared" si="7"/>
        <v>-3.1929640074566529E-3</v>
      </c>
      <c r="O108" s="12">
        <v>701645</v>
      </c>
      <c r="P108" s="3"/>
    </row>
    <row r="109" spans="2:16" ht="16.5" thickTop="1" thickBot="1">
      <c r="B109" s="974">
        <f t="shared" si="8"/>
        <v>87</v>
      </c>
      <c r="C109" s="846" t="s">
        <v>139</v>
      </c>
      <c r="D109" s="847" t="s">
        <v>36</v>
      </c>
      <c r="E109" s="879">
        <v>40725</v>
      </c>
      <c r="F109" s="879" t="s">
        <v>33</v>
      </c>
      <c r="G109" s="889" t="s">
        <v>33</v>
      </c>
      <c r="H109" s="849" t="s">
        <v>33</v>
      </c>
      <c r="I109" s="33">
        <v>105.068</v>
      </c>
      <c r="J109" s="33">
        <v>104.67400000000001</v>
      </c>
      <c r="M109" s="11">
        <f t="shared" si="7"/>
        <v>-3.749952411771341E-3</v>
      </c>
      <c r="O109" s="12">
        <v>334645</v>
      </c>
      <c r="P109" s="3"/>
    </row>
    <row r="110" spans="2:16" ht="18" customHeight="1" thickTop="1" thickBot="1">
      <c r="B110" s="1429" t="s">
        <v>140</v>
      </c>
      <c r="C110" s="1430"/>
      <c r="D110" s="1430"/>
      <c r="E110" s="1430"/>
      <c r="F110" s="1430"/>
      <c r="G110" s="1430"/>
      <c r="H110" s="1430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959">
        <v>98.370999999999995</v>
      </c>
      <c r="J111" s="959">
        <v>98.638999999999996</v>
      </c>
      <c r="K111" s="74" t="s">
        <v>46</v>
      </c>
      <c r="M111" s="11">
        <f t="shared" si="4"/>
        <v>2.7243801526872827E-3</v>
      </c>
      <c r="O111" s="12">
        <v>1131686</v>
      </c>
      <c r="P111" s="74" t="s">
        <v>46</v>
      </c>
    </row>
    <row r="112" spans="2:16" ht="16.5" thickTop="1" thickBot="1">
      <c r="B112" s="887">
        <f>B111+1</f>
        <v>89</v>
      </c>
      <c r="C112" s="944" t="s">
        <v>142</v>
      </c>
      <c r="D112" s="847" t="s">
        <v>22</v>
      </c>
      <c r="E112" s="879">
        <v>40630</v>
      </c>
      <c r="F112" s="957" t="s">
        <v>33</v>
      </c>
      <c r="G112" s="970" t="s">
        <v>33</v>
      </c>
      <c r="H112" s="939" t="s">
        <v>33</v>
      </c>
      <c r="I112" s="850">
        <v>104.863</v>
      </c>
      <c r="J112" s="850">
        <v>106.203</v>
      </c>
      <c r="K112" s="74" t="s">
        <v>46</v>
      </c>
      <c r="M112" s="11">
        <f t="shared" si="4"/>
        <v>1.2778577763367474E-2</v>
      </c>
      <c r="O112" s="12">
        <v>188087</v>
      </c>
      <c r="P112" s="74" t="s">
        <v>46</v>
      </c>
    </row>
    <row r="113" spans="2:16" ht="16.5" thickTop="1" thickBot="1">
      <c r="B113" s="887">
        <f t="shared" ref="B113:B129" si="9">+B112+1</f>
        <v>90</v>
      </c>
      <c r="C113" s="852" t="s">
        <v>143</v>
      </c>
      <c r="D113" s="847" t="s">
        <v>74</v>
      </c>
      <c r="E113" s="879">
        <v>39097</v>
      </c>
      <c r="F113" s="957">
        <v>40651</v>
      </c>
      <c r="G113" s="889">
        <v>3.0640000000000001</v>
      </c>
      <c r="H113" s="849">
        <v>150.17599999999999</v>
      </c>
      <c r="I113" s="850">
        <v>139.161</v>
      </c>
      <c r="J113" s="850">
        <v>141.55699999999999</v>
      </c>
      <c r="K113" s="172" t="s">
        <v>144</v>
      </c>
      <c r="M113" s="11">
        <f t="shared" si="4"/>
        <v>1.7217467537600235E-2</v>
      </c>
      <c r="O113" s="12">
        <v>1149868</v>
      </c>
      <c r="P113" s="172" t="s">
        <v>144</v>
      </c>
    </row>
    <row r="114" spans="2:16" ht="16.5" thickTop="1" thickBot="1">
      <c r="B114" s="887">
        <f t="shared" si="9"/>
        <v>91</v>
      </c>
      <c r="C114" s="846" t="s">
        <v>145</v>
      </c>
      <c r="D114" s="847" t="s">
        <v>77</v>
      </c>
      <c r="E114" s="879">
        <v>39958</v>
      </c>
      <c r="F114" s="957">
        <v>40700</v>
      </c>
      <c r="G114" s="889">
        <v>4.4999999999999998E-2</v>
      </c>
      <c r="H114" s="849">
        <v>10.417</v>
      </c>
      <c r="I114" s="850">
        <v>10.324</v>
      </c>
      <c r="J114" s="850">
        <v>10.333</v>
      </c>
      <c r="K114" s="63" t="s">
        <v>42</v>
      </c>
      <c r="M114" s="11">
        <f t="shared" si="4"/>
        <v>8.7175513366915354E-4</v>
      </c>
      <c r="O114" s="12">
        <v>220610</v>
      </c>
      <c r="P114" s="63" t="s">
        <v>42</v>
      </c>
    </row>
    <row r="115" spans="2:16" ht="16.5" thickTop="1" thickBot="1">
      <c r="B115" s="887">
        <f t="shared" si="9"/>
        <v>92</v>
      </c>
      <c r="C115" s="846" t="s">
        <v>146</v>
      </c>
      <c r="D115" s="872" t="s">
        <v>77</v>
      </c>
      <c r="E115" s="879">
        <v>39503</v>
      </c>
      <c r="F115" s="957">
        <v>40700</v>
      </c>
      <c r="G115" s="848">
        <v>1.87</v>
      </c>
      <c r="H115" s="849">
        <v>123.90900000000001</v>
      </c>
      <c r="I115" s="850">
        <v>112.68600000000001</v>
      </c>
      <c r="J115" s="850">
        <v>112.70099999999999</v>
      </c>
      <c r="K115" s="63" t="s">
        <v>42</v>
      </c>
      <c r="M115" s="11">
        <f t="shared" si="4"/>
        <v>1.3311325275532326E-4</v>
      </c>
      <c r="O115" s="12">
        <v>937113</v>
      </c>
      <c r="P115" s="63" t="s">
        <v>42</v>
      </c>
    </row>
    <row r="116" spans="2:16" ht="16.5" thickTop="1" thickBot="1">
      <c r="B116" s="887">
        <f t="shared" si="9"/>
        <v>93</v>
      </c>
      <c r="C116" s="846" t="s">
        <v>147</v>
      </c>
      <c r="D116" s="847" t="s">
        <v>77</v>
      </c>
      <c r="E116" s="879">
        <v>39503</v>
      </c>
      <c r="F116" s="957">
        <v>40700</v>
      </c>
      <c r="G116" s="848">
        <v>3.1349999999999998</v>
      </c>
      <c r="H116" s="849">
        <v>117.002</v>
      </c>
      <c r="I116" s="850">
        <v>113.072</v>
      </c>
      <c r="J116" s="850">
        <v>113.14400000000001</v>
      </c>
      <c r="K116" s="63" t="s">
        <v>42</v>
      </c>
      <c r="M116" s="11">
        <f t="shared" si="4"/>
        <v>6.3676241686715302E-4</v>
      </c>
      <c r="O116" s="12">
        <v>653181</v>
      </c>
      <c r="P116" s="63" t="s">
        <v>42</v>
      </c>
    </row>
    <row r="117" spans="2:16" ht="16.5" thickTop="1" thickBot="1">
      <c r="B117" s="887">
        <f t="shared" si="9"/>
        <v>94</v>
      </c>
      <c r="C117" s="846" t="s">
        <v>148</v>
      </c>
      <c r="D117" s="855" t="s">
        <v>149</v>
      </c>
      <c r="E117" s="879">
        <v>40543</v>
      </c>
      <c r="F117" s="173" t="s">
        <v>33</v>
      </c>
      <c r="G117" s="856" t="s">
        <v>33</v>
      </c>
      <c r="H117" s="896">
        <v>100</v>
      </c>
      <c r="I117" s="850">
        <v>101.837</v>
      </c>
      <c r="J117" s="850">
        <v>101.755</v>
      </c>
      <c r="K117" s="68" t="s">
        <v>44</v>
      </c>
      <c r="M117" s="11">
        <f t="shared" si="4"/>
        <v>-8.0520832310464609E-4</v>
      </c>
      <c r="O117" s="12">
        <v>724299</v>
      </c>
      <c r="P117" s="68" t="s">
        <v>44</v>
      </c>
    </row>
    <row r="118" spans="2:16" ht="16.5" thickTop="1" thickBot="1">
      <c r="B118" s="887">
        <f t="shared" si="9"/>
        <v>95</v>
      </c>
      <c r="C118" s="846" t="s">
        <v>150</v>
      </c>
      <c r="D118" s="855" t="s">
        <v>149</v>
      </c>
      <c r="E118" s="879">
        <v>40543</v>
      </c>
      <c r="F118" s="897" t="s">
        <v>33</v>
      </c>
      <c r="G118" s="898" t="s">
        <v>33</v>
      </c>
      <c r="H118" s="899">
        <v>100</v>
      </c>
      <c r="I118" s="850">
        <v>101.40900000000001</v>
      </c>
      <c r="J118" s="850">
        <v>101.065</v>
      </c>
      <c r="K118" s="68" t="s">
        <v>44</v>
      </c>
      <c r="M118" s="11">
        <f t="shared" si="4"/>
        <v>-3.3922038477847949E-3</v>
      </c>
      <c r="O118" s="12">
        <v>1639186</v>
      </c>
      <c r="P118" s="68" t="s">
        <v>44</v>
      </c>
    </row>
    <row r="119" spans="2:16" ht="16.5" thickTop="1" thickBot="1">
      <c r="B119" s="887">
        <f t="shared" si="9"/>
        <v>96</v>
      </c>
      <c r="C119" s="851" t="s">
        <v>151</v>
      </c>
      <c r="D119" s="847" t="s">
        <v>86</v>
      </c>
      <c r="E119" s="879">
        <v>38671</v>
      </c>
      <c r="F119" s="957">
        <v>40693</v>
      </c>
      <c r="G119" s="848">
        <v>1.0999999999999999E-2</v>
      </c>
      <c r="H119" s="849">
        <v>184.64599999999999</v>
      </c>
      <c r="I119" s="850">
        <v>183.166</v>
      </c>
      <c r="J119" s="850">
        <v>183.203</v>
      </c>
      <c r="K119" s="63" t="s">
        <v>42</v>
      </c>
      <c r="M119" s="11">
        <f t="shared" si="4"/>
        <v>2.020025550593786E-4</v>
      </c>
      <c r="O119" s="12">
        <v>4739455</v>
      </c>
      <c r="P119" s="63" t="s">
        <v>42</v>
      </c>
    </row>
    <row r="120" spans="2:16" ht="16.5" thickTop="1" thickBot="1">
      <c r="B120" s="887">
        <f t="shared" si="9"/>
        <v>97</v>
      </c>
      <c r="C120" s="851" t="s">
        <v>152</v>
      </c>
      <c r="D120" s="847" t="s">
        <v>86</v>
      </c>
      <c r="E120" s="879">
        <v>38671</v>
      </c>
      <c r="F120" s="957">
        <v>40693</v>
      </c>
      <c r="G120" s="848">
        <v>0.19500000000000001</v>
      </c>
      <c r="H120" s="849">
        <v>162.24100000000001</v>
      </c>
      <c r="I120" s="850">
        <v>163.334</v>
      </c>
      <c r="J120" s="850">
        <v>163.51499999999999</v>
      </c>
      <c r="K120" s="63" t="s">
        <v>42</v>
      </c>
      <c r="M120" s="11">
        <f t="shared" si="4"/>
        <v>1.1081587422091125E-3</v>
      </c>
      <c r="O120" s="12">
        <v>4426513</v>
      </c>
      <c r="P120" s="63" t="s">
        <v>42</v>
      </c>
    </row>
    <row r="121" spans="2:16" ht="16.5" thickTop="1" thickBot="1">
      <c r="B121" s="887">
        <f t="shared" si="9"/>
        <v>98</v>
      </c>
      <c r="C121" s="851" t="s">
        <v>153</v>
      </c>
      <c r="D121" s="847" t="s">
        <v>86</v>
      </c>
      <c r="E121" s="879">
        <v>38671</v>
      </c>
      <c r="F121" s="957">
        <v>40693</v>
      </c>
      <c r="G121" s="848">
        <v>2.6110000000000002</v>
      </c>
      <c r="H121" s="849">
        <v>140.166</v>
      </c>
      <c r="I121" s="850">
        <v>141.535</v>
      </c>
      <c r="J121" s="850">
        <v>141.68100000000001</v>
      </c>
      <c r="K121" s="63" t="s">
        <v>42</v>
      </c>
      <c r="M121" s="11">
        <f t="shared" si="4"/>
        <v>1.0315469671813686E-3</v>
      </c>
      <c r="O121" s="12">
        <v>18288486</v>
      </c>
      <c r="P121" s="63" t="s">
        <v>42</v>
      </c>
    </row>
    <row r="122" spans="2:16" ht="15.75" customHeight="1" thickTop="1" thickBot="1">
      <c r="B122" s="887">
        <f t="shared" si="9"/>
        <v>99</v>
      </c>
      <c r="C122" s="851" t="s">
        <v>154</v>
      </c>
      <c r="D122" s="847" t="s">
        <v>86</v>
      </c>
      <c r="E122" s="879">
        <v>38835</v>
      </c>
      <c r="F122" s="957">
        <v>40693</v>
      </c>
      <c r="G122" s="848">
        <v>177.50800000000001</v>
      </c>
      <c r="H122" s="849">
        <v>10740.784</v>
      </c>
      <c r="I122" s="880">
        <v>9938.76</v>
      </c>
      <c r="J122" s="880">
        <v>9956.3330000000005</v>
      </c>
      <c r="K122" s="63" t="s">
        <v>42</v>
      </c>
      <c r="M122" s="11">
        <f t="shared" si="4"/>
        <v>1.7681280159698312E-3</v>
      </c>
      <c r="O122" s="12">
        <v>3315459</v>
      </c>
      <c r="P122" s="63" t="s">
        <v>42</v>
      </c>
    </row>
    <row r="123" spans="2:16" ht="16.5" thickTop="1" thickBot="1">
      <c r="B123" s="887">
        <f t="shared" si="9"/>
        <v>100</v>
      </c>
      <c r="C123" s="846" t="s">
        <v>155</v>
      </c>
      <c r="D123" s="847" t="s">
        <v>86</v>
      </c>
      <c r="E123" s="879">
        <v>40014</v>
      </c>
      <c r="F123" s="957" t="s">
        <v>33</v>
      </c>
      <c r="G123" s="889" t="s">
        <v>33</v>
      </c>
      <c r="H123" s="849">
        <v>192.96799999999999</v>
      </c>
      <c r="I123" s="850">
        <v>196.167</v>
      </c>
      <c r="J123" s="850">
        <v>198.46100000000001</v>
      </c>
      <c r="K123" s="63" t="s">
        <v>42</v>
      </c>
      <c r="M123" s="11">
        <f t="shared" si="4"/>
        <v>1.1694117767004701E-2</v>
      </c>
      <c r="O123" s="12">
        <v>2179500</v>
      </c>
      <c r="P123" s="63" t="s">
        <v>42</v>
      </c>
    </row>
    <row r="124" spans="2:16" ht="16.5" thickTop="1" thickBot="1">
      <c r="B124" s="887">
        <f t="shared" si="9"/>
        <v>101</v>
      </c>
      <c r="C124" s="846" t="s">
        <v>156</v>
      </c>
      <c r="D124" s="847" t="s">
        <v>86</v>
      </c>
      <c r="E124" s="879">
        <v>40455</v>
      </c>
      <c r="F124" s="957" t="s">
        <v>33</v>
      </c>
      <c r="G124" s="889" t="s">
        <v>33</v>
      </c>
      <c r="H124" s="849">
        <v>109.114</v>
      </c>
      <c r="I124" s="850">
        <v>134.095</v>
      </c>
      <c r="J124" s="850">
        <v>134.29400000000001</v>
      </c>
      <c r="K124" s="63" t="s">
        <v>42</v>
      </c>
      <c r="M124" s="11">
        <f t="shared" si="4"/>
        <v>1.4840225213468979E-3</v>
      </c>
      <c r="O124" s="12">
        <v>239177</v>
      </c>
      <c r="P124" s="63" t="s">
        <v>42</v>
      </c>
    </row>
    <row r="125" spans="2:16" ht="16.5" thickTop="1" thickBot="1">
      <c r="B125" s="887">
        <f t="shared" si="9"/>
        <v>102</v>
      </c>
      <c r="C125" s="846" t="s">
        <v>157</v>
      </c>
      <c r="D125" s="847" t="s">
        <v>97</v>
      </c>
      <c r="E125" s="879">
        <v>40057</v>
      </c>
      <c r="F125" s="957" t="s">
        <v>33</v>
      </c>
      <c r="G125" s="889" t="s">
        <v>33</v>
      </c>
      <c r="H125" s="849">
        <v>1439.547</v>
      </c>
      <c r="I125" s="880">
        <v>1484.624</v>
      </c>
      <c r="J125" s="880">
        <v>1479.1759999999999</v>
      </c>
      <c r="K125" s="63" t="s">
        <v>42</v>
      </c>
      <c r="M125" s="11">
        <f t="shared" si="4"/>
        <v>-3.6696160105185506E-3</v>
      </c>
      <c r="O125" s="12">
        <v>3939044</v>
      </c>
      <c r="P125" s="63" t="s">
        <v>42</v>
      </c>
    </row>
    <row r="126" spans="2:16" ht="16.5" thickTop="1" thickBot="1">
      <c r="B126" s="887">
        <f t="shared" si="9"/>
        <v>103</v>
      </c>
      <c r="C126" s="846" t="s">
        <v>158</v>
      </c>
      <c r="D126" s="847" t="s">
        <v>97</v>
      </c>
      <c r="E126" s="879">
        <v>40690</v>
      </c>
      <c r="F126" s="957" t="s">
        <v>33</v>
      </c>
      <c r="G126" s="889" t="s">
        <v>33</v>
      </c>
      <c r="H126" s="849" t="s">
        <v>33</v>
      </c>
      <c r="I126" s="850">
        <v>104.998</v>
      </c>
      <c r="J126" s="850">
        <v>104.861</v>
      </c>
      <c r="K126" s="68" t="s">
        <v>44</v>
      </c>
      <c r="M126" s="11">
        <f t="shared" si="4"/>
        <v>-1.3047867578430108E-3</v>
      </c>
      <c r="O126" s="12">
        <v>343419</v>
      </c>
      <c r="P126" s="68" t="s">
        <v>44</v>
      </c>
    </row>
    <row r="127" spans="2:16" ht="16.5" thickTop="1" thickBot="1">
      <c r="B127" s="887">
        <f t="shared" si="9"/>
        <v>104</v>
      </c>
      <c r="C127" s="846" t="s">
        <v>159</v>
      </c>
      <c r="D127" s="900" t="s">
        <v>160</v>
      </c>
      <c r="E127" s="879">
        <v>40205</v>
      </c>
      <c r="F127" s="957">
        <v>40744</v>
      </c>
      <c r="G127" s="889">
        <v>1.5820000000000001</v>
      </c>
      <c r="H127" s="849">
        <v>107.04900000000001</v>
      </c>
      <c r="I127" s="850">
        <v>96.811000000000007</v>
      </c>
      <c r="J127" s="850">
        <v>98.325999999999993</v>
      </c>
      <c r="K127" s="74" t="s">
        <v>46</v>
      </c>
      <c r="M127" s="11">
        <f t="shared" si="4"/>
        <v>1.564904814535524E-2</v>
      </c>
      <c r="O127" s="12">
        <v>475902</v>
      </c>
      <c r="P127" s="74" t="s">
        <v>46</v>
      </c>
    </row>
    <row r="128" spans="2:16" ht="16.5" thickTop="1" thickBot="1">
      <c r="B128" s="887">
        <f t="shared" si="9"/>
        <v>105</v>
      </c>
      <c r="C128" s="846" t="s">
        <v>161</v>
      </c>
      <c r="D128" s="900" t="s">
        <v>160</v>
      </c>
      <c r="E128" s="879">
        <v>40240</v>
      </c>
      <c r="F128" s="957">
        <v>40744</v>
      </c>
      <c r="G128" s="889">
        <v>2.927</v>
      </c>
      <c r="H128" s="849">
        <v>107.735</v>
      </c>
      <c r="I128" s="850">
        <v>112.2</v>
      </c>
      <c r="J128" s="850">
        <v>113.657</v>
      </c>
      <c r="K128" s="74" t="s">
        <v>46</v>
      </c>
      <c r="M128" s="11">
        <f t="shared" si="4"/>
        <v>1.2985739750445575E-2</v>
      </c>
      <c r="O128" s="12">
        <v>809807</v>
      </c>
      <c r="P128" s="74" t="s">
        <v>46</v>
      </c>
    </row>
    <row r="129" spans="1:16" ht="16.5" thickTop="1" thickBot="1">
      <c r="B129" s="901">
        <f t="shared" si="9"/>
        <v>106</v>
      </c>
      <c r="C129" s="902" t="s">
        <v>162</v>
      </c>
      <c r="D129" s="903" t="s">
        <v>163</v>
      </c>
      <c r="E129" s="904">
        <v>40147</v>
      </c>
      <c r="F129" s="904">
        <v>40694</v>
      </c>
      <c r="G129" s="905">
        <v>71.78</v>
      </c>
      <c r="H129" s="906">
        <v>10395.971</v>
      </c>
      <c r="I129" s="185">
        <v>10164.834000000001</v>
      </c>
      <c r="J129" s="185">
        <v>10174.295</v>
      </c>
      <c r="K129" s="63" t="s">
        <v>42</v>
      </c>
      <c r="M129" s="11">
        <f t="shared" si="4"/>
        <v>9.3075794449760127E-4</v>
      </c>
      <c r="O129" s="12">
        <v>7152529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558"/>
  <sheetViews>
    <sheetView topLeftCell="A107" zoomScale="96" zoomScaleNormal="96" workbookViewId="0">
      <pane xSplit="6225" topLeftCell="I1" activePane="topRight"/>
      <selection activeCell="C100" sqref="C100"/>
      <selection pane="topRight" activeCell="O58" sqref="O58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138.80600000000001</v>
      </c>
      <c r="J6" s="10">
        <v>138.81700000000001</v>
      </c>
      <c r="M6" s="11">
        <f t="shared" ref="M6:M73" si="0">+(J6-I6)/I6</f>
        <v>7.9247294785496871E-5</v>
      </c>
      <c r="O6" s="12">
        <v>493142597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12.18</v>
      </c>
      <c r="J8" s="10">
        <v>12.182</v>
      </c>
      <c r="M8" s="11">
        <f t="shared" si="0"/>
        <v>1.6420361247952939E-4</v>
      </c>
      <c r="O8" s="12">
        <v>19092862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1.2470000000000001</v>
      </c>
      <c r="J10" s="10">
        <v>1.248</v>
      </c>
      <c r="K10" s="20" t="s">
        <v>19</v>
      </c>
      <c r="M10" s="11">
        <f t="shared" si="0"/>
        <v>8.0192461908571756E-4</v>
      </c>
      <c r="O10" s="12">
        <v>1341240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33.652999999999999</v>
      </c>
      <c r="J12" s="979">
        <v>33.656999999999996</v>
      </c>
      <c r="M12" s="11">
        <f t="shared" si="0"/>
        <v>1.1886013134037926E-4</v>
      </c>
      <c r="O12" s="12">
        <v>97025541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46.042999999999999</v>
      </c>
      <c r="J13" s="33">
        <v>46.046999999999997</v>
      </c>
      <c r="M13" s="11">
        <f t="shared" si="0"/>
        <v>8.6875312208105097E-5</v>
      </c>
      <c r="O13" s="12">
        <v>3670588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159.68299999999999</v>
      </c>
      <c r="J15" s="959">
        <v>161.881</v>
      </c>
      <c r="M15" s="11">
        <f t="shared" si="0"/>
        <v>1.376477145344218E-2</v>
      </c>
      <c r="O15" s="12">
        <v>6544865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535.09799999999996</v>
      </c>
      <c r="J16" s="987">
        <v>540.76800000000003</v>
      </c>
      <c r="M16" s="11">
        <f t="shared" si="0"/>
        <v>1.0596189856811412E-2</v>
      </c>
      <c r="O16" s="12">
        <v>335276</v>
      </c>
      <c r="P16" s="3"/>
    </row>
    <row r="17" spans="2:16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131.21100000000001</v>
      </c>
      <c r="J17" s="987">
        <v>131.69999999999999</v>
      </c>
      <c r="M17" s="11">
        <f t="shared" si="0"/>
        <v>3.7268216841573943E-3</v>
      </c>
      <c r="O17" s="12">
        <v>465691</v>
      </c>
      <c r="P17" s="3"/>
    </row>
    <row r="18" spans="2:16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125.78400000000001</v>
      </c>
      <c r="J18" s="987">
        <v>125.94799999999999</v>
      </c>
      <c r="K18" s="1"/>
      <c r="L18" s="1"/>
      <c r="M18" s="11">
        <f t="shared" si="0"/>
        <v>1.3038224257456215E-3</v>
      </c>
      <c r="N18" s="1"/>
      <c r="O18" s="12">
        <v>905566</v>
      </c>
      <c r="P18" s="52"/>
    </row>
    <row r="19" spans="2:16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114.45699999999999</v>
      </c>
      <c r="J19" s="987">
        <v>114.81100000000001</v>
      </c>
      <c r="M19" s="11">
        <f t="shared" si="0"/>
        <v>3.0928645692269888E-3</v>
      </c>
      <c r="O19" s="12">
        <v>1813548</v>
      </c>
      <c r="P19" s="3"/>
    </row>
    <row r="20" spans="2:16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112.607</v>
      </c>
      <c r="J20" s="987">
        <v>112.995</v>
      </c>
      <c r="M20" s="11">
        <f t="shared" si="0"/>
        <v>3.4456117292886342E-3</v>
      </c>
      <c r="O20" s="12">
        <v>1548707</v>
      </c>
      <c r="P20" s="3"/>
    </row>
    <row r="21" spans="2:16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94.519000000000005</v>
      </c>
      <c r="J21" s="987">
        <v>94.787000000000006</v>
      </c>
      <c r="M21" s="11">
        <f t="shared" si="0"/>
        <v>2.8354087537955401E-3</v>
      </c>
      <c r="O21" s="12">
        <v>279433</v>
      </c>
      <c r="P21" s="3"/>
    </row>
    <row r="22" spans="2:16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154.87200000000001</v>
      </c>
      <c r="J22" s="987">
        <v>154.83199999999999</v>
      </c>
      <c r="M22" s="11">
        <f t="shared" si="0"/>
        <v>-2.5827780360569025E-4</v>
      </c>
      <c r="O22" s="12">
        <v>3374116</v>
      </c>
      <c r="P22" s="3"/>
    </row>
    <row r="23" spans="2:16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98.75</v>
      </c>
      <c r="J23" s="987">
        <v>99.119</v>
      </c>
      <c r="M23" s="11">
        <f t="shared" si="0"/>
        <v>3.7367088607594915E-3</v>
      </c>
      <c r="O23" s="12">
        <v>1609593</v>
      </c>
      <c r="P23" s="3"/>
    </row>
    <row r="24" spans="2:16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101.821</v>
      </c>
      <c r="J24" s="58">
        <v>102.03100000000001</v>
      </c>
      <c r="M24" s="11">
        <f t="shared" si="0"/>
        <v>2.0624429145265511E-3</v>
      </c>
      <c r="O24" s="12">
        <v>15505530</v>
      </c>
      <c r="P24" s="3"/>
    </row>
    <row r="25" spans="2:16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1276.076</v>
      </c>
      <c r="J26" s="1001">
        <v>1277.152</v>
      </c>
      <c r="K26" s="63" t="s">
        <v>42</v>
      </c>
      <c r="M26" s="11">
        <f t="shared" si="0"/>
        <v>8.4320996555065824E-4</v>
      </c>
      <c r="O26" s="12">
        <v>51086097</v>
      </c>
      <c r="P26" s="63" t="s">
        <v>42</v>
      </c>
    </row>
    <row r="27" spans="2:16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2175.86</v>
      </c>
      <c r="J27" s="1001">
        <v>2172.739</v>
      </c>
      <c r="K27" s="68" t="s">
        <v>44</v>
      </c>
      <c r="M27" s="11">
        <f t="shared" si="0"/>
        <v>-1.4343753734156123E-3</v>
      </c>
      <c r="O27" s="12">
        <v>15552470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105.985</v>
      </c>
      <c r="J28" s="1007">
        <v>106.738</v>
      </c>
      <c r="K28" s="74" t="s">
        <v>46</v>
      </c>
      <c r="M28" s="11">
        <f t="shared" si="0"/>
        <v>7.1047789781572878E-3</v>
      </c>
      <c r="O28" s="12">
        <v>852944</v>
      </c>
      <c r="P28" s="74" t="s">
        <v>46</v>
      </c>
    </row>
    <row r="29" spans="2:16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111.274</v>
      </c>
      <c r="J29" s="987">
        <v>111.169</v>
      </c>
      <c r="K29" s="63" t="s">
        <v>42</v>
      </c>
      <c r="M29" s="11">
        <f t="shared" si="0"/>
        <v>-9.4361665797943796E-4</v>
      </c>
      <c r="O29" s="12">
        <v>55584300</v>
      </c>
      <c r="P29" s="63" t="s">
        <v>42</v>
      </c>
    </row>
    <row r="30" spans="2:16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120.32899999999999</v>
      </c>
      <c r="J30" s="987">
        <v>120.36199999999999</v>
      </c>
      <c r="K30" s="63" t="s">
        <v>42</v>
      </c>
      <c r="M30" s="11">
        <f t="shared" si="0"/>
        <v>2.7424810311729719E-4</v>
      </c>
      <c r="O30" s="12">
        <v>60181441</v>
      </c>
      <c r="P30" s="63" t="s">
        <v>42</v>
      </c>
    </row>
    <row r="31" spans="2:16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1178.46</v>
      </c>
      <c r="J31" s="1001">
        <v>1180.489</v>
      </c>
      <c r="K31" s="20" t="s">
        <v>19</v>
      </c>
      <c r="M31" s="11">
        <f t="shared" si="0"/>
        <v>1.7217385401286393E-3</v>
      </c>
      <c r="O31" s="12">
        <v>775581</v>
      </c>
      <c r="P31" s="20" t="s">
        <v>19</v>
      </c>
    </row>
    <row r="32" spans="2:16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122.214</v>
      </c>
      <c r="J32" s="987">
        <v>121.81399999999999</v>
      </c>
      <c r="K32" s="63" t="s">
        <v>42</v>
      </c>
      <c r="M32" s="11">
        <f t="shared" si="0"/>
        <v>-3.2729474528286912E-3</v>
      </c>
      <c r="O32" s="12">
        <v>273473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14.398</v>
      </c>
      <c r="J33" s="987">
        <v>14.419</v>
      </c>
      <c r="K33" s="63" t="s">
        <v>42</v>
      </c>
      <c r="M33" s="11">
        <f t="shared" si="0"/>
        <v>1.4585359077650226E-3</v>
      </c>
      <c r="O33" s="12">
        <v>11401547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5725.6109999999999</v>
      </c>
      <c r="J34" s="1001">
        <v>5734.9639999999999</v>
      </c>
      <c r="K34" s="63" t="s">
        <v>42</v>
      </c>
      <c r="M34" s="11">
        <f t="shared" si="0"/>
        <v>1.6335374512868699E-3</v>
      </c>
      <c r="O34" s="12">
        <v>18397764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6600.9960000000001</v>
      </c>
      <c r="J35" s="1001">
        <v>6592.49</v>
      </c>
      <c r="K35" s="63" t="s">
        <v>42</v>
      </c>
      <c r="M35" s="11">
        <f t="shared" si="0"/>
        <v>-1.2885934183266151E-3</v>
      </c>
      <c r="O35" s="12">
        <v>6196941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2.2000000000000002</v>
      </c>
      <c r="J36" s="987">
        <v>2.2320000000000002</v>
      </c>
      <c r="K36" s="20" t="s">
        <v>19</v>
      </c>
      <c r="M36" s="11">
        <f t="shared" si="0"/>
        <v>1.4545454545454558E-2</v>
      </c>
      <c r="O36" s="12">
        <v>6956358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1.827</v>
      </c>
      <c r="J37" s="987">
        <v>1.845</v>
      </c>
      <c r="K37" s="20" t="s">
        <v>19</v>
      </c>
      <c r="M37" s="11">
        <f t="shared" si="0"/>
        <v>9.8522167487684817E-3</v>
      </c>
      <c r="O37" s="12">
        <v>2986972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1.1060000000000001</v>
      </c>
      <c r="J38" s="58">
        <v>1.1339999999999999</v>
      </c>
      <c r="K38" s="74" t="s">
        <v>46</v>
      </c>
      <c r="M38" s="11">
        <f t="shared" si="0"/>
        <v>2.5316455696202351E-2</v>
      </c>
      <c r="O38" s="12">
        <v>1215373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107.223</v>
      </c>
      <c r="J44" s="1015">
        <v>107.233</v>
      </c>
      <c r="M44" s="11">
        <f t="shared" si="0"/>
        <v>9.3263572181389405E-5</v>
      </c>
      <c r="O44" s="12">
        <v>317241711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103.828</v>
      </c>
      <c r="J45" s="987">
        <v>103.83799999999999</v>
      </c>
      <c r="M45" s="11">
        <f t="shared" si="0"/>
        <v>9.6313133258763573E-5</v>
      </c>
      <c r="O45" s="12">
        <v>274862256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104.65900000000001</v>
      </c>
      <c r="J46" s="987">
        <v>104.669</v>
      </c>
      <c r="M46" s="11">
        <f t="shared" si="0"/>
        <v>9.5548400041954384E-5</v>
      </c>
      <c r="O46" s="12">
        <v>48831198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102.526</v>
      </c>
      <c r="J47" s="987">
        <v>102.536</v>
      </c>
      <c r="M47" s="11">
        <f t="shared" si="0"/>
        <v>9.7536234711245105E-5</v>
      </c>
      <c r="O47" s="12">
        <v>180114819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102.697</v>
      </c>
      <c r="J48" s="987">
        <v>102.70699999999999</v>
      </c>
      <c r="M48" s="11">
        <f t="shared" si="0"/>
        <v>9.7373827862458535E-5</v>
      </c>
      <c r="O48" s="12">
        <v>61947538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106.70399999999999</v>
      </c>
      <c r="J49" s="987">
        <v>106.71299999999999</v>
      </c>
      <c r="M49" s="11">
        <f t="shared" si="0"/>
        <v>8.4345479082324382E-5</v>
      </c>
      <c r="O49" s="12">
        <v>44590555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103.211</v>
      </c>
      <c r="J50" s="987">
        <v>103.221</v>
      </c>
      <c r="M50" s="11">
        <f t="shared" si="0"/>
        <v>9.6888897501284905E-5</v>
      </c>
      <c r="O50" s="12">
        <v>527012174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103.34</v>
      </c>
      <c r="J51" s="987">
        <v>103.35</v>
      </c>
      <c r="M51" s="11">
        <f t="shared" si="0"/>
        <v>9.676795045472136E-5</v>
      </c>
      <c r="O51" s="12">
        <v>853197458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103.49</v>
      </c>
      <c r="J52" s="987">
        <v>103.501</v>
      </c>
      <c r="M52" s="11">
        <f t="shared" si="0"/>
        <v>1.0629046284674743E-4</v>
      </c>
      <c r="O52" s="12">
        <v>16419888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105.015</v>
      </c>
      <c r="J53" s="987">
        <v>105.024</v>
      </c>
      <c r="M53" s="11">
        <f t="shared" si="0"/>
        <v>8.5702042565351052E-5</v>
      </c>
      <c r="O53" s="12">
        <v>16925163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102.018</v>
      </c>
      <c r="J54" s="987">
        <v>102.02800000000001</v>
      </c>
      <c r="M54" s="11">
        <f t="shared" si="0"/>
        <v>9.8021917700848041E-5</v>
      </c>
      <c r="O54" s="12">
        <v>16422710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103.59399999999999</v>
      </c>
      <c r="J55" s="987">
        <v>103.605</v>
      </c>
      <c r="M55" s="11">
        <f t="shared" si="0"/>
        <v>1.0618375581606938E-4</v>
      </c>
      <c r="O55" s="12">
        <v>30815976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103.395</v>
      </c>
      <c r="J56" s="987">
        <v>103.404</v>
      </c>
      <c r="M56" s="11">
        <f t="shared" si="0"/>
        <v>8.7044828086467834E-5</v>
      </c>
      <c r="O56" s="12">
        <v>6494185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106.053</v>
      </c>
      <c r="J57" s="987">
        <v>106.063</v>
      </c>
      <c r="M57" s="11">
        <f t="shared" si="0"/>
        <v>9.4292476403356026E-5</v>
      </c>
      <c r="O57" s="12">
        <v>53044562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105.31</v>
      </c>
      <c r="J58" s="987">
        <v>105.319</v>
      </c>
      <c r="M58" s="11">
        <f t="shared" si="0"/>
        <v>8.5461969423609733E-5</v>
      </c>
      <c r="O58" s="12">
        <v>268567199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102.444</v>
      </c>
      <c r="J59" s="987">
        <v>102.45099999999999</v>
      </c>
      <c r="M59" s="11">
        <f t="shared" si="0"/>
        <v>6.8330014446827447E-5</v>
      </c>
      <c r="O59" s="12">
        <v>3604857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102.253</v>
      </c>
      <c r="J60" s="987">
        <v>102.262</v>
      </c>
      <c r="M60" s="11">
        <f t="shared" si="0"/>
        <v>8.8016977496996085E-5</v>
      </c>
      <c r="O60" s="12">
        <v>525459744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103.685</v>
      </c>
      <c r="J61" s="987">
        <v>103.69499999999999</v>
      </c>
      <c r="M61" s="11">
        <f t="shared" si="0"/>
        <v>9.6445966147378168E-5</v>
      </c>
      <c r="O61" s="12">
        <v>56184854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101.822</v>
      </c>
      <c r="J62" s="987">
        <v>101.83199999999999</v>
      </c>
      <c r="M62" s="11">
        <f t="shared" si="0"/>
        <v>9.8210602816590763E-5</v>
      </c>
      <c r="O62" s="12">
        <v>134265618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102.762</v>
      </c>
      <c r="J63" s="58">
        <v>102.771</v>
      </c>
      <c r="M63" s="11">
        <f t="shared" si="0"/>
        <v>8.7581012436507079E-5</v>
      </c>
      <c r="O63" s="12">
        <v>38137155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103.31100000000001</v>
      </c>
      <c r="J67" s="1015">
        <v>103.319</v>
      </c>
      <c r="M67" s="11">
        <f t="shared" si="0"/>
        <v>7.743609102608208E-5</v>
      </c>
      <c r="O67" s="12">
        <v>8845483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101.968</v>
      </c>
      <c r="J68" s="850">
        <v>101.97799999999999</v>
      </c>
      <c r="M68" s="11">
        <f t="shared" si="0"/>
        <v>9.8069982739593844E-5</v>
      </c>
      <c r="O68" s="12">
        <v>527873660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103.7</v>
      </c>
      <c r="J69" s="1043">
        <v>103.71</v>
      </c>
      <c r="M69" s="11">
        <f t="shared" si="0"/>
        <v>9.643201542903476E-5</v>
      </c>
      <c r="O69" s="12">
        <v>27840331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104.161</v>
      </c>
      <c r="J70" s="1043">
        <v>104.169</v>
      </c>
      <c r="M70" s="11">
        <f t="shared" si="0"/>
        <v>7.680417814724864E-5</v>
      </c>
      <c r="O70" s="12">
        <v>44723371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101.499</v>
      </c>
      <c r="J71" s="58">
        <v>101.508</v>
      </c>
      <c r="M71" s="11">
        <f t="shared" si="0"/>
        <v>8.8670824343100335E-5</v>
      </c>
      <c r="O71" s="12">
        <v>200102545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10.461</v>
      </c>
      <c r="J73" s="1015">
        <v>10.462</v>
      </c>
      <c r="M73" s="11">
        <f t="shared" si="0"/>
        <v>9.5593155530011061E-5</v>
      </c>
      <c r="O73" s="12">
        <v>11864553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103.065</v>
      </c>
      <c r="J74" s="1043">
        <v>103.074</v>
      </c>
      <c r="M74" s="11">
        <f t="shared" ref="M74:M75" si="3">+(J74-I74)/I74</f>
        <v>8.73235336923334E-5</v>
      </c>
      <c r="O74" s="12">
        <v>6778818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102.176</v>
      </c>
      <c r="J75" s="58">
        <v>102.185</v>
      </c>
      <c r="M75" s="11">
        <f t="shared" si="3"/>
        <v>8.8083307234578968E-5</v>
      </c>
      <c r="O75" s="12">
        <v>3279841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100.934</v>
      </c>
      <c r="J77" s="10">
        <v>101.001</v>
      </c>
      <c r="K77" s="63" t="s">
        <v>42</v>
      </c>
      <c r="M77" s="11">
        <f t="shared" ref="M77:M129" si="4">+(J77-I77)/I77</f>
        <v>6.6380010700068639E-4</v>
      </c>
      <c r="O77" s="12">
        <v>12509634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75.234999999999999</v>
      </c>
      <c r="J79" s="1015">
        <v>75.426000000000002</v>
      </c>
      <c r="M79" s="11">
        <f t="shared" ref="M79:M93" si="5">+(J79-I79)/I79</f>
        <v>2.5387120356217519E-3</v>
      </c>
      <c r="O79" s="12">
        <v>7430105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146.53100000000001</v>
      </c>
      <c r="J80" s="1043">
        <v>147.17599999999999</v>
      </c>
      <c r="M80" s="11">
        <f t="shared" si="5"/>
        <v>4.4017989367436368E-3</v>
      </c>
      <c r="O80" s="12">
        <v>9948681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1453.627</v>
      </c>
      <c r="J81" s="1052">
        <v>1459.3420000000001</v>
      </c>
      <c r="M81" s="11">
        <f t="shared" si="5"/>
        <v>3.9315450249617998E-3</v>
      </c>
      <c r="O81" s="12">
        <v>15556588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114.036</v>
      </c>
      <c r="J82" s="1043">
        <v>114.069</v>
      </c>
      <c r="M82" s="11">
        <f t="shared" si="5"/>
        <v>2.8938230032622372E-4</v>
      </c>
      <c r="O82" s="12">
        <v>1358225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115.747</v>
      </c>
      <c r="J83" s="1043">
        <v>115.78</v>
      </c>
      <c r="M83" s="11">
        <f t="shared" si="5"/>
        <v>2.8510458154424088E-4</v>
      </c>
      <c r="O83" s="12">
        <v>1273822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89.921999999999997</v>
      </c>
      <c r="J84" s="1043">
        <v>90.194000000000003</v>
      </c>
      <c r="M84" s="11">
        <f t="shared" si="5"/>
        <v>3.0248437534752962E-3</v>
      </c>
      <c r="O84" s="12">
        <v>2601400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16.146000000000001</v>
      </c>
      <c r="J85" s="1043">
        <v>16.224</v>
      </c>
      <c r="M85" s="11">
        <f t="shared" si="5"/>
        <v>4.8309178743960977E-3</v>
      </c>
      <c r="O85" s="12">
        <v>1023791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268.93299999999999</v>
      </c>
      <c r="J86" s="1043">
        <v>269.596</v>
      </c>
      <c r="M86" s="11">
        <f t="shared" si="5"/>
        <v>2.4652980482127926E-3</v>
      </c>
      <c r="O86" s="12">
        <v>14234114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46.64</v>
      </c>
      <c r="J87" s="1043">
        <v>46.744999999999997</v>
      </c>
      <c r="M87" s="11">
        <f t="shared" si="5"/>
        <v>2.2512864493995899E-3</v>
      </c>
      <c r="O87" s="12">
        <v>5364062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2353.047</v>
      </c>
      <c r="J88" s="1052">
        <v>2364.9740000000002</v>
      </c>
      <c r="M88" s="11">
        <f t="shared" si="5"/>
        <v>5.0687470331022434E-3</v>
      </c>
      <c r="O88" s="12">
        <v>16417648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79.105000000000004</v>
      </c>
      <c r="J89" s="1043">
        <v>79.344999999999999</v>
      </c>
      <c r="M89" s="11">
        <f t="shared" si="5"/>
        <v>3.0339422286833305E-3</v>
      </c>
      <c r="O89" s="12">
        <v>1570169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57.945</v>
      </c>
      <c r="J90" s="1043">
        <v>57.966999999999999</v>
      </c>
      <c r="M90" s="11">
        <f t="shared" si="5"/>
        <v>3.7967037708168893E-4</v>
      </c>
      <c r="O90" s="12">
        <v>1322579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101.495</v>
      </c>
      <c r="J91" s="1043">
        <v>101.696</v>
      </c>
      <c r="M91" s="11">
        <f t="shared" si="5"/>
        <v>1.9803931228138667E-3</v>
      </c>
      <c r="O91" s="12">
        <v>2040329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110.98099999999999</v>
      </c>
      <c r="J92" s="1043">
        <v>111.501</v>
      </c>
      <c r="M92" s="11">
        <f t="shared" si="5"/>
        <v>4.6854867049315671E-3</v>
      </c>
      <c r="O92" s="12">
        <v>3545088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103.05</v>
      </c>
      <c r="J93" s="58">
        <v>103.922</v>
      </c>
      <c r="M93" s="11">
        <f t="shared" si="5"/>
        <v>8.4619116933527406E-3</v>
      </c>
      <c r="O93" s="12">
        <v>3027044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11.686</v>
      </c>
      <c r="J95" s="1015">
        <v>11.691000000000001</v>
      </c>
      <c r="M95" s="11">
        <f t="shared" ref="M95:M109" si="7">+(J95-I95)/I95</f>
        <v>4.27862399452403E-4</v>
      </c>
      <c r="O95" s="12">
        <v>987058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12.638999999999999</v>
      </c>
      <c r="J96" s="1043">
        <v>12.664</v>
      </c>
      <c r="M96" s="11">
        <f t="shared" si="7"/>
        <v>1.9780045889706745E-3</v>
      </c>
      <c r="O96" s="12">
        <v>1243553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16.914999999999999</v>
      </c>
      <c r="J97" s="1043">
        <v>16.949000000000002</v>
      </c>
      <c r="M97" s="11">
        <f t="shared" si="7"/>
        <v>2.0100502512564278E-3</v>
      </c>
      <c r="O97" s="12">
        <v>953314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16.826000000000001</v>
      </c>
      <c r="J98" s="1043">
        <v>16.908000000000001</v>
      </c>
      <c r="M98" s="11">
        <f t="shared" si="7"/>
        <v>4.873410198502362E-3</v>
      </c>
      <c r="O98" s="12">
        <v>432461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11.82</v>
      </c>
      <c r="J99" s="1043">
        <v>11.888999999999999</v>
      </c>
      <c r="M99" s="11">
        <f t="shared" si="7"/>
        <v>5.8375634517765706E-3</v>
      </c>
      <c r="O99" s="12">
        <v>1919143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</v>
      </c>
      <c r="J100" s="1043">
        <v>10.06</v>
      </c>
      <c r="M100" s="11">
        <f t="shared" si="7"/>
        <v>0</v>
      </c>
      <c r="O100" s="12">
        <v>150601</v>
      </c>
      <c r="P100" s="3"/>
    </row>
    <row r="101" spans="2:16" ht="16.5" thickTop="1" thickBot="1">
      <c r="B101" s="969">
        <f t="shared" si="8"/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10.061</v>
      </c>
      <c r="J101" s="1043">
        <v>10.061999999999999</v>
      </c>
      <c r="M101" s="11">
        <f t="shared" si="7"/>
        <v>9.9393698439463845E-5</v>
      </c>
      <c r="O101" s="12">
        <v>100615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10.061</v>
      </c>
      <c r="J102" s="1043">
        <v>10.061999999999999</v>
      </c>
      <c r="M102" s="11">
        <f t="shared" si="7"/>
        <v>9.9393698439463845E-5</v>
      </c>
      <c r="O102" s="12">
        <v>100618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124.235</v>
      </c>
      <c r="J103" s="1043">
        <v>124.599</v>
      </c>
      <c r="M103" s="11">
        <f t="shared" si="7"/>
        <v>2.9299311788143784E-3</v>
      </c>
      <c r="O103" s="12">
        <v>938356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122.93</v>
      </c>
      <c r="J104" s="1043">
        <v>123.05500000000001</v>
      </c>
      <c r="M104" s="11">
        <f t="shared" si="7"/>
        <v>1.0168388513788335E-3</v>
      </c>
      <c r="O104" s="12">
        <v>467612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10.18</v>
      </c>
      <c r="J105" s="1043">
        <v>10.193</v>
      </c>
      <c r="M105" s="11">
        <f t="shared" si="7"/>
        <v>1.2770137524557859E-3</v>
      </c>
      <c r="O105" s="12">
        <v>1130059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117.274</v>
      </c>
      <c r="J106" s="1043">
        <v>117.65600000000001</v>
      </c>
      <c r="M106" s="11">
        <f t="shared" si="7"/>
        <v>3.2573289902280557E-3</v>
      </c>
      <c r="O106" s="12">
        <v>272728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19.439</v>
      </c>
      <c r="J107" s="1043">
        <v>19.591999999999999</v>
      </c>
      <c r="M107" s="11">
        <f t="shared" si="7"/>
        <v>7.8707752456401402E-3</v>
      </c>
      <c r="O107" s="12">
        <v>20917000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104.271</v>
      </c>
      <c r="J108" s="1043">
        <v>104.39</v>
      </c>
      <c r="M108" s="11">
        <f t="shared" si="7"/>
        <v>1.1412569170718586E-3</v>
      </c>
      <c r="O108" s="12">
        <v>702445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104.67400000000001</v>
      </c>
      <c r="J109" s="33">
        <v>104.6</v>
      </c>
      <c r="M109" s="11">
        <f t="shared" si="7"/>
        <v>-7.0695683741915161E-4</v>
      </c>
      <c r="O109" s="12">
        <v>334408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98.370999999999995</v>
      </c>
      <c r="J111" s="1015">
        <v>98.638999999999996</v>
      </c>
      <c r="K111" s="74" t="s">
        <v>46</v>
      </c>
      <c r="M111" s="11">
        <f t="shared" si="4"/>
        <v>2.7243801526872827E-3</v>
      </c>
      <c r="O111" s="12">
        <v>1131686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104.863</v>
      </c>
      <c r="J112" s="1043">
        <v>106.203</v>
      </c>
      <c r="K112" s="74" t="s">
        <v>46</v>
      </c>
      <c r="M112" s="11">
        <f t="shared" si="4"/>
        <v>1.2778577763367474E-2</v>
      </c>
      <c r="O112" s="12">
        <v>188087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139.161</v>
      </c>
      <c r="J113" s="1043">
        <v>141.55699999999999</v>
      </c>
      <c r="K113" s="172" t="s">
        <v>144</v>
      </c>
      <c r="M113" s="11">
        <f t="shared" si="4"/>
        <v>1.7217467537600235E-2</v>
      </c>
      <c r="O113" s="12">
        <v>1149868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10.324</v>
      </c>
      <c r="J114" s="1043">
        <v>10.333</v>
      </c>
      <c r="K114" s="63" t="s">
        <v>42</v>
      </c>
      <c r="M114" s="11">
        <f t="shared" si="4"/>
        <v>8.7175513366915354E-4</v>
      </c>
      <c r="O114" s="12">
        <v>220610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112.68600000000001</v>
      </c>
      <c r="J115" s="1043">
        <v>112.70099999999999</v>
      </c>
      <c r="K115" s="63" t="s">
        <v>42</v>
      </c>
      <c r="M115" s="11">
        <f t="shared" si="4"/>
        <v>1.3311325275532326E-4</v>
      </c>
      <c r="O115" s="12">
        <v>937113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113.072</v>
      </c>
      <c r="J116" s="1043">
        <v>113.14400000000001</v>
      </c>
      <c r="K116" s="63" t="s">
        <v>42</v>
      </c>
      <c r="M116" s="11">
        <f t="shared" si="4"/>
        <v>6.3676241686715302E-4</v>
      </c>
      <c r="O116" s="12">
        <v>653181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101.837</v>
      </c>
      <c r="J117" s="1043">
        <v>101.755</v>
      </c>
      <c r="K117" s="68" t="s">
        <v>44</v>
      </c>
      <c r="M117" s="11">
        <f t="shared" si="4"/>
        <v>-8.0520832310464609E-4</v>
      </c>
      <c r="O117" s="12">
        <v>724299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101.40900000000001</v>
      </c>
      <c r="J118" s="1043">
        <v>101.065</v>
      </c>
      <c r="K118" s="68" t="s">
        <v>44</v>
      </c>
      <c r="M118" s="11">
        <f t="shared" si="4"/>
        <v>-3.3922038477847949E-3</v>
      </c>
      <c r="O118" s="12">
        <v>1639186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183.166</v>
      </c>
      <c r="J119" s="1043">
        <v>183.203</v>
      </c>
      <c r="K119" s="63" t="s">
        <v>42</v>
      </c>
      <c r="M119" s="11">
        <f t="shared" si="4"/>
        <v>2.020025550593786E-4</v>
      </c>
      <c r="O119" s="12">
        <v>4739455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163.334</v>
      </c>
      <c r="J120" s="1043">
        <v>163.51499999999999</v>
      </c>
      <c r="K120" s="63" t="s">
        <v>42</v>
      </c>
      <c r="M120" s="11">
        <f t="shared" si="4"/>
        <v>1.1081587422091125E-3</v>
      </c>
      <c r="O120" s="12">
        <v>4426513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141.535</v>
      </c>
      <c r="J121" s="1043">
        <v>141.68100000000001</v>
      </c>
      <c r="K121" s="63" t="s">
        <v>42</v>
      </c>
      <c r="M121" s="11">
        <f t="shared" si="4"/>
        <v>1.0315469671813686E-3</v>
      </c>
      <c r="O121" s="12">
        <v>18288486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9938.76</v>
      </c>
      <c r="J122" s="1052">
        <v>9956.3330000000005</v>
      </c>
      <c r="K122" s="63" t="s">
        <v>42</v>
      </c>
      <c r="M122" s="11">
        <f t="shared" si="4"/>
        <v>1.7681280159698312E-3</v>
      </c>
      <c r="O122" s="12">
        <v>3315459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196.167</v>
      </c>
      <c r="J123" s="1043">
        <v>198.46100000000001</v>
      </c>
      <c r="K123" s="63" t="s">
        <v>42</v>
      </c>
      <c r="M123" s="11">
        <f t="shared" si="4"/>
        <v>1.1694117767004701E-2</v>
      </c>
      <c r="O123" s="12">
        <v>2179500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134.095</v>
      </c>
      <c r="J124" s="1043">
        <v>134.29400000000001</v>
      </c>
      <c r="K124" s="63" t="s">
        <v>42</v>
      </c>
      <c r="M124" s="11">
        <f t="shared" si="4"/>
        <v>1.4840225213468979E-3</v>
      </c>
      <c r="O124" s="12">
        <v>239177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1484.624</v>
      </c>
      <c r="J125" s="1052">
        <v>1479.1759999999999</v>
      </c>
      <c r="K125" s="63" t="s">
        <v>42</v>
      </c>
      <c r="M125" s="11">
        <f t="shared" si="4"/>
        <v>-3.6696160105185506E-3</v>
      </c>
      <c r="O125" s="12">
        <v>3939044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104.998</v>
      </c>
      <c r="J126" s="1043">
        <v>104.861</v>
      </c>
      <c r="K126" s="68" t="s">
        <v>44</v>
      </c>
      <c r="M126" s="11">
        <f t="shared" si="4"/>
        <v>-1.3047867578430108E-3</v>
      </c>
      <c r="O126" s="12">
        <v>343419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96.811000000000007</v>
      </c>
      <c r="J127" s="1043">
        <v>98.325999999999993</v>
      </c>
      <c r="K127" s="74" t="s">
        <v>46</v>
      </c>
      <c r="M127" s="11">
        <f t="shared" si="4"/>
        <v>1.564904814535524E-2</v>
      </c>
      <c r="O127" s="12">
        <v>475902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112.2</v>
      </c>
      <c r="J128" s="1043">
        <v>113.657</v>
      </c>
      <c r="K128" s="74" t="s">
        <v>46</v>
      </c>
      <c r="M128" s="11">
        <f t="shared" si="4"/>
        <v>1.2985739750445575E-2</v>
      </c>
      <c r="O128" s="12">
        <v>809807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10164.834000000001</v>
      </c>
      <c r="J129" s="185">
        <v>10174.295</v>
      </c>
      <c r="K129" s="63" t="s">
        <v>42</v>
      </c>
      <c r="M129" s="11">
        <f t="shared" si="4"/>
        <v>9.3075794449760127E-4</v>
      </c>
      <c r="O129" s="12">
        <v>7152529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558"/>
  <sheetViews>
    <sheetView topLeftCell="A92" zoomScale="96" zoomScaleNormal="96" workbookViewId="0">
      <pane xSplit="6225" topLeftCell="M1" activePane="topRight"/>
      <selection activeCell="A99" sqref="A99:XFD99"/>
      <selection pane="topRight" activeCell="R117" activeCellId="16" sqref="R6 R10 R12:R13 R15:R24 R26:R28 R30:R38 R45:R46 R48:R52 R56:R59 R67:R71 R74:R75 R82:R84 R88:R93 R103:R104 R106:R109 R111:R112 R117:R128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1.42578125" style="1"/>
    <col min="18" max="18" width="23" style="1" customWidth="1"/>
    <col min="19" max="19" width="16.7109375" style="163" customWidth="1"/>
    <col min="20" max="16384" width="11.42578125" style="1"/>
  </cols>
  <sheetData>
    <row r="1" spans="2:19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R3" s="1129"/>
      <c r="S3" s="3"/>
    </row>
    <row r="4" spans="2:19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  <c r="R4" s="5" t="s">
        <v>9</v>
      </c>
      <c r="S4" s="3"/>
    </row>
    <row r="5" spans="2:19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  <c r="S5" s="3"/>
    </row>
    <row r="6" spans="2:19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138.827</v>
      </c>
      <c r="J6" s="10">
        <v>138.86600000000001</v>
      </c>
      <c r="M6" s="11">
        <f t="shared" ref="M6:M73" si="0">+(J6-I6)/I6</f>
        <v>2.8092518026043701E-4</v>
      </c>
      <c r="O6" s="12">
        <v>495919383</v>
      </c>
      <c r="P6" s="3"/>
      <c r="R6" s="12">
        <v>482783756</v>
      </c>
      <c r="S6" s="3"/>
    </row>
    <row r="7" spans="2:19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12.183</v>
      </c>
      <c r="J8" s="10">
        <v>12.185</v>
      </c>
      <c r="M8" s="11">
        <f t="shared" si="0"/>
        <v>1.6416317819918476E-4</v>
      </c>
      <c r="O8" s="12">
        <v>19114291</v>
      </c>
      <c r="P8" s="3"/>
      <c r="R8" s="16"/>
      <c r="S8" s="3"/>
    </row>
    <row r="9" spans="2:19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1.2470000000000001</v>
      </c>
      <c r="J10" s="10">
        <v>1.248</v>
      </c>
      <c r="K10" s="20" t="s">
        <v>19</v>
      </c>
      <c r="M10" s="11">
        <f t="shared" si="0"/>
        <v>8.0192461908571756E-4</v>
      </c>
      <c r="O10" s="12">
        <v>1341240</v>
      </c>
      <c r="P10" s="20" t="s">
        <v>19</v>
      </c>
      <c r="R10" s="12">
        <v>1224388</v>
      </c>
      <c r="S10" s="20" t="s">
        <v>19</v>
      </c>
    </row>
    <row r="11" spans="2:19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  <c r="R11" s="444"/>
      <c r="S11" s="3"/>
    </row>
    <row r="12" spans="2:19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33.659999999999997</v>
      </c>
      <c r="J12" s="979">
        <v>33.673000000000002</v>
      </c>
      <c r="M12" s="11">
        <f t="shared" si="0"/>
        <v>3.8621509209760046E-4</v>
      </c>
      <c r="O12" s="12">
        <v>97171709</v>
      </c>
      <c r="P12" s="3"/>
      <c r="R12" s="12">
        <v>90806205</v>
      </c>
      <c r="S12" s="3"/>
    </row>
    <row r="13" spans="2:19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46.051000000000002</v>
      </c>
      <c r="J13" s="33">
        <v>46.064999999999998</v>
      </c>
      <c r="M13" s="11">
        <f t="shared" si="0"/>
        <v>3.040107706672123E-4</v>
      </c>
      <c r="O13" s="12">
        <v>3678428</v>
      </c>
      <c r="P13" s="3"/>
      <c r="R13" s="12">
        <v>3574153</v>
      </c>
      <c r="S13" s="3"/>
    </row>
    <row r="14" spans="2:19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  <c r="R14" s="444"/>
      <c r="S14" s="3"/>
    </row>
    <row r="15" spans="2:19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162.66499999999999</v>
      </c>
      <c r="J15" s="959">
        <v>162.50700000000001</v>
      </c>
      <c r="M15" s="11">
        <f t="shared" si="0"/>
        <v>-9.7132142747356255E-4</v>
      </c>
      <c r="O15" s="12">
        <v>6570192</v>
      </c>
      <c r="P15" s="3"/>
      <c r="R15" s="12">
        <v>6725029</v>
      </c>
      <c r="S15" s="3"/>
    </row>
    <row r="16" spans="2:19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545.23299999999995</v>
      </c>
      <c r="J16" s="987">
        <v>545.68299999999999</v>
      </c>
      <c r="M16" s="11">
        <f t="shared" si="0"/>
        <v>8.2533522365675865E-4</v>
      </c>
      <c r="O16" s="12">
        <v>338324</v>
      </c>
      <c r="P16" s="3"/>
      <c r="R16" s="12">
        <v>327920</v>
      </c>
      <c r="S16" s="3"/>
    </row>
    <row r="17" spans="2:19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132.13399999999999</v>
      </c>
      <c r="J17" s="987">
        <v>131.78899999999999</v>
      </c>
      <c r="M17" s="11">
        <f t="shared" si="0"/>
        <v>-2.6109858174277545E-3</v>
      </c>
      <c r="O17" s="12">
        <v>468116</v>
      </c>
      <c r="P17" s="3"/>
      <c r="R17" s="12">
        <v>466159</v>
      </c>
      <c r="S17" s="3"/>
    </row>
    <row r="18" spans="2:19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126.105</v>
      </c>
      <c r="J18" s="987">
        <v>125.971</v>
      </c>
      <c r="K18" s="1"/>
      <c r="L18" s="1"/>
      <c r="M18" s="11">
        <f t="shared" si="0"/>
        <v>-1.0626065580270436E-3</v>
      </c>
      <c r="N18" s="1"/>
      <c r="O18" s="12">
        <v>904978</v>
      </c>
      <c r="P18" s="52"/>
      <c r="R18" s="51">
        <v>893356</v>
      </c>
      <c r="S18" s="52"/>
    </row>
    <row r="19" spans="2:19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114.974</v>
      </c>
      <c r="J19" s="987">
        <v>114.90300000000001</v>
      </c>
      <c r="M19" s="11">
        <f t="shared" si="0"/>
        <v>-6.1753092003407684E-4</v>
      </c>
      <c r="O19" s="12">
        <v>1810635</v>
      </c>
      <c r="P19" s="3"/>
      <c r="R19" s="12">
        <v>1785735</v>
      </c>
      <c r="S19" s="3"/>
    </row>
    <row r="20" spans="2:19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113.21299999999999</v>
      </c>
      <c r="J20" s="987">
        <v>113.157</v>
      </c>
      <c r="M20" s="11">
        <f t="shared" si="0"/>
        <v>-4.9464284136978428E-4</v>
      </c>
      <c r="O20" s="12">
        <v>1550937</v>
      </c>
      <c r="P20" s="3"/>
      <c r="R20" s="12">
        <v>1528706</v>
      </c>
      <c r="S20" s="3"/>
    </row>
    <row r="21" spans="2:19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95.100999999999999</v>
      </c>
      <c r="J21" s="987">
        <v>95.046999999999997</v>
      </c>
      <c r="M21" s="11">
        <f t="shared" si="0"/>
        <v>-5.6781737310861136E-4</v>
      </c>
      <c r="O21" s="12">
        <v>280198</v>
      </c>
      <c r="P21" s="3"/>
      <c r="R21" s="12">
        <v>278635</v>
      </c>
      <c r="S21" s="3"/>
    </row>
    <row r="22" spans="2:19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155.06200000000001</v>
      </c>
      <c r="J22" s="987">
        <v>155.208</v>
      </c>
      <c r="M22" s="11">
        <f t="shared" si="0"/>
        <v>9.4155886032675038E-4</v>
      </c>
      <c r="O22" s="12">
        <v>3382311</v>
      </c>
      <c r="P22" s="3"/>
      <c r="R22" s="12">
        <v>3334610</v>
      </c>
      <c r="S22" s="3"/>
    </row>
    <row r="23" spans="2:19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99.691000000000003</v>
      </c>
      <c r="J23" s="987">
        <v>99.861000000000004</v>
      </c>
      <c r="M23" s="11">
        <f t="shared" si="0"/>
        <v>1.7052692820816494E-3</v>
      </c>
      <c r="O23" s="12">
        <v>1621638</v>
      </c>
      <c r="P23" s="3"/>
      <c r="R23" s="12">
        <v>1613685</v>
      </c>
      <c r="S23" s="3"/>
    </row>
    <row r="24" spans="2:19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102.021</v>
      </c>
      <c r="J24" s="58">
        <v>102.02200000000001</v>
      </c>
      <c r="M24" s="11">
        <f t="shared" si="0"/>
        <v>9.8019035297122638E-6</v>
      </c>
      <c r="O24" s="12">
        <v>15796642</v>
      </c>
      <c r="P24" s="3"/>
      <c r="R24" s="12">
        <v>15663709</v>
      </c>
      <c r="S24" s="3"/>
    </row>
    <row r="25" spans="2:19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  <c r="R25" s="444"/>
      <c r="S25" s="3"/>
    </row>
    <row r="26" spans="2:19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1277.152</v>
      </c>
      <c r="J26" s="1001">
        <v>1283.21</v>
      </c>
      <c r="K26" s="63" t="s">
        <v>42</v>
      </c>
      <c r="M26" s="11">
        <f t="shared" si="0"/>
        <v>4.7433664904412256E-3</v>
      </c>
      <c r="O26" s="12">
        <v>51328425</v>
      </c>
      <c r="P26" s="63" t="s">
        <v>42</v>
      </c>
      <c r="R26" s="64">
        <v>44876282</v>
      </c>
      <c r="S26" s="63" t="s">
        <v>42</v>
      </c>
    </row>
    <row r="27" spans="2:19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2172.739</v>
      </c>
      <c r="J27" s="1001">
        <v>2200.8319999999999</v>
      </c>
      <c r="K27" s="68" t="s">
        <v>44</v>
      </c>
      <c r="M27" s="11">
        <f t="shared" si="0"/>
        <v>1.292976284772347E-2</v>
      </c>
      <c r="O27" s="12">
        <v>15779968</v>
      </c>
      <c r="P27" s="68" t="s">
        <v>44</v>
      </c>
      <c r="R27" s="64">
        <v>16963628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105.985</v>
      </c>
      <c r="J28" s="1007">
        <v>106.738</v>
      </c>
      <c r="K28" s="74" t="s">
        <v>46</v>
      </c>
      <c r="M28" s="11">
        <f t="shared" si="0"/>
        <v>7.1047789781572878E-3</v>
      </c>
      <c r="O28" s="12">
        <v>852944</v>
      </c>
      <c r="P28" s="74" t="s">
        <v>46</v>
      </c>
      <c r="R28" s="64">
        <v>805282</v>
      </c>
      <c r="S28" s="74" t="s">
        <v>46</v>
      </c>
    </row>
    <row r="29" spans="2:19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111.169</v>
      </c>
      <c r="J29" s="987">
        <v>112.202</v>
      </c>
      <c r="K29" s="63" t="s">
        <v>42</v>
      </c>
      <c r="M29" s="11">
        <f t="shared" si="0"/>
        <v>9.2921587852728849E-3</v>
      </c>
      <c r="O29" s="12">
        <v>55101169</v>
      </c>
      <c r="P29" s="63" t="s">
        <v>42</v>
      </c>
      <c r="R29" s="16"/>
      <c r="S29" s="63" t="s">
        <v>42</v>
      </c>
    </row>
    <row r="30" spans="2:19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120.36199999999999</v>
      </c>
      <c r="J30" s="987">
        <v>121.34</v>
      </c>
      <c r="K30" s="63" t="s">
        <v>42</v>
      </c>
      <c r="M30" s="11">
        <f t="shared" si="0"/>
        <v>8.1254881108656276E-3</v>
      </c>
      <c r="O30" s="12">
        <v>60670009</v>
      </c>
      <c r="P30" s="63" t="s">
        <v>42</v>
      </c>
      <c r="R30" s="64">
        <v>57097284</v>
      </c>
      <c r="S30" s="63" t="s">
        <v>42</v>
      </c>
    </row>
    <row r="31" spans="2:19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1178.46</v>
      </c>
      <c r="J31" s="1001">
        <v>1180.489</v>
      </c>
      <c r="K31" s="20" t="s">
        <v>19</v>
      </c>
      <c r="M31" s="11">
        <f t="shared" si="0"/>
        <v>1.7217385401286393E-3</v>
      </c>
      <c r="O31" s="12">
        <v>775581</v>
      </c>
      <c r="P31" s="20" t="s">
        <v>19</v>
      </c>
      <c r="R31" s="64">
        <v>697795</v>
      </c>
      <c r="S31" s="20" t="s">
        <v>19</v>
      </c>
    </row>
    <row r="32" spans="2:19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121.81399999999999</v>
      </c>
      <c r="J32" s="987">
        <v>123.595</v>
      </c>
      <c r="K32" s="63" t="s">
        <v>42</v>
      </c>
      <c r="L32" s="1080"/>
      <c r="M32" s="11">
        <f t="shared" si="0"/>
        <v>1.4620651156681548E-2</v>
      </c>
      <c r="O32" s="12">
        <v>402301</v>
      </c>
      <c r="P32" s="63" t="s">
        <v>42</v>
      </c>
      <c r="R32" s="64">
        <v>402149</v>
      </c>
      <c r="S32" s="63" t="s">
        <v>42</v>
      </c>
    </row>
    <row r="33" spans="2:19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14.419</v>
      </c>
      <c r="J33" s="987">
        <v>14.678000000000001</v>
      </c>
      <c r="K33" s="63" t="s">
        <v>42</v>
      </c>
      <c r="L33" s="1080"/>
      <c r="M33" s="11">
        <f t="shared" si="0"/>
        <v>1.7962410708093512E-2</v>
      </c>
      <c r="O33" s="12">
        <v>11606596</v>
      </c>
      <c r="P33" s="63" t="s">
        <v>42</v>
      </c>
      <c r="R33" s="64">
        <v>11442265</v>
      </c>
      <c r="S33" s="63" t="s">
        <v>42</v>
      </c>
    </row>
    <row r="34" spans="2:19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5734.9639999999999</v>
      </c>
      <c r="J34" s="1001">
        <v>5763.2929999999997</v>
      </c>
      <c r="K34" s="63" t="s">
        <v>42</v>
      </c>
      <c r="L34" s="1080"/>
      <c r="M34" s="11">
        <f t="shared" si="0"/>
        <v>4.9396997086642086E-3</v>
      </c>
      <c r="O34" s="12">
        <v>18488645</v>
      </c>
      <c r="P34" s="63" t="s">
        <v>42</v>
      </c>
      <c r="R34" s="64">
        <v>18099327</v>
      </c>
      <c r="S34" s="63" t="s">
        <v>42</v>
      </c>
    </row>
    <row r="35" spans="2:19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6592.49</v>
      </c>
      <c r="J35" s="1001">
        <v>6615.0230000000001</v>
      </c>
      <c r="K35" s="63" t="s">
        <v>42</v>
      </c>
      <c r="L35" s="1080"/>
      <c r="M35" s="11">
        <f t="shared" si="0"/>
        <v>3.417980156208103E-3</v>
      </c>
      <c r="O35" s="12">
        <v>6218122</v>
      </c>
      <c r="P35" s="63" t="s">
        <v>42</v>
      </c>
      <c r="R35" s="64">
        <v>6089793</v>
      </c>
      <c r="S35" s="63" t="s">
        <v>42</v>
      </c>
    </row>
    <row r="36" spans="2:19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2.2000000000000002</v>
      </c>
      <c r="J36" s="987">
        <v>2.2320000000000002</v>
      </c>
      <c r="K36" s="20" t="s">
        <v>19</v>
      </c>
      <c r="M36" s="11">
        <f t="shared" si="0"/>
        <v>1.4545454545454558E-2</v>
      </c>
      <c r="O36" s="12">
        <v>6956358</v>
      </c>
      <c r="P36" s="20" t="s">
        <v>19</v>
      </c>
      <c r="R36" s="64">
        <v>6736545</v>
      </c>
      <c r="S36" s="20" t="s">
        <v>19</v>
      </c>
    </row>
    <row r="37" spans="2:19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1.827</v>
      </c>
      <c r="J37" s="987">
        <v>1.845</v>
      </c>
      <c r="K37" s="20" t="s">
        <v>19</v>
      </c>
      <c r="M37" s="11">
        <f t="shared" si="0"/>
        <v>9.8522167487684817E-3</v>
      </c>
      <c r="O37" s="12">
        <v>2986972</v>
      </c>
      <c r="P37" s="20" t="s">
        <v>19</v>
      </c>
      <c r="R37" s="64">
        <v>2860477</v>
      </c>
      <c r="S37" s="20" t="s">
        <v>19</v>
      </c>
    </row>
    <row r="38" spans="2:19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1.1060000000000001</v>
      </c>
      <c r="J38" s="58">
        <v>1.1339999999999999</v>
      </c>
      <c r="K38" s="74" t="s">
        <v>46</v>
      </c>
      <c r="M38" s="11">
        <f t="shared" si="0"/>
        <v>2.5316455696202351E-2</v>
      </c>
      <c r="O38" s="12">
        <v>1215373</v>
      </c>
      <c r="P38" s="74" t="s">
        <v>46</v>
      </c>
      <c r="R38" s="64">
        <v>1197935</v>
      </c>
      <c r="S38" s="74" t="s">
        <v>46</v>
      </c>
    </row>
    <row r="39" spans="2:19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R39" s="3"/>
      <c r="S39" s="3"/>
    </row>
    <row r="40" spans="2:19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  <c r="R40" s="3"/>
      <c r="S40" s="3"/>
    </row>
    <row r="41" spans="2:19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  <c r="R41" s="3"/>
      <c r="S41" s="3"/>
    </row>
    <row r="42" spans="2:19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  <c r="R42" s="3"/>
      <c r="S42" s="3"/>
    </row>
    <row r="43" spans="2:19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  <c r="R43" s="3"/>
      <c r="S43" s="3"/>
    </row>
    <row r="44" spans="2:19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107.242</v>
      </c>
      <c r="J44" s="1015">
        <v>107.25</v>
      </c>
      <c r="M44" s="11">
        <f t="shared" si="0"/>
        <v>7.4597638984684789E-5</v>
      </c>
      <c r="O44" s="12">
        <v>311021963</v>
      </c>
      <c r="P44" s="3"/>
      <c r="R44" s="16"/>
      <c r="S44" s="3"/>
    </row>
    <row r="45" spans="2:19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103.849</v>
      </c>
      <c r="J45" s="987">
        <v>103.88800000000001</v>
      </c>
      <c r="M45" s="11">
        <f t="shared" si="0"/>
        <v>3.7554526283355139E-4</v>
      </c>
      <c r="O45" s="12">
        <v>275395063</v>
      </c>
      <c r="P45" s="1"/>
      <c r="R45" s="12">
        <v>267121471</v>
      </c>
      <c r="S45" s="1"/>
    </row>
    <row r="46" spans="2:19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104.679</v>
      </c>
      <c r="J46" s="987">
        <v>104.718</v>
      </c>
      <c r="M46" s="11">
        <f t="shared" si="0"/>
        <v>3.7256756369473799E-4</v>
      </c>
      <c r="O46" s="12">
        <v>49313248</v>
      </c>
      <c r="P46" s="1"/>
      <c r="R46" s="12">
        <v>47716019</v>
      </c>
      <c r="S46" s="1"/>
    </row>
    <row r="47" spans="2:19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102.54600000000001</v>
      </c>
      <c r="J47" s="987">
        <v>102.55500000000001</v>
      </c>
      <c r="M47" s="11">
        <f t="shared" si="0"/>
        <v>8.7765490609095827E-5</v>
      </c>
      <c r="O47" s="12">
        <v>181373149</v>
      </c>
      <c r="P47" s="3"/>
      <c r="R47" s="16"/>
      <c r="S47" s="3"/>
    </row>
    <row r="48" spans="2:19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102.717</v>
      </c>
      <c r="J48" s="987">
        <v>102.755</v>
      </c>
      <c r="M48" s="11">
        <f t="shared" si="0"/>
        <v>3.6994849927467416E-4</v>
      </c>
      <c r="O48" s="12">
        <v>61609071</v>
      </c>
      <c r="P48" s="1"/>
      <c r="R48" s="12">
        <v>59508050</v>
      </c>
      <c r="S48" s="1"/>
    </row>
    <row r="49" spans="2:19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106.723</v>
      </c>
      <c r="J49" s="987">
        <v>106.75</v>
      </c>
      <c r="M49" s="11">
        <f t="shared" si="0"/>
        <v>2.5299138892273477E-4</v>
      </c>
      <c r="O49" s="12">
        <v>44363285</v>
      </c>
      <c r="P49" s="3"/>
      <c r="R49" s="12">
        <v>45743677</v>
      </c>
      <c r="S49" s="3"/>
    </row>
    <row r="50" spans="2:19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103.23099999999999</v>
      </c>
      <c r="J50" s="987">
        <v>103.27</v>
      </c>
      <c r="M50" s="11">
        <f t="shared" si="0"/>
        <v>3.7779349226493478E-4</v>
      </c>
      <c r="O50" s="12">
        <v>528456694</v>
      </c>
      <c r="P50" s="3"/>
      <c r="R50" s="12">
        <v>511170163</v>
      </c>
      <c r="S50" s="3"/>
    </row>
    <row r="51" spans="2:19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103.35899999999999</v>
      </c>
      <c r="J51" s="987">
        <v>103.39700000000001</v>
      </c>
      <c r="M51" s="11">
        <f t="shared" si="0"/>
        <v>3.6765061581488711E-4</v>
      </c>
      <c r="O51" s="12">
        <v>862130465</v>
      </c>
      <c r="P51" s="3"/>
      <c r="R51" s="12">
        <v>834016922</v>
      </c>
      <c r="S51" s="3"/>
    </row>
    <row r="52" spans="2:19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103.511</v>
      </c>
      <c r="J52" s="987">
        <v>103.553</v>
      </c>
      <c r="M52" s="11">
        <f t="shared" si="0"/>
        <v>4.0575397783811957E-4</v>
      </c>
      <c r="O52" s="12">
        <v>16413163</v>
      </c>
      <c r="P52" s="3"/>
      <c r="R52" s="12">
        <v>15893941</v>
      </c>
      <c r="S52" s="3"/>
    </row>
    <row r="53" spans="2:19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105.033</v>
      </c>
      <c r="J53" s="987">
        <v>105.068</v>
      </c>
      <c r="M53" s="11">
        <f t="shared" si="0"/>
        <v>3.3322860434336434E-4</v>
      </c>
      <c r="O53" s="12">
        <v>16480279</v>
      </c>
      <c r="P53" s="3"/>
      <c r="R53" s="16"/>
      <c r="S53" s="3"/>
    </row>
    <row r="54" spans="2:19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102.038</v>
      </c>
      <c r="J54" s="987">
        <v>102.072</v>
      </c>
      <c r="M54" s="11">
        <f t="shared" si="0"/>
        <v>3.332091965738845E-4</v>
      </c>
      <c r="O54" s="12">
        <v>16395346</v>
      </c>
      <c r="P54" s="3"/>
      <c r="R54" s="16"/>
      <c r="S54" s="3"/>
    </row>
    <row r="55" spans="2:19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103.614</v>
      </c>
      <c r="J55" s="987">
        <v>103.655</v>
      </c>
      <c r="M55" s="11">
        <f t="shared" si="0"/>
        <v>3.9569942285788424E-4</v>
      </c>
      <c r="O55" s="12">
        <v>30952891</v>
      </c>
      <c r="P55" s="3"/>
      <c r="R55" s="16"/>
      <c r="S55" s="3"/>
    </row>
    <row r="56" spans="2:19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103.413</v>
      </c>
      <c r="J56" s="987">
        <v>103.446</v>
      </c>
      <c r="M56" s="11">
        <f t="shared" si="0"/>
        <v>3.1910881610630436E-4</v>
      </c>
      <c r="O56" s="12">
        <v>6442632</v>
      </c>
      <c r="P56" s="3"/>
      <c r="R56" s="12">
        <v>6256734</v>
      </c>
      <c r="S56" s="3"/>
    </row>
    <row r="57" spans="2:19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106.074</v>
      </c>
      <c r="J57" s="987">
        <v>106.128</v>
      </c>
      <c r="M57" s="11">
        <f t="shared" si="0"/>
        <v>5.0907856779231527E-4</v>
      </c>
      <c r="O57" s="12">
        <v>52808917</v>
      </c>
      <c r="P57" s="3"/>
      <c r="R57" s="12">
        <v>51271427</v>
      </c>
      <c r="S57" s="3"/>
    </row>
    <row r="58" spans="2:19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105.328</v>
      </c>
      <c r="J58" s="987">
        <v>105.377</v>
      </c>
      <c r="M58" s="11">
        <f t="shared" si="0"/>
        <v>4.6521342852795441E-4</v>
      </c>
      <c r="O58" s="12">
        <v>268830210</v>
      </c>
      <c r="P58" s="3"/>
      <c r="R58" s="12">
        <v>260513519</v>
      </c>
      <c r="S58" s="3"/>
    </row>
    <row r="59" spans="2:19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102.459</v>
      </c>
      <c r="J59" s="987">
        <v>102.489</v>
      </c>
      <c r="M59" s="11">
        <f t="shared" si="0"/>
        <v>2.9280004684801859E-4</v>
      </c>
      <c r="O59" s="12">
        <v>3558097</v>
      </c>
      <c r="P59" s="96"/>
      <c r="R59" s="12">
        <v>3462365</v>
      </c>
      <c r="S59" s="96"/>
    </row>
    <row r="60" spans="2:19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102.271</v>
      </c>
      <c r="J60" s="987">
        <v>102.30500000000001</v>
      </c>
      <c r="M60" s="11">
        <f t="shared" si="0"/>
        <v>3.3245005915661356E-4</v>
      </c>
      <c r="O60" s="12">
        <v>527108594</v>
      </c>
      <c r="P60" s="3"/>
      <c r="R60" s="16"/>
      <c r="S60" s="3"/>
    </row>
    <row r="61" spans="2:19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103.705</v>
      </c>
      <c r="J61" s="987">
        <v>103.742</v>
      </c>
      <c r="M61" s="11">
        <f t="shared" si="0"/>
        <v>3.5678125452009199E-4</v>
      </c>
      <c r="O61" s="12">
        <v>56350222</v>
      </c>
      <c r="P61" s="3"/>
      <c r="R61" s="16"/>
      <c r="S61" s="3"/>
    </row>
    <row r="62" spans="2:19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101.84099999999999</v>
      </c>
      <c r="J62" s="987">
        <v>101.881</v>
      </c>
      <c r="M62" s="11">
        <f t="shared" si="0"/>
        <v>3.9276912049180838E-4</v>
      </c>
      <c r="O62" s="12">
        <v>134600505</v>
      </c>
      <c r="P62" s="3"/>
      <c r="R62" s="16"/>
      <c r="S62" s="3"/>
    </row>
    <row r="63" spans="2:19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102.78</v>
      </c>
      <c r="J63" s="58">
        <v>102.812</v>
      </c>
      <c r="M63" s="11">
        <f t="shared" si="0"/>
        <v>3.1134461957575866E-4</v>
      </c>
      <c r="O63" s="12">
        <v>38200289</v>
      </c>
      <c r="P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R66" s="117"/>
      <c r="S66" s="3"/>
    </row>
    <row r="67" spans="1:19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103.327</v>
      </c>
      <c r="J67" s="1015">
        <v>103.358</v>
      </c>
      <c r="M67" s="11">
        <f t="shared" si="0"/>
        <v>3.000183882238516E-4</v>
      </c>
      <c r="O67" s="12">
        <v>8809218</v>
      </c>
      <c r="P67" s="3"/>
      <c r="R67" s="12">
        <v>8600592</v>
      </c>
      <c r="S67" s="3"/>
    </row>
    <row r="68" spans="1:19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101.988</v>
      </c>
      <c r="J68" s="850">
        <v>102.026</v>
      </c>
      <c r="M68" s="11">
        <f t="shared" si="0"/>
        <v>3.7259285406122976E-4</v>
      </c>
      <c r="O68" s="12">
        <v>528591958</v>
      </c>
      <c r="P68" s="12"/>
      <c r="R68" s="12">
        <v>511007293</v>
      </c>
      <c r="S68" s="3"/>
    </row>
    <row r="69" spans="1:19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103.71899999999999</v>
      </c>
      <c r="J69" s="1043">
        <v>103.756</v>
      </c>
      <c r="M69" s="11">
        <f t="shared" si="0"/>
        <v>3.5673309615409079E-4</v>
      </c>
      <c r="O69" s="12">
        <v>27805093</v>
      </c>
      <c r="P69" s="3"/>
      <c r="R69" s="12">
        <v>26937699</v>
      </c>
      <c r="S69" s="3"/>
    </row>
    <row r="70" spans="1:19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104.178</v>
      </c>
      <c r="J70" s="1043">
        <v>104.211</v>
      </c>
      <c r="M70" s="11">
        <f t="shared" si="0"/>
        <v>3.1676553590970506E-4</v>
      </c>
      <c r="O70" s="12">
        <v>44964905</v>
      </c>
      <c r="P70" s="3"/>
      <c r="R70" s="12">
        <v>43744702</v>
      </c>
      <c r="S70" s="3"/>
    </row>
    <row r="71" spans="1:19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101.517</v>
      </c>
      <c r="J71" s="58">
        <v>101.553</v>
      </c>
      <c r="M71" s="11">
        <f t="shared" si="0"/>
        <v>3.5462040840451712E-4</v>
      </c>
      <c r="O71" s="12">
        <v>205584425</v>
      </c>
      <c r="P71" s="3"/>
      <c r="R71" s="12">
        <v>199718871</v>
      </c>
      <c r="S71" s="3"/>
    </row>
    <row r="72" spans="1:19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  <c r="R72" s="444"/>
      <c r="S72" s="3"/>
    </row>
    <row r="73" spans="1:19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10.462999999999999</v>
      </c>
      <c r="J73" s="1015">
        <v>10.465999999999999</v>
      </c>
      <c r="M73" s="11">
        <f t="shared" si="0"/>
        <v>2.8672464876231614E-4</v>
      </c>
      <c r="O73" s="12">
        <v>11868982</v>
      </c>
      <c r="P73" s="3"/>
      <c r="R73" s="16"/>
      <c r="S73" s="3"/>
    </row>
    <row r="74" spans="1:19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103.084</v>
      </c>
      <c r="J74" s="1043">
        <v>103.122</v>
      </c>
      <c r="M74" s="11">
        <f t="shared" ref="M74:M75" si="3">+(J74-I74)/I74</f>
        <v>3.6863140739587812E-4</v>
      </c>
      <c r="O74" s="12">
        <v>6787956</v>
      </c>
      <c r="P74" s="3"/>
      <c r="R74" s="12">
        <v>7007645</v>
      </c>
      <c r="S74" s="3"/>
    </row>
    <row r="75" spans="1:19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102.194</v>
      </c>
      <c r="J75" s="58">
        <v>102.227</v>
      </c>
      <c r="M75" s="11">
        <f t="shared" si="3"/>
        <v>3.2291523964226128E-4</v>
      </c>
      <c r="O75" s="12">
        <v>3281195</v>
      </c>
      <c r="P75" s="3"/>
      <c r="R75" s="12">
        <v>3208048</v>
      </c>
      <c r="S75" s="3"/>
    </row>
    <row r="76" spans="1:19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101.001</v>
      </c>
      <c r="J77" s="10">
        <v>101.08</v>
      </c>
      <c r="K77" s="63" t="s">
        <v>42</v>
      </c>
      <c r="M77" s="11">
        <f t="shared" ref="M77:M129" si="4">+(J77-I77)/I77</f>
        <v>7.8217047355960353E-4</v>
      </c>
      <c r="O77" s="12">
        <v>12399945</v>
      </c>
      <c r="P77" s="63" t="s">
        <v>42</v>
      </c>
      <c r="R77" s="16"/>
      <c r="S77" s="63" t="s">
        <v>42</v>
      </c>
    </row>
    <row r="78" spans="1:19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  <c r="R78" s="444"/>
      <c r="S78" s="3"/>
    </row>
    <row r="79" spans="1:19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75.703999999999994</v>
      </c>
      <c r="J79" s="1015">
        <v>75.679000000000002</v>
      </c>
      <c r="M79" s="11">
        <f t="shared" ref="M79:M93" si="5">+(J79-I79)/I79</f>
        <v>-3.3023354116019595E-4</v>
      </c>
      <c r="O79" s="12">
        <v>7455109</v>
      </c>
      <c r="P79" s="3"/>
      <c r="R79" s="16"/>
      <c r="S79" s="3"/>
    </row>
    <row r="80" spans="1:19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147.999</v>
      </c>
      <c r="J80" s="1043">
        <v>147.59800000000001</v>
      </c>
      <c r="M80" s="11">
        <f t="shared" si="5"/>
        <v>-2.7094777667415458E-3</v>
      </c>
      <c r="O80" s="12">
        <v>9977169</v>
      </c>
      <c r="P80" s="3"/>
      <c r="R80" s="16"/>
      <c r="S80" s="3"/>
    </row>
    <row r="81" spans="1:19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1467.3140000000001</v>
      </c>
      <c r="J81" s="1052">
        <v>1464.1569999999999</v>
      </c>
      <c r="M81" s="11">
        <f t="shared" si="5"/>
        <v>-2.1515503838988471E-3</v>
      </c>
      <c r="O81" s="12">
        <v>15607916</v>
      </c>
      <c r="P81" s="3"/>
      <c r="R81" s="16"/>
      <c r="S81" s="3"/>
    </row>
    <row r="82" spans="1:19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114.41200000000001</v>
      </c>
      <c r="J82" s="1043">
        <v>114.343</v>
      </c>
      <c r="M82" s="11">
        <f t="shared" si="5"/>
        <v>-6.0308359263016654E-4</v>
      </c>
      <c r="O82" s="12">
        <v>1361483</v>
      </c>
      <c r="P82" s="3"/>
      <c r="R82" s="12">
        <v>1335023</v>
      </c>
      <c r="S82" s="3"/>
    </row>
    <row r="83" spans="1:19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116.19799999999999</v>
      </c>
      <c r="J83" s="1043">
        <v>116.27200000000001</v>
      </c>
      <c r="M83" s="11">
        <f t="shared" si="5"/>
        <v>6.3684400764223376E-4</v>
      </c>
      <c r="O83" s="12">
        <v>1279231</v>
      </c>
      <c r="P83" s="3"/>
      <c r="R83" s="12">
        <v>1261825</v>
      </c>
      <c r="S83" s="3"/>
    </row>
    <row r="84" spans="1:19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90.543999999999997</v>
      </c>
      <c r="J84" s="1043">
        <v>90.626000000000005</v>
      </c>
      <c r="M84" s="11">
        <f t="shared" si="5"/>
        <v>9.0563703834608416E-4</v>
      </c>
      <c r="O84" s="12">
        <v>2613846</v>
      </c>
      <c r="P84" s="3"/>
      <c r="R84" s="12">
        <v>2578981</v>
      </c>
      <c r="S84" s="3"/>
    </row>
    <row r="85" spans="1:19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16.271000000000001</v>
      </c>
      <c r="J85" s="1043">
        <v>16.260999999999999</v>
      </c>
      <c r="M85" s="11">
        <f t="shared" si="5"/>
        <v>-6.1459037551481546E-4</v>
      </c>
      <c r="O85" s="12">
        <v>1026133</v>
      </c>
      <c r="P85" s="3"/>
      <c r="R85" s="16"/>
      <c r="S85" s="3"/>
    </row>
    <row r="86" spans="1:19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270.30599999999998</v>
      </c>
      <c r="J86" s="1043">
        <v>270.18700000000001</v>
      </c>
      <c r="M86" s="11">
        <f t="shared" si="5"/>
        <v>-4.4024180003392953E-4</v>
      </c>
      <c r="O86" s="12">
        <v>14222655</v>
      </c>
      <c r="P86" s="3"/>
      <c r="R86" s="16"/>
      <c r="S86" s="3"/>
    </row>
    <row r="87" spans="1:19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46.674999999999997</v>
      </c>
      <c r="J87" s="1043">
        <v>46.677</v>
      </c>
      <c r="M87" s="11">
        <f t="shared" si="5"/>
        <v>4.2849491162344821E-5</v>
      </c>
      <c r="O87" s="12">
        <v>5356216</v>
      </c>
      <c r="P87" s="3"/>
      <c r="R87" s="16"/>
      <c r="S87" s="3"/>
    </row>
    <row r="88" spans="1:19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2370.3409999999999</v>
      </c>
      <c r="J88" s="1052">
        <v>2373.8960000000002</v>
      </c>
      <c r="M88" s="11">
        <f t="shared" si="5"/>
        <v>1.4997842082638284E-3</v>
      </c>
      <c r="O88" s="12">
        <v>16481957</v>
      </c>
      <c r="P88" s="3"/>
      <c r="R88" s="12">
        <v>16322869</v>
      </c>
      <c r="S88" s="3"/>
    </row>
    <row r="89" spans="1:19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79.31</v>
      </c>
      <c r="J89" s="1043">
        <v>79.343999999999994</v>
      </c>
      <c r="M89" s="11">
        <f t="shared" si="5"/>
        <v>4.2869751607605366E-4</v>
      </c>
      <c r="O89" s="12">
        <v>1570143</v>
      </c>
      <c r="P89" s="3"/>
      <c r="R89" s="12">
        <v>1541916</v>
      </c>
      <c r="S89" s="3"/>
    </row>
    <row r="90" spans="1:19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58.06</v>
      </c>
      <c r="J90" s="1043">
        <v>58.097000000000001</v>
      </c>
      <c r="M90" s="11">
        <f t="shared" si="5"/>
        <v>6.3727178780570155E-4</v>
      </c>
      <c r="O90" s="12">
        <v>1325552</v>
      </c>
      <c r="P90" s="3"/>
      <c r="R90" s="12">
        <v>1297445</v>
      </c>
      <c r="S90" s="3"/>
    </row>
    <row r="91" spans="1:19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101.85599999999999</v>
      </c>
      <c r="J91" s="1043">
        <v>101.80200000000001</v>
      </c>
      <c r="M91" s="11">
        <f t="shared" si="5"/>
        <v>-5.3016022620157712E-4</v>
      </c>
      <c r="O91" s="12">
        <v>2042460</v>
      </c>
      <c r="P91" s="3"/>
      <c r="R91" s="12">
        <v>2018513</v>
      </c>
      <c r="S91" s="3"/>
    </row>
    <row r="92" spans="1:19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111.681</v>
      </c>
      <c r="J92" s="1043">
        <v>111.55800000000001</v>
      </c>
      <c r="M92" s="11">
        <f t="shared" si="5"/>
        <v>-1.1013511698497547E-3</v>
      </c>
      <c r="O92" s="12">
        <v>3546903</v>
      </c>
      <c r="P92" s="3"/>
      <c r="R92" s="12">
        <v>3501175</v>
      </c>
      <c r="S92" s="3"/>
    </row>
    <row r="93" spans="1:19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104.316</v>
      </c>
      <c r="J93" s="58">
        <v>104.105</v>
      </c>
      <c r="M93" s="11">
        <f t="shared" si="5"/>
        <v>-2.0227002569116774E-3</v>
      </c>
      <c r="O93" s="12">
        <v>3011037</v>
      </c>
      <c r="P93" s="3"/>
      <c r="R93" s="12">
        <v>2993427</v>
      </c>
      <c r="S93" s="3"/>
    </row>
    <row r="94" spans="1:19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  <c r="R94" s="444"/>
      <c r="S94" s="3"/>
    </row>
    <row r="95" spans="1:19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11.704000000000001</v>
      </c>
      <c r="J95" s="1015">
        <v>11.706</v>
      </c>
      <c r="M95" s="11">
        <f t="shared" ref="M95:M109" si="7">+(J95-I95)/I95</f>
        <v>1.7088174982902353E-4</v>
      </c>
      <c r="O95" s="12">
        <v>988389</v>
      </c>
      <c r="P95" s="3"/>
      <c r="R95" s="16"/>
      <c r="S95" s="3"/>
    </row>
    <row r="96" spans="1:19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12.698</v>
      </c>
      <c r="J96" s="1043">
        <v>12.696</v>
      </c>
      <c r="M96" s="11">
        <f t="shared" si="7"/>
        <v>-1.5750511891641738E-4</v>
      </c>
      <c r="O96" s="12">
        <v>1246694</v>
      </c>
      <c r="P96" s="3"/>
      <c r="R96" s="16"/>
      <c r="S96" s="3"/>
    </row>
    <row r="97" spans="2:19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17.02</v>
      </c>
      <c r="J97" s="1043">
        <v>17.013999999999999</v>
      </c>
      <c r="M97" s="11">
        <f t="shared" si="7"/>
        <v>-3.5252643948297457E-4</v>
      </c>
      <c r="O97" s="12">
        <v>956936</v>
      </c>
      <c r="P97" s="3"/>
      <c r="R97" s="16"/>
      <c r="S97" s="3"/>
    </row>
    <row r="98" spans="2:19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16.988</v>
      </c>
      <c r="J98" s="1043">
        <v>16.971</v>
      </c>
      <c r="M98" s="11">
        <f t="shared" si="7"/>
        <v>-1.0007063809747739E-3</v>
      </c>
      <c r="O98" s="12">
        <v>418669</v>
      </c>
      <c r="P98" s="3"/>
      <c r="R98" s="16"/>
      <c r="S98" s="3"/>
    </row>
    <row r="99" spans="2:19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11.933999999999999</v>
      </c>
      <c r="J99" s="1043">
        <v>11.922000000000001</v>
      </c>
      <c r="M99" s="11">
        <f t="shared" si="7"/>
        <v>-1.0055304172950125E-3</v>
      </c>
      <c r="O99" s="12">
        <v>1920926</v>
      </c>
      <c r="P99" s="3"/>
      <c r="R99" s="16"/>
      <c r="S99" s="3"/>
    </row>
    <row r="100" spans="2:19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</v>
      </c>
      <c r="J100" s="1043">
        <v>10.061</v>
      </c>
      <c r="M100" s="11">
        <f t="shared" si="7"/>
        <v>9.9403578528771937E-5</v>
      </c>
      <c r="O100" s="12">
        <v>150606</v>
      </c>
      <c r="P100" s="3"/>
      <c r="R100" s="16"/>
    </row>
    <row r="101" spans="2:19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10.061999999999999</v>
      </c>
      <c r="J101" s="1043">
        <v>10.061999999999999</v>
      </c>
      <c r="M101" s="11">
        <f t="shared" si="7"/>
        <v>0</v>
      </c>
      <c r="O101" s="12">
        <v>100625</v>
      </c>
      <c r="P101" s="3"/>
      <c r="R101" s="16"/>
      <c r="S101" s="3"/>
    </row>
    <row r="102" spans="2:19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10.061999999999999</v>
      </c>
      <c r="J102" s="1043">
        <v>10.063000000000001</v>
      </c>
      <c r="M102" s="11">
        <f t="shared" si="7"/>
        <v>9.9383820314174342E-5</v>
      </c>
      <c r="O102" s="12">
        <v>100630</v>
      </c>
      <c r="P102" s="3"/>
      <c r="R102" s="16"/>
      <c r="S102" s="3"/>
    </row>
    <row r="103" spans="2:19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124.837</v>
      </c>
      <c r="J103" s="1043">
        <v>124.751</v>
      </c>
      <c r="M103" s="11">
        <f t="shared" si="7"/>
        <v>-6.888983234137196E-4</v>
      </c>
      <c r="O103" s="12">
        <v>939506</v>
      </c>
      <c r="R103" s="12">
        <v>924836</v>
      </c>
      <c r="S103" s="3"/>
    </row>
    <row r="104" spans="2:19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123.215</v>
      </c>
      <c r="J104" s="1043">
        <v>123.191</v>
      </c>
      <c r="M104" s="11">
        <f t="shared" si="7"/>
        <v>-1.9478147952766228E-4</v>
      </c>
      <c r="O104" s="12">
        <v>468126</v>
      </c>
      <c r="P104" s="3"/>
      <c r="R104" s="12">
        <v>459436</v>
      </c>
      <c r="S104" s="3"/>
    </row>
    <row r="105" spans="2:19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10.214</v>
      </c>
      <c r="J105" s="1043">
        <v>10.218999999999999</v>
      </c>
      <c r="M105" s="11">
        <f t="shared" si="7"/>
        <v>4.8952418249451784E-4</v>
      </c>
      <c r="O105" s="12">
        <v>1133006</v>
      </c>
      <c r="P105" s="3"/>
      <c r="R105" s="16"/>
      <c r="S105" s="3"/>
    </row>
    <row r="106" spans="2:19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118.13</v>
      </c>
      <c r="J106" s="1043">
        <v>118.024</v>
      </c>
      <c r="M106" s="11">
        <f t="shared" si="7"/>
        <v>-8.973165157029929E-4</v>
      </c>
      <c r="O106" s="12">
        <v>273580</v>
      </c>
      <c r="P106" s="3"/>
      <c r="R106" s="12">
        <v>271542</v>
      </c>
      <c r="S106" s="3"/>
    </row>
    <row r="107" spans="2:19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19.619</v>
      </c>
      <c r="J107" s="1043">
        <v>19.611000000000001</v>
      </c>
      <c r="M107" s="11">
        <f t="shared" si="7"/>
        <v>-4.0776798001932406E-4</v>
      </c>
      <c r="O107" s="12">
        <v>20895067</v>
      </c>
      <c r="P107" s="3"/>
      <c r="R107" s="12">
        <v>20679155</v>
      </c>
      <c r="S107" s="3"/>
    </row>
    <row r="108" spans="2:19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104.877</v>
      </c>
      <c r="J108" s="1043">
        <v>104.13</v>
      </c>
      <c r="M108" s="11">
        <f t="shared" si="7"/>
        <v>-7.1226293658285412E-3</v>
      </c>
      <c r="O108" s="12">
        <v>707423</v>
      </c>
      <c r="P108" s="3"/>
      <c r="R108" s="12">
        <v>709340</v>
      </c>
      <c r="S108" s="3"/>
    </row>
    <row r="109" spans="2:19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105.026</v>
      </c>
      <c r="J109" s="33">
        <v>105.227</v>
      </c>
      <c r="M109" s="11">
        <f t="shared" si="7"/>
        <v>1.9138118180260851E-3</v>
      </c>
      <c r="O109" s="12">
        <v>336834</v>
      </c>
      <c r="P109" s="3"/>
      <c r="R109" s="12">
        <v>338256</v>
      </c>
      <c r="S109" s="3"/>
    </row>
    <row r="110" spans="2:19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  <c r="S110" s="3"/>
    </row>
    <row r="111" spans="2:19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98.370999999999995</v>
      </c>
      <c r="J111" s="1015">
        <v>98.638999999999996</v>
      </c>
      <c r="K111" s="74" t="s">
        <v>46</v>
      </c>
      <c r="M111" s="11">
        <f t="shared" si="4"/>
        <v>2.7243801526872827E-3</v>
      </c>
      <c r="O111" s="12">
        <v>1131686</v>
      </c>
      <c r="P111" s="74" t="s">
        <v>46</v>
      </c>
      <c r="R111" s="64">
        <v>1102647</v>
      </c>
      <c r="S111" s="74" t="s">
        <v>46</v>
      </c>
    </row>
    <row r="112" spans="2:19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104.863</v>
      </c>
      <c r="J112" s="1043">
        <v>106.203</v>
      </c>
      <c r="K112" s="74" t="s">
        <v>46</v>
      </c>
      <c r="M112" s="11">
        <f t="shared" si="4"/>
        <v>1.2778577763367474E-2</v>
      </c>
      <c r="O112" s="12">
        <v>188087</v>
      </c>
      <c r="P112" s="74" t="s">
        <v>46</v>
      </c>
      <c r="R112" s="64">
        <v>185220</v>
      </c>
      <c r="S112" s="74" t="s">
        <v>46</v>
      </c>
    </row>
    <row r="113" spans="2:19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141.55699999999999</v>
      </c>
      <c r="J113" s="1043">
        <v>143.167</v>
      </c>
      <c r="K113" s="172" t="s">
        <v>144</v>
      </c>
      <c r="M113" s="11">
        <f t="shared" si="4"/>
        <v>1.1373510317398743E-2</v>
      </c>
      <c r="O113" s="12">
        <v>1177269</v>
      </c>
      <c r="P113" s="172" t="s">
        <v>144</v>
      </c>
      <c r="R113" s="16"/>
      <c r="S113" s="172" t="s">
        <v>144</v>
      </c>
    </row>
    <row r="114" spans="2:19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10.333</v>
      </c>
      <c r="J114" s="1043">
        <v>10.420999999999999</v>
      </c>
      <c r="K114" s="63" t="s">
        <v>42</v>
      </c>
      <c r="M114" s="11">
        <f t="shared" si="4"/>
        <v>8.5164037549597584E-3</v>
      </c>
      <c r="O114" s="12">
        <v>222492</v>
      </c>
      <c r="P114" s="63" t="s">
        <v>42</v>
      </c>
      <c r="R114" s="16"/>
      <c r="S114" s="63" t="s">
        <v>42</v>
      </c>
    </row>
    <row r="115" spans="2:19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112.70099999999999</v>
      </c>
      <c r="J115" s="1043">
        <v>114.19499999999999</v>
      </c>
      <c r="K115" s="63" t="s">
        <v>42</v>
      </c>
      <c r="M115" s="11">
        <f t="shared" si="4"/>
        <v>1.3256315383182046E-2</v>
      </c>
      <c r="O115" s="12">
        <v>949531</v>
      </c>
      <c r="P115" s="63" t="s">
        <v>42</v>
      </c>
      <c r="R115" s="16"/>
      <c r="S115" s="63" t="s">
        <v>42</v>
      </c>
    </row>
    <row r="116" spans="2:19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113.14400000000001</v>
      </c>
      <c r="J116" s="1043">
        <v>113.651</v>
      </c>
      <c r="K116" s="63" t="s">
        <v>42</v>
      </c>
      <c r="M116" s="11">
        <f t="shared" si="4"/>
        <v>4.4810153432792788E-3</v>
      </c>
      <c r="O116" s="12">
        <v>656108</v>
      </c>
      <c r="P116" s="63" t="s">
        <v>42</v>
      </c>
      <c r="R116" s="16"/>
      <c r="S116" s="63" t="s">
        <v>42</v>
      </c>
    </row>
    <row r="117" spans="2:19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101.755</v>
      </c>
      <c r="J117" s="1043">
        <v>102.331</v>
      </c>
      <c r="K117" s="68" t="s">
        <v>44</v>
      </c>
      <c r="M117" s="11">
        <f t="shared" si="4"/>
        <v>5.660655496044496E-3</v>
      </c>
      <c r="O117" s="12">
        <v>828884</v>
      </c>
      <c r="P117" s="68" t="s">
        <v>44</v>
      </c>
      <c r="R117" s="12">
        <v>825253</v>
      </c>
      <c r="S117" s="68" t="s">
        <v>44</v>
      </c>
    </row>
    <row r="118" spans="2:19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101.065</v>
      </c>
      <c r="J118" s="1043">
        <v>101.88200000000001</v>
      </c>
      <c r="K118" s="68" t="s">
        <v>44</v>
      </c>
      <c r="M118" s="11">
        <f t="shared" si="4"/>
        <v>8.0839063968733711E-3</v>
      </c>
      <c r="O118" s="12">
        <v>2055589</v>
      </c>
      <c r="P118" s="68" t="s">
        <v>44</v>
      </c>
      <c r="R118" s="12">
        <v>2029454</v>
      </c>
      <c r="S118" s="68" t="s">
        <v>44</v>
      </c>
    </row>
    <row r="119" spans="2:19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183.203</v>
      </c>
      <c r="J119" s="1043">
        <v>184.476</v>
      </c>
      <c r="K119" s="63" t="s">
        <v>42</v>
      </c>
      <c r="M119" s="11">
        <f t="shared" si="4"/>
        <v>6.948576169604188E-3</v>
      </c>
      <c r="O119" s="12">
        <v>4761318</v>
      </c>
      <c r="P119" s="63" t="s">
        <v>42</v>
      </c>
      <c r="R119" s="12">
        <v>4721297</v>
      </c>
      <c r="S119" s="63" t="s">
        <v>42</v>
      </c>
    </row>
    <row r="120" spans="2:19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163.51499999999999</v>
      </c>
      <c r="J120" s="1043">
        <v>164.529</v>
      </c>
      <c r="K120" s="63" t="s">
        <v>42</v>
      </c>
      <c r="M120" s="11">
        <f t="shared" si="4"/>
        <v>6.2012659389047492E-3</v>
      </c>
      <c r="O120" s="12">
        <v>4453951</v>
      </c>
      <c r="P120" s="63" t="s">
        <v>42</v>
      </c>
      <c r="R120" s="12">
        <v>4406887</v>
      </c>
      <c r="S120" s="63" t="s">
        <v>42</v>
      </c>
    </row>
    <row r="121" spans="2:19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141.68100000000001</v>
      </c>
      <c r="J121" s="1043">
        <v>142.16499999999999</v>
      </c>
      <c r="K121" s="63" t="s">
        <v>42</v>
      </c>
      <c r="M121" s="11">
        <f t="shared" si="4"/>
        <v>3.4161249567689414E-3</v>
      </c>
      <c r="O121" s="12">
        <v>18239343</v>
      </c>
      <c r="P121" s="63" t="s">
        <v>42</v>
      </c>
      <c r="R121" s="12">
        <v>17836972</v>
      </c>
      <c r="S121" s="63" t="s">
        <v>42</v>
      </c>
    </row>
    <row r="122" spans="2:19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9956.3330000000005</v>
      </c>
      <c r="J122" s="1052">
        <v>10049.883</v>
      </c>
      <c r="K122" s="63" t="s">
        <v>42</v>
      </c>
      <c r="M122" s="11">
        <f t="shared" si="4"/>
        <v>9.3960296426404445E-3</v>
      </c>
      <c r="O122" s="12">
        <v>3447110</v>
      </c>
      <c r="P122" s="63" t="s">
        <v>42</v>
      </c>
      <c r="R122" s="12">
        <v>3424953</v>
      </c>
      <c r="S122" s="63" t="s">
        <v>42</v>
      </c>
    </row>
    <row r="123" spans="2:19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198.46100000000001</v>
      </c>
      <c r="J123" s="1043">
        <v>200.458</v>
      </c>
      <c r="K123" s="63" t="s">
        <v>42</v>
      </c>
      <c r="M123" s="11">
        <f t="shared" si="4"/>
        <v>1.0062430401942879E-2</v>
      </c>
      <c r="O123" s="12">
        <v>2231298</v>
      </c>
      <c r="P123" s="63" t="s">
        <v>42</v>
      </c>
      <c r="R123" s="12">
        <v>2332822</v>
      </c>
      <c r="S123" s="63" t="s">
        <v>42</v>
      </c>
    </row>
    <row r="124" spans="2:19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134.29400000000001</v>
      </c>
      <c r="J124" s="1043">
        <v>134.779</v>
      </c>
      <c r="K124" s="63" t="s">
        <v>42</v>
      </c>
      <c r="M124" s="11">
        <f t="shared" si="4"/>
        <v>3.6114792917031676E-3</v>
      </c>
      <c r="O124" s="12">
        <v>324683</v>
      </c>
      <c r="P124" s="63" t="s">
        <v>42</v>
      </c>
      <c r="R124" s="12">
        <v>342835</v>
      </c>
      <c r="S124" s="63" t="s">
        <v>42</v>
      </c>
    </row>
    <row r="125" spans="2:19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1479.1759999999999</v>
      </c>
      <c r="J125" s="1052">
        <v>1510.2470000000001</v>
      </c>
      <c r="K125" s="63" t="s">
        <v>42</v>
      </c>
      <c r="M125" s="11">
        <f t="shared" si="4"/>
        <v>2.1005613936407933E-2</v>
      </c>
      <c r="O125" s="12">
        <v>4021789</v>
      </c>
      <c r="P125" s="63" t="s">
        <v>42</v>
      </c>
      <c r="R125" s="12">
        <v>4043701</v>
      </c>
      <c r="S125" s="63" t="s">
        <v>42</v>
      </c>
    </row>
    <row r="126" spans="2:19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104.861</v>
      </c>
      <c r="J126" s="1043">
        <v>105.27</v>
      </c>
      <c r="K126" s="68" t="s">
        <v>44</v>
      </c>
      <c r="M126" s="11">
        <f t="shared" si="4"/>
        <v>3.9004014838690437E-3</v>
      </c>
      <c r="O126" s="12">
        <v>344759</v>
      </c>
      <c r="P126" s="68" t="s">
        <v>44</v>
      </c>
      <c r="R126" s="12">
        <v>346465</v>
      </c>
      <c r="S126" s="68" t="s">
        <v>44</v>
      </c>
    </row>
    <row r="127" spans="2:19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96.811000000000007</v>
      </c>
      <c r="J127" s="1043">
        <v>98.325999999999993</v>
      </c>
      <c r="K127" s="74" t="s">
        <v>46</v>
      </c>
      <c r="M127" s="11">
        <f t="shared" si="4"/>
        <v>1.564904814535524E-2</v>
      </c>
      <c r="O127" s="12">
        <v>475902</v>
      </c>
      <c r="P127" s="74" t="s">
        <v>46</v>
      </c>
      <c r="R127" s="12">
        <v>477087</v>
      </c>
      <c r="S127" s="74" t="s">
        <v>46</v>
      </c>
    </row>
    <row r="128" spans="2:19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112.2</v>
      </c>
      <c r="J128" s="1043">
        <v>113.657</v>
      </c>
      <c r="K128" s="74" t="s">
        <v>46</v>
      </c>
      <c r="M128" s="11">
        <f t="shared" si="4"/>
        <v>1.2985739750445575E-2</v>
      </c>
      <c r="O128" s="12">
        <v>809807</v>
      </c>
      <c r="P128" s="74" t="s">
        <v>46</v>
      </c>
      <c r="R128" s="12">
        <v>809025</v>
      </c>
      <c r="S128" s="74" t="s">
        <v>46</v>
      </c>
    </row>
    <row r="129" spans="1:19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10174.295</v>
      </c>
      <c r="J129" s="185">
        <v>10205.550999999999</v>
      </c>
      <c r="K129" s="63" t="s">
        <v>42</v>
      </c>
      <c r="M129" s="11">
        <f t="shared" si="4"/>
        <v>3.0720556068011989E-3</v>
      </c>
      <c r="O129" s="12">
        <v>7174502</v>
      </c>
      <c r="P129" s="63" t="s">
        <v>42</v>
      </c>
      <c r="R129" s="16"/>
      <c r="S129" s="63" t="s">
        <v>42</v>
      </c>
    </row>
    <row r="130" spans="1:19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  <c r="R130" s="191"/>
      <c r="S130" s="3"/>
    </row>
    <row r="131" spans="1:19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  <c r="R131" s="191"/>
      <c r="S131" s="3"/>
    </row>
    <row r="132" spans="1:19">
      <c r="M132" s="190"/>
      <c r="O132" s="191"/>
      <c r="P132" s="3"/>
      <c r="R132" s="191"/>
      <c r="S132" s="3"/>
    </row>
    <row r="133" spans="1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S133" s="3"/>
    </row>
    <row r="134" spans="1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S134" s="3"/>
    </row>
    <row r="135" spans="1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S135" s="3"/>
    </row>
    <row r="136" spans="1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S136" s="3"/>
    </row>
    <row r="137" spans="1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S137" s="3"/>
    </row>
    <row r="138" spans="1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S138" s="3"/>
    </row>
    <row r="139" spans="1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S139" s="3"/>
    </row>
    <row r="140" spans="1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S140" s="3"/>
    </row>
    <row r="141" spans="1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S141" s="3"/>
    </row>
    <row r="142" spans="1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S142" s="3"/>
    </row>
    <row r="143" spans="1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S143" s="3"/>
    </row>
    <row r="144" spans="1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  <c r="R500" s="1"/>
      <c r="S500" s="3"/>
    </row>
    <row r="501" spans="2:19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  <c r="R501" s="1"/>
      <c r="S501" s="3"/>
    </row>
    <row r="502" spans="2:19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  <c r="R502" s="1"/>
      <c r="S502" s="3"/>
    </row>
    <row r="503" spans="2:19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  <c r="R503" s="1"/>
      <c r="S503" s="3"/>
    </row>
    <row r="504" spans="2:19">
      <c r="P504" s="3"/>
      <c r="S504" s="3"/>
    </row>
    <row r="505" spans="2:19">
      <c r="P505" s="3"/>
      <c r="S505" s="3"/>
    </row>
    <row r="506" spans="2:19">
      <c r="P506" s="3"/>
      <c r="S506" s="3"/>
    </row>
    <row r="507" spans="2:19">
      <c r="P507" s="3"/>
      <c r="S507" s="3"/>
    </row>
    <row r="508" spans="2:19">
      <c r="P508" s="3"/>
      <c r="S508" s="3"/>
    </row>
    <row r="509" spans="2:19">
      <c r="P509" s="3"/>
      <c r="S509" s="3"/>
    </row>
    <row r="510" spans="2:19">
      <c r="P510" s="3"/>
      <c r="S510" s="3"/>
    </row>
    <row r="511" spans="2:19">
      <c r="P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3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3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3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S555" s="191"/>
    </row>
    <row r="556" spans="2:19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9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9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4">
    <mergeCell ref="R1:R3"/>
    <mergeCell ref="B11:J11"/>
    <mergeCell ref="O1:O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558"/>
  <sheetViews>
    <sheetView topLeftCell="A81" zoomScale="96" zoomScaleNormal="96" workbookViewId="0">
      <pane xSplit="6225" topLeftCell="I1" activePane="topRight"/>
      <selection activeCell="A99" sqref="A99:XFD99"/>
      <selection pane="topRight" activeCell="L89" sqref="L89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138.86600000000001</v>
      </c>
      <c r="J6" s="10">
        <v>138.87700000000001</v>
      </c>
      <c r="M6" s="11">
        <f t="shared" ref="M6:M73" si="0">+(J6-I6)/I6</f>
        <v>7.9213054311319387E-5</v>
      </c>
      <c r="O6" s="12">
        <v>496934451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12.185</v>
      </c>
      <c r="J8" s="10">
        <v>12.186</v>
      </c>
      <c r="M8" s="11">
        <f t="shared" si="0"/>
        <v>8.2068116536679992E-5</v>
      </c>
      <c r="O8" s="12">
        <v>19117386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1.2470000000000001</v>
      </c>
      <c r="J10" s="10">
        <v>1.248</v>
      </c>
      <c r="K10" s="20" t="s">
        <v>19</v>
      </c>
      <c r="M10" s="11">
        <f t="shared" si="0"/>
        <v>8.0192461908571756E-4</v>
      </c>
      <c r="O10" s="12">
        <v>1341240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33.673000000000002</v>
      </c>
      <c r="J12" s="979">
        <v>33.676000000000002</v>
      </c>
      <c r="M12" s="11">
        <f t="shared" si="0"/>
        <v>8.9092150981501898E-5</v>
      </c>
      <c r="O12" s="12">
        <v>97187313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46.064999999999998</v>
      </c>
      <c r="J13" s="33">
        <v>46.069000000000003</v>
      </c>
      <c r="M13" s="11">
        <f t="shared" si="0"/>
        <v>8.6833821773686941E-5</v>
      </c>
      <c r="O13" s="12">
        <v>3515513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162.50700000000001</v>
      </c>
      <c r="J15" s="959">
        <v>162.345</v>
      </c>
      <c r="M15" s="11">
        <f t="shared" si="0"/>
        <v>-9.9688013439424845E-4</v>
      </c>
      <c r="O15" s="12">
        <v>6563644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545.68299999999999</v>
      </c>
      <c r="J16" s="987">
        <v>545.04999999999995</v>
      </c>
      <c r="M16" s="11">
        <f t="shared" si="0"/>
        <v>-1.1600141474079973E-3</v>
      </c>
      <c r="O16" s="12">
        <v>337931</v>
      </c>
      <c r="P16" s="3"/>
    </row>
    <row r="17" spans="2:16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131.78899999999999</v>
      </c>
      <c r="J17" s="987">
        <v>132.31100000000001</v>
      </c>
      <c r="M17" s="11">
        <f t="shared" si="0"/>
        <v>3.9608768561869342E-3</v>
      </c>
      <c r="O17" s="12">
        <v>469969</v>
      </c>
      <c r="P17" s="3"/>
    </row>
    <row r="18" spans="2:16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125.971</v>
      </c>
      <c r="J18" s="987">
        <v>126.07899999999999</v>
      </c>
      <c r="K18" s="1"/>
      <c r="L18" s="1"/>
      <c r="M18" s="11">
        <f t="shared" si="0"/>
        <v>8.5734018147025804E-4</v>
      </c>
      <c r="N18" s="1"/>
      <c r="O18" s="12">
        <v>905755</v>
      </c>
      <c r="P18" s="52"/>
    </row>
    <row r="19" spans="2:16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114.90300000000001</v>
      </c>
      <c r="J19" s="987">
        <v>115.08499999999999</v>
      </c>
      <c r="M19" s="11">
        <f t="shared" si="0"/>
        <v>1.5839447185886178E-3</v>
      </c>
      <c r="O19" s="12">
        <v>1813502</v>
      </c>
      <c r="P19" s="3"/>
    </row>
    <row r="20" spans="2:16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113.157</v>
      </c>
      <c r="J20" s="987">
        <v>113.32899999999999</v>
      </c>
      <c r="M20" s="11">
        <f t="shared" si="0"/>
        <v>1.5200120186996567E-3</v>
      </c>
      <c r="O20" s="12">
        <v>1553291</v>
      </c>
      <c r="P20" s="3"/>
    </row>
    <row r="21" spans="2:16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95.046999999999997</v>
      </c>
      <c r="J21" s="987">
        <v>95.295000000000002</v>
      </c>
      <c r="M21" s="11">
        <f t="shared" si="0"/>
        <v>2.6092354308921342E-3</v>
      </c>
      <c r="O21" s="12">
        <v>280930</v>
      </c>
      <c r="P21" s="3"/>
    </row>
    <row r="22" spans="2:16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155.208</v>
      </c>
      <c r="J22" s="987">
        <v>155.54300000000001</v>
      </c>
      <c r="M22" s="11">
        <f t="shared" si="0"/>
        <v>2.1583938972218439E-3</v>
      </c>
      <c r="O22" s="12">
        <v>3384945</v>
      </c>
      <c r="P22" s="3"/>
    </row>
    <row r="23" spans="2:16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99.861000000000004</v>
      </c>
      <c r="J23" s="987">
        <v>99.932000000000002</v>
      </c>
      <c r="M23" s="11">
        <f t="shared" si="0"/>
        <v>7.1098827370042307E-4</v>
      </c>
      <c r="O23" s="12">
        <v>1622797</v>
      </c>
      <c r="P23" s="3"/>
    </row>
    <row r="24" spans="2:16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102.02200000000001</v>
      </c>
      <c r="J24" s="58">
        <v>102.02500000000001</v>
      </c>
      <c r="M24" s="11">
        <f t="shared" si="0"/>
        <v>2.9405422359884274E-5</v>
      </c>
      <c r="O24" s="12">
        <v>15797125</v>
      </c>
      <c r="P24" s="3"/>
    </row>
    <row r="25" spans="2:16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1277.152</v>
      </c>
      <c r="J26" s="1001">
        <v>1283.21</v>
      </c>
      <c r="K26" s="63" t="s">
        <v>42</v>
      </c>
      <c r="M26" s="11">
        <f t="shared" si="0"/>
        <v>4.7433664904412256E-3</v>
      </c>
      <c r="O26" s="12">
        <v>51328425</v>
      </c>
      <c r="P26" s="63" t="s">
        <v>42</v>
      </c>
    </row>
    <row r="27" spans="2:16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2172.739</v>
      </c>
      <c r="J27" s="1001">
        <v>2200.8319999999999</v>
      </c>
      <c r="K27" s="68" t="s">
        <v>44</v>
      </c>
      <c r="M27" s="11">
        <f t="shared" si="0"/>
        <v>1.292976284772347E-2</v>
      </c>
      <c r="O27" s="12">
        <v>15779968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106.738</v>
      </c>
      <c r="J28" s="1007">
        <v>107.042</v>
      </c>
      <c r="K28" s="74" t="s">
        <v>46</v>
      </c>
      <c r="M28" s="11">
        <f t="shared" si="0"/>
        <v>2.8480953362439061E-3</v>
      </c>
      <c r="O28" s="12">
        <v>855374</v>
      </c>
      <c r="P28" s="74" t="s">
        <v>46</v>
      </c>
    </row>
    <row r="29" spans="2:16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111.169</v>
      </c>
      <c r="J29" s="987">
        <v>112.202</v>
      </c>
      <c r="K29" s="63" t="s">
        <v>42</v>
      </c>
      <c r="M29" s="11">
        <f t="shared" si="0"/>
        <v>9.2921587852728849E-3</v>
      </c>
      <c r="O29" s="12">
        <v>55101169</v>
      </c>
      <c r="P29" s="63" t="s">
        <v>42</v>
      </c>
    </row>
    <row r="30" spans="2:16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120.36199999999999</v>
      </c>
      <c r="J30" s="987">
        <v>121.34</v>
      </c>
      <c r="K30" s="63" t="s">
        <v>42</v>
      </c>
      <c r="M30" s="11">
        <f t="shared" si="0"/>
        <v>8.1254881108656276E-3</v>
      </c>
      <c r="O30" s="12">
        <v>60670009</v>
      </c>
      <c r="P30" s="63" t="s">
        <v>42</v>
      </c>
    </row>
    <row r="31" spans="2:16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1178.46</v>
      </c>
      <c r="J31" s="1001">
        <v>1180.489</v>
      </c>
      <c r="K31" s="20" t="s">
        <v>19</v>
      </c>
      <c r="M31" s="11">
        <f t="shared" si="0"/>
        <v>1.7217385401286393E-3</v>
      </c>
      <c r="O31" s="12">
        <v>775581</v>
      </c>
      <c r="P31" s="20" t="s">
        <v>19</v>
      </c>
    </row>
    <row r="32" spans="2:16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121.81399999999999</v>
      </c>
      <c r="J32" s="987">
        <v>123.595</v>
      </c>
      <c r="K32" s="63" t="s">
        <v>42</v>
      </c>
      <c r="M32" s="11">
        <f t="shared" si="0"/>
        <v>1.4620651156681548E-2</v>
      </c>
      <c r="O32" s="12">
        <v>402301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14.419</v>
      </c>
      <c r="J33" s="987">
        <v>14.678000000000001</v>
      </c>
      <c r="K33" s="63" t="s">
        <v>42</v>
      </c>
      <c r="M33" s="11">
        <f t="shared" si="0"/>
        <v>1.7962410708093512E-2</v>
      </c>
      <c r="O33" s="12">
        <v>11606596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5734.9639999999999</v>
      </c>
      <c r="J34" s="1001">
        <v>5763.2929999999997</v>
      </c>
      <c r="K34" s="63" t="s">
        <v>42</v>
      </c>
      <c r="M34" s="11">
        <f t="shared" si="0"/>
        <v>4.9396997086642086E-3</v>
      </c>
      <c r="O34" s="12">
        <v>18488645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6592.49</v>
      </c>
      <c r="J35" s="1001">
        <v>6615.0230000000001</v>
      </c>
      <c r="K35" s="63" t="s">
        <v>42</v>
      </c>
      <c r="M35" s="11">
        <f t="shared" si="0"/>
        <v>3.417980156208103E-3</v>
      </c>
      <c r="O35" s="12">
        <v>6218122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2.2000000000000002</v>
      </c>
      <c r="J36" s="987">
        <v>2.2320000000000002</v>
      </c>
      <c r="K36" s="20" t="s">
        <v>19</v>
      </c>
      <c r="M36" s="11">
        <f t="shared" si="0"/>
        <v>1.4545454545454558E-2</v>
      </c>
      <c r="O36" s="12">
        <v>6956358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1.827</v>
      </c>
      <c r="J37" s="987">
        <v>1.845</v>
      </c>
      <c r="K37" s="20" t="s">
        <v>19</v>
      </c>
      <c r="M37" s="11">
        <f t="shared" si="0"/>
        <v>9.8522167487684817E-3</v>
      </c>
      <c r="O37" s="12">
        <v>2986972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1.1339999999999999</v>
      </c>
      <c r="J38" s="58">
        <v>1.1499999999999999</v>
      </c>
      <c r="K38" s="74" t="s">
        <v>46</v>
      </c>
      <c r="M38" s="11">
        <f t="shared" si="0"/>
        <v>1.4109347442680789E-2</v>
      </c>
      <c r="O38" s="12">
        <v>1232836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107.25</v>
      </c>
      <c r="J44" s="1015">
        <v>107.26</v>
      </c>
      <c r="M44" s="11">
        <f t="shared" si="0"/>
        <v>9.3240093240140945E-5</v>
      </c>
      <c r="O44" s="12">
        <v>313272304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103.88800000000001</v>
      </c>
      <c r="J45" s="987">
        <v>103.901</v>
      </c>
      <c r="M45" s="11">
        <f t="shared" si="0"/>
        <v>1.2513476051123341E-4</v>
      </c>
      <c r="O45" s="12">
        <v>274171062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104.718</v>
      </c>
      <c r="J46" s="987">
        <v>104.72799999999999</v>
      </c>
      <c r="M46" s="11">
        <f t="shared" si="0"/>
        <v>9.5494566359087305E-5</v>
      </c>
      <c r="O46" s="12">
        <v>49212785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102.55500000000001</v>
      </c>
      <c r="J47" s="987">
        <v>102.59099999999999</v>
      </c>
      <c r="M47" s="11">
        <f t="shared" si="0"/>
        <v>3.5103115401479356E-4</v>
      </c>
      <c r="O47" s="12">
        <v>181179318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102.755</v>
      </c>
      <c r="J48" s="987">
        <v>102.765</v>
      </c>
      <c r="M48" s="11">
        <f t="shared" si="0"/>
        <v>9.7318865262080835E-5</v>
      </c>
      <c r="O48" s="12">
        <v>61583205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106.75</v>
      </c>
      <c r="J49" s="987">
        <v>106.759</v>
      </c>
      <c r="M49" s="11">
        <f t="shared" si="0"/>
        <v>8.4309133489464554E-5</v>
      </c>
      <c r="O49" s="12">
        <v>44661130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103.27</v>
      </c>
      <c r="J50" s="987">
        <v>103.28100000000001</v>
      </c>
      <c r="M50" s="11">
        <f t="shared" si="0"/>
        <v>1.065168974533736E-4</v>
      </c>
      <c r="O50" s="12">
        <v>526684068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103.39700000000001</v>
      </c>
      <c r="J51" s="987">
        <v>103.408</v>
      </c>
      <c r="M51" s="11">
        <f t="shared" si="0"/>
        <v>1.0638606535968818E-4</v>
      </c>
      <c r="O51" s="12">
        <v>856979452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103.553</v>
      </c>
      <c r="J52" s="987">
        <v>103.56399999999999</v>
      </c>
      <c r="M52" s="11">
        <f t="shared" si="0"/>
        <v>1.0622579741770571E-4</v>
      </c>
      <c r="O52" s="12">
        <v>16397736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105.068</v>
      </c>
      <c r="J53" s="987">
        <v>105.08499999999999</v>
      </c>
      <c r="M53" s="11">
        <f t="shared" si="0"/>
        <v>1.6179997715761132E-4</v>
      </c>
      <c r="O53" s="12">
        <v>16372192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102.072</v>
      </c>
      <c r="J54" s="987">
        <v>102.083</v>
      </c>
      <c r="M54" s="11">
        <f t="shared" si="0"/>
        <v>1.0776706638447057E-4</v>
      </c>
      <c r="O54" s="12">
        <v>16398674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103.655</v>
      </c>
      <c r="J55" s="987">
        <v>103.66500000000001</v>
      </c>
      <c r="M55" s="11">
        <f t="shared" si="0"/>
        <v>9.6473879697121377E-5</v>
      </c>
      <c r="O55" s="12">
        <v>31069978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103.446</v>
      </c>
      <c r="J56" s="987">
        <v>103.456</v>
      </c>
      <c r="M56" s="11">
        <f t="shared" si="0"/>
        <v>9.6668793380170483E-5</v>
      </c>
      <c r="O56" s="12">
        <v>6443244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106.128</v>
      </c>
      <c r="J57" s="987">
        <v>106.13800000000001</v>
      </c>
      <c r="M57" s="11">
        <f t="shared" si="0"/>
        <v>9.4225840494545422E-5</v>
      </c>
      <c r="O57" s="12">
        <v>52765594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105.377</v>
      </c>
      <c r="J58" s="987">
        <v>105.387</v>
      </c>
      <c r="M58" s="11">
        <f t="shared" si="0"/>
        <v>9.4897368496020166E-5</v>
      </c>
      <c r="O58" s="12">
        <v>268375394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102.489</v>
      </c>
      <c r="J59" s="987">
        <v>102.497</v>
      </c>
      <c r="M59" s="11">
        <f t="shared" si="0"/>
        <v>7.8057157353428818E-5</v>
      </c>
      <c r="O59" s="12">
        <v>3656575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102.30500000000001</v>
      </c>
      <c r="J60" s="987">
        <v>102.31399999999999</v>
      </c>
      <c r="M60" s="11">
        <f t="shared" si="0"/>
        <v>8.7972239870838474E-5</v>
      </c>
      <c r="O60" s="12">
        <v>527001805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103.742</v>
      </c>
      <c r="J61" s="987">
        <v>103.75</v>
      </c>
      <c r="M61" s="11">
        <f t="shared" si="0"/>
        <v>7.7114379903949859E-5</v>
      </c>
      <c r="O61" s="12">
        <v>56424582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101.881</v>
      </c>
      <c r="J62" s="987">
        <v>101.892</v>
      </c>
      <c r="M62" s="11">
        <f t="shared" si="0"/>
        <v>1.0796910120626691E-4</v>
      </c>
      <c r="O62" s="12">
        <v>135218671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102.812</v>
      </c>
      <c r="J63" s="58">
        <v>102.824</v>
      </c>
      <c r="M63" s="11">
        <f t="shared" si="0"/>
        <v>1.1671789285297878E-4</v>
      </c>
      <c r="O63" s="12">
        <v>38217614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103.358</v>
      </c>
      <c r="J67" s="1015">
        <v>103.367</v>
      </c>
      <c r="M67" s="11">
        <f t="shared" si="0"/>
        <v>8.7075988312470642E-5</v>
      </c>
      <c r="O67" s="12">
        <v>8927008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102.026</v>
      </c>
      <c r="J68" s="850">
        <v>102.039</v>
      </c>
      <c r="M68" s="11">
        <f t="shared" si="0"/>
        <v>1.2741850116642061E-4</v>
      </c>
      <c r="O68" s="12">
        <v>528528321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103.756</v>
      </c>
      <c r="J69" s="1043">
        <v>103.76600000000001</v>
      </c>
      <c r="M69" s="11">
        <f t="shared" si="0"/>
        <v>9.6379968387419671E-5</v>
      </c>
      <c r="O69" s="12">
        <v>27962627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104.211</v>
      </c>
      <c r="J70" s="1043">
        <v>104.22</v>
      </c>
      <c r="M70" s="11">
        <f t="shared" si="0"/>
        <v>8.636324380344053E-5</v>
      </c>
      <c r="O70" s="12">
        <v>44961514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101.553</v>
      </c>
      <c r="J71" s="58">
        <v>101.562</v>
      </c>
      <c r="M71" s="11">
        <f t="shared" si="0"/>
        <v>8.8623674337541395E-5</v>
      </c>
      <c r="O71" s="12">
        <v>207013664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10.465999999999999</v>
      </c>
      <c r="J73" s="1015">
        <v>10.467000000000001</v>
      </c>
      <c r="M73" s="11">
        <f t="shared" si="0"/>
        <v>9.5547487101206021E-5</v>
      </c>
      <c r="O73" s="12">
        <v>11870019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103.122</v>
      </c>
      <c r="J74" s="1043">
        <v>103.13200000000001</v>
      </c>
      <c r="M74" s="11">
        <f t="shared" ref="M74:M75" si="3">+(J74-I74)/I74</f>
        <v>9.6972517988451698E-5</v>
      </c>
      <c r="O74" s="12">
        <v>6787556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102.227</v>
      </c>
      <c r="J75" s="58">
        <v>102.241</v>
      </c>
      <c r="M75" s="11">
        <f t="shared" si="3"/>
        <v>1.3695012080952969E-4</v>
      </c>
      <c r="O75" s="12">
        <v>3283580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101.001</v>
      </c>
      <c r="J77" s="10">
        <v>101.08</v>
      </c>
      <c r="K77" s="63" t="s">
        <v>42</v>
      </c>
      <c r="M77" s="11">
        <f t="shared" ref="M77:M129" si="4">+(J77-I77)/I77</f>
        <v>7.8217047355960353E-4</v>
      </c>
      <c r="O77" s="12">
        <v>12399945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75.679000000000002</v>
      </c>
      <c r="J79" s="1015">
        <v>75.94</v>
      </c>
      <c r="M79" s="11">
        <f t="shared" ref="M79:M93" si="5">+(J79-I79)/I79</f>
        <v>3.4487770715785843E-3</v>
      </c>
      <c r="O79" s="12">
        <v>7480822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147.59800000000001</v>
      </c>
      <c r="J80" s="1043">
        <v>148.05500000000001</v>
      </c>
      <c r="M80" s="11">
        <f t="shared" si="5"/>
        <v>3.0962479166383935E-3</v>
      </c>
      <c r="O80" s="12">
        <v>10008084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1464.1569999999999</v>
      </c>
      <c r="J81" s="1052">
        <v>1469.212</v>
      </c>
      <c r="M81" s="11">
        <f t="shared" si="5"/>
        <v>3.4524986049993709E-3</v>
      </c>
      <c r="O81" s="12">
        <v>15661797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114.343</v>
      </c>
      <c r="J82" s="1043">
        <v>114.759</v>
      </c>
      <c r="M82" s="11">
        <f t="shared" si="5"/>
        <v>3.6381763640974682E-3</v>
      </c>
      <c r="O82" s="12">
        <v>1366443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116.27200000000001</v>
      </c>
      <c r="J83" s="1043">
        <v>116.68899999999999</v>
      </c>
      <c r="M83" s="11">
        <f t="shared" si="5"/>
        <v>3.5864180542175875E-3</v>
      </c>
      <c r="O83" s="12">
        <v>1283813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90.626000000000005</v>
      </c>
      <c r="J84" s="1043">
        <v>90.856999999999999</v>
      </c>
      <c r="M84" s="11">
        <f t="shared" si="5"/>
        <v>2.5489373910356247E-3</v>
      </c>
      <c r="O84" s="12">
        <v>2620513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16.260999999999999</v>
      </c>
      <c r="J85" s="1043">
        <v>16.260999999999999</v>
      </c>
      <c r="M85" s="11">
        <f t="shared" si="5"/>
        <v>0</v>
      </c>
      <c r="O85" s="12">
        <v>1026166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270.18700000000001</v>
      </c>
      <c r="J86" s="1043">
        <v>270.86399999999998</v>
      </c>
      <c r="M86" s="11">
        <f t="shared" si="5"/>
        <v>2.5056719975423097E-3</v>
      </c>
      <c r="O86" s="12">
        <v>14258293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46.677</v>
      </c>
      <c r="J87" s="1043">
        <v>46.820999999999998</v>
      </c>
      <c r="M87" s="11">
        <f t="shared" si="5"/>
        <v>3.085031171669095E-3</v>
      </c>
      <c r="O87" s="12">
        <v>5372774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2373.8960000000002</v>
      </c>
      <c r="J88" s="1052">
        <v>2381.7370000000001</v>
      </c>
      <c r="M88" s="11">
        <f t="shared" si="5"/>
        <v>3.303009061896517E-3</v>
      </c>
      <c r="O88" s="12">
        <v>16584035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79.343999999999994</v>
      </c>
      <c r="J89" s="1043">
        <v>79.373000000000005</v>
      </c>
      <c r="M89" s="11">
        <f t="shared" si="5"/>
        <v>3.654970760235251E-4</v>
      </c>
      <c r="O89" s="12">
        <v>1570724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58.097000000000001</v>
      </c>
      <c r="J90" s="1043">
        <v>58.170999999999999</v>
      </c>
      <c r="M90" s="11">
        <f t="shared" si="5"/>
        <v>1.2737318622303745E-3</v>
      </c>
      <c r="O90" s="12">
        <v>1327239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101.80200000000001</v>
      </c>
      <c r="J91" s="1043">
        <v>101.871</v>
      </c>
      <c r="M91" s="11">
        <f t="shared" si="5"/>
        <v>6.7778629103542568E-4</v>
      </c>
      <c r="O91" s="12">
        <v>2043847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111.55800000000001</v>
      </c>
      <c r="J92" s="1043">
        <v>111.792</v>
      </c>
      <c r="M92" s="11">
        <f t="shared" si="5"/>
        <v>2.0975635992039536E-3</v>
      </c>
      <c r="O92" s="12">
        <v>3554345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104.105</v>
      </c>
      <c r="J93" s="58">
        <v>104.443</v>
      </c>
      <c r="M93" s="11">
        <f t="shared" si="5"/>
        <v>3.2467220594591408E-3</v>
      </c>
      <c r="O93" s="12">
        <v>3020805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11.706</v>
      </c>
      <c r="J95" s="1015">
        <v>11.709</v>
      </c>
      <c r="M95" s="11">
        <f t="shared" ref="M95:M109" si="7">+(J95-I95)/I95</f>
        <v>2.5627883136853866E-4</v>
      </c>
      <c r="O95" s="12">
        <v>947872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12.696</v>
      </c>
      <c r="J96" s="1043">
        <v>12.709</v>
      </c>
      <c r="M96" s="11">
        <f t="shared" si="7"/>
        <v>1.0239445494643904E-3</v>
      </c>
      <c r="O96" s="12">
        <v>1188636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17.013999999999999</v>
      </c>
      <c r="J97" s="1043">
        <v>17.055</v>
      </c>
      <c r="M97" s="11">
        <f t="shared" si="7"/>
        <v>2.4097801810274112E-3</v>
      </c>
      <c r="O97" s="12">
        <v>959245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16.971</v>
      </c>
      <c r="J98" s="1043">
        <v>17.012</v>
      </c>
      <c r="M98" s="11">
        <f t="shared" si="7"/>
        <v>2.4158859230452166E-3</v>
      </c>
      <c r="O98" s="12">
        <v>419663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11.922000000000001</v>
      </c>
      <c r="J99" s="1043">
        <v>11.93</v>
      </c>
      <c r="M99" s="11">
        <f t="shared" si="7"/>
        <v>6.7102835094775366E-4</v>
      </c>
      <c r="O99" s="12">
        <v>1922299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10.061</v>
      </c>
      <c r="J100" s="1043">
        <v>10.058999999999999</v>
      </c>
      <c r="M100" s="11">
        <f t="shared" si="7"/>
        <v>-1.9878739687910425E-4</v>
      </c>
      <c r="O100" s="12">
        <v>150584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10.061999999999999</v>
      </c>
      <c r="J101" s="1043">
        <v>10.061</v>
      </c>
      <c r="M101" s="11">
        <f t="shared" si="7"/>
        <v>-9.9383820313997794E-5</v>
      </c>
      <c r="O101" s="12">
        <v>100614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10.063000000000001</v>
      </c>
      <c r="J102" s="1043">
        <v>10.061999999999999</v>
      </c>
      <c r="M102" s="11">
        <f t="shared" si="7"/>
        <v>-9.9373944151964834E-5</v>
      </c>
      <c r="O102" s="12">
        <v>100623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124.751</v>
      </c>
      <c r="J103" s="1043">
        <v>124.873</v>
      </c>
      <c r="M103" s="11">
        <f t="shared" si="7"/>
        <v>9.7794807256053958E-4</v>
      </c>
      <c r="O103" s="12">
        <v>940424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123.191</v>
      </c>
      <c r="J104" s="1043">
        <v>123.32599999999999</v>
      </c>
      <c r="M104" s="11">
        <f t="shared" si="7"/>
        <v>1.0958592754340081E-3</v>
      </c>
      <c r="O104" s="12">
        <v>468641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10.218999999999999</v>
      </c>
      <c r="J105" s="1043">
        <v>10.228</v>
      </c>
      <c r="M105" s="11">
        <f t="shared" si="7"/>
        <v>8.8071239847346524E-4</v>
      </c>
      <c r="O105" s="12">
        <v>1133985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118.024</v>
      </c>
      <c r="J106" s="1043">
        <v>118.366</v>
      </c>
      <c r="M106" s="11">
        <f t="shared" si="7"/>
        <v>2.8977157188368363E-3</v>
      </c>
      <c r="O106" s="12">
        <v>274373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19.611000000000001</v>
      </c>
      <c r="J107" s="1043">
        <v>19.661999999999999</v>
      </c>
      <c r="M107" s="11">
        <f t="shared" si="7"/>
        <v>2.6005813064095855E-3</v>
      </c>
      <c r="O107" s="12">
        <v>20970026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104.13</v>
      </c>
      <c r="J108" s="1043">
        <v>105.61199999999999</v>
      </c>
      <c r="M108" s="11">
        <f t="shared" si="7"/>
        <v>1.423220973782771E-2</v>
      </c>
      <c r="O108" s="12">
        <v>710667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105.227</v>
      </c>
      <c r="J109" s="33">
        <v>105.649</v>
      </c>
      <c r="M109" s="11">
        <f t="shared" si="7"/>
        <v>4.0103775646934438E-3</v>
      </c>
      <c r="O109" s="12">
        <v>338183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98.638999999999996</v>
      </c>
      <c r="J111" s="1015">
        <v>98.811999999999998</v>
      </c>
      <c r="K111" s="74" t="s">
        <v>46</v>
      </c>
      <c r="M111" s="11">
        <f t="shared" si="4"/>
        <v>1.7538701730553008E-3</v>
      </c>
      <c r="O111" s="12">
        <v>1133680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106.203</v>
      </c>
      <c r="J112" s="1043">
        <v>107.015</v>
      </c>
      <c r="K112" s="74" t="s">
        <v>46</v>
      </c>
      <c r="M112" s="11">
        <f t="shared" si="4"/>
        <v>7.6457350545652905E-3</v>
      </c>
      <c r="O112" s="12">
        <v>189525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141.55699999999999</v>
      </c>
      <c r="J113" s="1043">
        <v>143.167</v>
      </c>
      <c r="K113" s="172" t="s">
        <v>144</v>
      </c>
      <c r="M113" s="11">
        <f t="shared" si="4"/>
        <v>1.1373510317398743E-2</v>
      </c>
      <c r="O113" s="12">
        <v>1177269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10.333</v>
      </c>
      <c r="J114" s="1043">
        <v>10.420999999999999</v>
      </c>
      <c r="K114" s="63" t="s">
        <v>42</v>
      </c>
      <c r="M114" s="11">
        <f t="shared" si="4"/>
        <v>8.5164037549597584E-3</v>
      </c>
      <c r="O114" s="12">
        <v>222492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112.70099999999999</v>
      </c>
      <c r="J115" s="1043">
        <v>114.19499999999999</v>
      </c>
      <c r="K115" s="63" t="s">
        <v>42</v>
      </c>
      <c r="M115" s="11">
        <f t="shared" si="4"/>
        <v>1.3256315383182046E-2</v>
      </c>
      <c r="O115" s="12">
        <v>949531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113.14400000000001</v>
      </c>
      <c r="J116" s="1043">
        <v>113.651</v>
      </c>
      <c r="K116" s="63" t="s">
        <v>42</v>
      </c>
      <c r="M116" s="11">
        <f t="shared" si="4"/>
        <v>4.4810153432792788E-3</v>
      </c>
      <c r="O116" s="12">
        <v>656108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101.755</v>
      </c>
      <c r="J117" s="1043">
        <v>102.331</v>
      </c>
      <c r="K117" s="68" t="s">
        <v>44</v>
      </c>
      <c r="M117" s="11">
        <f t="shared" si="4"/>
        <v>5.660655496044496E-3</v>
      </c>
      <c r="O117" s="12">
        <v>828884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101.065</v>
      </c>
      <c r="J118" s="1043">
        <v>101.88200000000001</v>
      </c>
      <c r="K118" s="68" t="s">
        <v>44</v>
      </c>
      <c r="M118" s="11">
        <f t="shared" si="4"/>
        <v>8.0839063968733711E-3</v>
      </c>
      <c r="O118" s="12">
        <v>2055589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183.203</v>
      </c>
      <c r="J119" s="1043">
        <v>184.476</v>
      </c>
      <c r="K119" s="63" t="s">
        <v>42</v>
      </c>
      <c r="M119" s="11">
        <f t="shared" si="4"/>
        <v>6.948576169604188E-3</v>
      </c>
      <c r="O119" s="12">
        <v>4761318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163.51499999999999</v>
      </c>
      <c r="J120" s="1043">
        <v>164.529</v>
      </c>
      <c r="K120" s="63" t="s">
        <v>42</v>
      </c>
      <c r="M120" s="11">
        <f t="shared" si="4"/>
        <v>6.2012659389047492E-3</v>
      </c>
      <c r="O120" s="12">
        <v>4453951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141.68100000000001</v>
      </c>
      <c r="J121" s="1043">
        <v>142.16499999999999</v>
      </c>
      <c r="K121" s="63" t="s">
        <v>42</v>
      </c>
      <c r="M121" s="11">
        <f t="shared" si="4"/>
        <v>3.4161249567689414E-3</v>
      </c>
      <c r="O121" s="12">
        <v>18239343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9956.3330000000005</v>
      </c>
      <c r="J122" s="1052">
        <v>10049.883</v>
      </c>
      <c r="K122" s="63" t="s">
        <v>42</v>
      </c>
      <c r="M122" s="11">
        <f t="shared" si="4"/>
        <v>9.3960296426404445E-3</v>
      </c>
      <c r="O122" s="12">
        <v>3447110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198.46100000000001</v>
      </c>
      <c r="J123" s="1043">
        <v>200.458</v>
      </c>
      <c r="K123" s="63" t="s">
        <v>42</v>
      </c>
      <c r="M123" s="11">
        <f t="shared" si="4"/>
        <v>1.0062430401942879E-2</v>
      </c>
      <c r="O123" s="12">
        <v>2231298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134.29400000000001</v>
      </c>
      <c r="J124" s="1043">
        <v>134.779</v>
      </c>
      <c r="K124" s="63" t="s">
        <v>42</v>
      </c>
      <c r="M124" s="11">
        <f t="shared" si="4"/>
        <v>3.6114792917031676E-3</v>
      </c>
      <c r="O124" s="12">
        <v>324683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1479.1759999999999</v>
      </c>
      <c r="J125" s="1052">
        <v>1510.2470000000001</v>
      </c>
      <c r="K125" s="63" t="s">
        <v>42</v>
      </c>
      <c r="M125" s="11">
        <f t="shared" si="4"/>
        <v>2.1005613936407933E-2</v>
      </c>
      <c r="O125" s="12">
        <v>4021789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104.861</v>
      </c>
      <c r="J126" s="1043">
        <v>105.27</v>
      </c>
      <c r="K126" s="68" t="s">
        <v>44</v>
      </c>
      <c r="M126" s="11">
        <f t="shared" si="4"/>
        <v>3.9004014838690437E-3</v>
      </c>
      <c r="O126" s="12">
        <v>344759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98.325999999999993</v>
      </c>
      <c r="J127" s="1043">
        <v>98.983999999999995</v>
      </c>
      <c r="K127" s="74" t="s">
        <v>46</v>
      </c>
      <c r="M127" s="11">
        <f t="shared" si="4"/>
        <v>6.6920244899619768E-3</v>
      </c>
      <c r="O127" s="12">
        <v>479085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113.657</v>
      </c>
      <c r="J128" s="1043">
        <v>115.09099999999999</v>
      </c>
      <c r="K128" s="74" t="s">
        <v>46</v>
      </c>
      <c r="M128" s="11">
        <f t="shared" si="4"/>
        <v>1.2616908769367462E-2</v>
      </c>
      <c r="O128" s="12">
        <v>820029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10174.295</v>
      </c>
      <c r="J129" s="185">
        <v>10205.550999999999</v>
      </c>
      <c r="K129" s="63" t="s">
        <v>42</v>
      </c>
      <c r="M129" s="11">
        <f t="shared" si="4"/>
        <v>3.0720556068011989E-3</v>
      </c>
      <c r="O129" s="12">
        <v>7174502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A130:J130"/>
    <mergeCell ref="A131:J131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  <mergeCell ref="B110:J110"/>
    <mergeCell ref="E35:F35"/>
    <mergeCell ref="E36:F36"/>
    <mergeCell ref="E37:F37"/>
    <mergeCell ref="E38:F38"/>
    <mergeCell ref="B39:J39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B7:J7"/>
    <mergeCell ref="E8:F8"/>
    <mergeCell ref="G8:H8"/>
    <mergeCell ref="B9:J9"/>
    <mergeCell ref="E10:F10"/>
    <mergeCell ref="G10:H10"/>
    <mergeCell ref="O1:O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558"/>
  <sheetViews>
    <sheetView topLeftCell="A85" zoomScale="96" zoomScaleNormal="96" workbookViewId="0">
      <pane xSplit="6225" topLeftCell="L1" activePane="topRight"/>
      <selection activeCell="A99" sqref="A99:XFD99"/>
      <selection pane="topRight" activeCell="O105" sqref="O105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138.87700000000001</v>
      </c>
      <c r="J6" s="10">
        <v>138.88800000000001</v>
      </c>
      <c r="M6" s="11">
        <f t="shared" ref="M6:M73" si="0">+(J6-I6)/I6</f>
        <v>7.9206780100345473E-5</v>
      </c>
      <c r="O6" s="12">
        <v>496153022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12.186</v>
      </c>
      <c r="J8" s="10">
        <v>12.188000000000001</v>
      </c>
      <c r="M8" s="11">
        <f t="shared" si="0"/>
        <v>1.6412276382739765E-4</v>
      </c>
      <c r="O8" s="12">
        <v>19119067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1.248</v>
      </c>
      <c r="K10" s="20" t="s">
        <v>19</v>
      </c>
      <c r="M10" s="11">
        <f t="shared" si="0"/>
        <v>0</v>
      </c>
      <c r="O10" s="12">
        <v>1342073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33.676000000000002</v>
      </c>
      <c r="J12" s="979">
        <v>33.68</v>
      </c>
      <c r="M12" s="11">
        <f t="shared" si="0"/>
        <v>1.1877895236957427E-4</v>
      </c>
      <c r="O12" s="12">
        <v>97659149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46.069000000000003</v>
      </c>
      <c r="J13" s="33">
        <v>46.073</v>
      </c>
      <c r="M13" s="11">
        <f t="shared" si="0"/>
        <v>8.6826282315608823E-5</v>
      </c>
      <c r="O13" s="12">
        <v>3516904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162.345</v>
      </c>
      <c r="J15" s="959">
        <v>162.827</v>
      </c>
      <c r="M15" s="11">
        <f t="shared" si="0"/>
        <v>2.9689858018417527E-3</v>
      </c>
      <c r="O15" s="12">
        <v>6583126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545.04999999999995</v>
      </c>
      <c r="J16" s="987">
        <v>545.35400000000004</v>
      </c>
      <c r="M16" s="11">
        <f t="shared" si="0"/>
        <v>5.5774699568862923E-4</v>
      </c>
      <c r="O16" s="12">
        <v>338120</v>
      </c>
      <c r="P16" s="3"/>
    </row>
    <row r="17" spans="2:16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132.31100000000001</v>
      </c>
      <c r="J17" s="987">
        <v>132.42699999999999</v>
      </c>
      <c r="M17" s="11">
        <f t="shared" si="0"/>
        <v>8.7672226798970185E-4</v>
      </c>
      <c r="O17" s="12">
        <v>430255</v>
      </c>
      <c r="P17" s="3"/>
    </row>
    <row r="18" spans="2:16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126.07899999999999</v>
      </c>
      <c r="J18" s="987">
        <v>126.081</v>
      </c>
      <c r="K18" s="1"/>
      <c r="L18" s="1"/>
      <c r="M18" s="11">
        <f t="shared" si="0"/>
        <v>1.586306998000896E-5</v>
      </c>
      <c r="N18" s="1"/>
      <c r="O18" s="12">
        <v>905765</v>
      </c>
      <c r="P18" s="52"/>
    </row>
    <row r="19" spans="2:16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115.08499999999999</v>
      </c>
      <c r="J19" s="987">
        <v>115.08</v>
      </c>
      <c r="M19" s="11">
        <f t="shared" si="0"/>
        <v>-4.3446148498896059E-5</v>
      </c>
      <c r="O19" s="12">
        <v>1802606</v>
      </c>
      <c r="P19" s="3"/>
    </row>
    <row r="20" spans="2:16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113.32899999999999</v>
      </c>
      <c r="J20" s="987">
        <v>113.331</v>
      </c>
      <c r="M20" s="11">
        <f t="shared" si="0"/>
        <v>1.7647733589897994E-5</v>
      </c>
      <c r="O20" s="12">
        <v>1528273</v>
      </c>
      <c r="P20" s="3"/>
    </row>
    <row r="21" spans="2:16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95.295000000000002</v>
      </c>
      <c r="J21" s="987">
        <v>95.462999999999994</v>
      </c>
      <c r="M21" s="11">
        <f t="shared" si="0"/>
        <v>1.7629466393828863E-3</v>
      </c>
      <c r="O21" s="12">
        <v>281424</v>
      </c>
      <c r="P21" s="3"/>
    </row>
    <row r="22" spans="2:16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155.54300000000001</v>
      </c>
      <c r="J22" s="987">
        <v>155.66999999999999</v>
      </c>
      <c r="M22" s="11">
        <f t="shared" si="0"/>
        <v>8.164944741967245E-4</v>
      </c>
      <c r="O22" s="12">
        <v>3387695</v>
      </c>
      <c r="P22" s="3"/>
    </row>
    <row r="23" spans="2:16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99.932000000000002</v>
      </c>
      <c r="J23" s="987">
        <v>100.001</v>
      </c>
      <c r="M23" s="11">
        <f t="shared" si="0"/>
        <v>6.9046951927313185E-4</v>
      </c>
      <c r="O23" s="12">
        <v>1623919</v>
      </c>
      <c r="P23" s="3"/>
    </row>
    <row r="24" spans="2:16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102.02500000000001</v>
      </c>
      <c r="J24" s="58">
        <v>102.087</v>
      </c>
      <c r="M24" s="11">
        <f t="shared" si="0"/>
        <v>6.0769419259982952E-4</v>
      </c>
      <c r="O24" s="12">
        <v>15806727</v>
      </c>
      <c r="P24" s="3"/>
    </row>
    <row r="25" spans="2:16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1277.152</v>
      </c>
      <c r="J26" s="1001">
        <v>1283.21</v>
      </c>
      <c r="K26" s="63" t="s">
        <v>42</v>
      </c>
      <c r="M26" s="11">
        <f t="shared" si="0"/>
        <v>4.7433664904412256E-3</v>
      </c>
      <c r="O26" s="12">
        <v>51328425</v>
      </c>
      <c r="P26" s="63" t="s">
        <v>42</v>
      </c>
    </row>
    <row r="27" spans="2:16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2172.739</v>
      </c>
      <c r="J27" s="1001">
        <v>2200.8319999999999</v>
      </c>
      <c r="K27" s="68" t="s">
        <v>44</v>
      </c>
      <c r="M27" s="11">
        <f t="shared" si="0"/>
        <v>1.292976284772347E-2</v>
      </c>
      <c r="O27" s="12">
        <v>15779968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106.738</v>
      </c>
      <c r="J28" s="1007">
        <v>107.042</v>
      </c>
      <c r="K28" s="74" t="s">
        <v>46</v>
      </c>
      <c r="M28" s="11">
        <f t="shared" si="0"/>
        <v>2.8480953362439061E-3</v>
      </c>
      <c r="O28" s="12">
        <v>855374</v>
      </c>
      <c r="P28" s="74" t="s">
        <v>46</v>
      </c>
    </row>
    <row r="29" spans="2:16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111.169</v>
      </c>
      <c r="J29" s="987">
        <v>112.202</v>
      </c>
      <c r="K29" s="63" t="s">
        <v>42</v>
      </c>
      <c r="M29" s="11">
        <f t="shared" si="0"/>
        <v>9.2921587852728849E-3</v>
      </c>
      <c r="O29" s="12">
        <v>55101169</v>
      </c>
      <c r="P29" s="63" t="s">
        <v>42</v>
      </c>
    </row>
    <row r="30" spans="2:16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120.36199999999999</v>
      </c>
      <c r="J30" s="987">
        <v>121.34</v>
      </c>
      <c r="K30" s="63" t="s">
        <v>42</v>
      </c>
      <c r="M30" s="11">
        <f t="shared" si="0"/>
        <v>8.1254881108656276E-3</v>
      </c>
      <c r="O30" s="12">
        <v>60670009</v>
      </c>
      <c r="P30" s="63" t="s">
        <v>42</v>
      </c>
    </row>
    <row r="31" spans="2:16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1180.489</v>
      </c>
      <c r="J31" s="1001">
        <v>1182.088</v>
      </c>
      <c r="K31" s="20" t="s">
        <v>19</v>
      </c>
      <c r="M31" s="11">
        <f t="shared" si="0"/>
        <v>1.3545234220733379E-3</v>
      </c>
      <c r="O31" s="12">
        <v>776632</v>
      </c>
      <c r="P31" s="20" t="s">
        <v>19</v>
      </c>
    </row>
    <row r="32" spans="2:16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121.81399999999999</v>
      </c>
      <c r="J32" s="987">
        <v>123.595</v>
      </c>
      <c r="K32" s="63" t="s">
        <v>42</v>
      </c>
      <c r="M32" s="11">
        <f t="shared" si="0"/>
        <v>1.4620651156681548E-2</v>
      </c>
      <c r="O32" s="12">
        <v>402301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14.419</v>
      </c>
      <c r="J33" s="987">
        <v>14.678000000000001</v>
      </c>
      <c r="K33" s="63" t="s">
        <v>42</v>
      </c>
      <c r="M33" s="11">
        <f t="shared" si="0"/>
        <v>1.7962410708093512E-2</v>
      </c>
      <c r="O33" s="12">
        <v>11606596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5734.9639999999999</v>
      </c>
      <c r="J34" s="1001">
        <v>5763.2929999999997</v>
      </c>
      <c r="K34" s="63" t="s">
        <v>42</v>
      </c>
      <c r="M34" s="11">
        <f t="shared" si="0"/>
        <v>4.9396997086642086E-3</v>
      </c>
      <c r="O34" s="12">
        <v>18488645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6592.49</v>
      </c>
      <c r="J35" s="1001">
        <v>6615.0230000000001</v>
      </c>
      <c r="K35" s="63" t="s">
        <v>42</v>
      </c>
      <c r="M35" s="11">
        <f t="shared" si="0"/>
        <v>3.417980156208103E-3</v>
      </c>
      <c r="O35" s="12">
        <v>6218122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2.2320000000000002</v>
      </c>
      <c r="J36" s="987">
        <v>2.2480000000000002</v>
      </c>
      <c r="K36" s="20" t="s">
        <v>19</v>
      </c>
      <c r="M36" s="11">
        <f t="shared" si="0"/>
        <v>7.1684587813620132E-3</v>
      </c>
      <c r="O36" s="12">
        <v>7003666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1.845</v>
      </c>
      <c r="J37" s="987">
        <v>1.855</v>
      </c>
      <c r="K37" s="20" t="s">
        <v>19</v>
      </c>
      <c r="M37" s="11">
        <f t="shared" si="0"/>
        <v>5.4200542005420106E-3</v>
      </c>
      <c r="O37" s="12">
        <v>3003096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1.1339999999999999</v>
      </c>
      <c r="J38" s="58">
        <v>1.1499999999999999</v>
      </c>
      <c r="K38" s="74" t="s">
        <v>46</v>
      </c>
      <c r="M38" s="11">
        <f t="shared" si="0"/>
        <v>1.4109347442680789E-2</v>
      </c>
      <c r="O38" s="12">
        <v>1232836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107.26</v>
      </c>
      <c r="J44" s="1015">
        <v>107.27200000000001</v>
      </c>
      <c r="M44" s="11">
        <f t="shared" si="0"/>
        <v>1.1187768040276389E-4</v>
      </c>
      <c r="O44" s="12">
        <v>303399203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103.901</v>
      </c>
      <c r="J45" s="987">
        <v>103.91200000000001</v>
      </c>
      <c r="M45" s="11">
        <f t="shared" si="0"/>
        <v>1.0587001087583268E-4</v>
      </c>
      <c r="O45" s="12">
        <v>274126922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104.72799999999999</v>
      </c>
      <c r="J46" s="987">
        <v>104.738</v>
      </c>
      <c r="M46" s="11">
        <f t="shared" si="0"/>
        <v>9.5485448017770951E-5</v>
      </c>
      <c r="O46" s="12">
        <v>49600453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102.59099999999999</v>
      </c>
      <c r="J47" s="987">
        <v>102.602</v>
      </c>
      <c r="M47" s="11">
        <f t="shared" si="0"/>
        <v>1.0722188106178799E-4</v>
      </c>
      <c r="O47" s="12">
        <v>169611798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102.765</v>
      </c>
      <c r="J48" s="987">
        <v>102.777</v>
      </c>
      <c r="M48" s="11">
        <f t="shared" si="0"/>
        <v>1.1677127426653485E-4</v>
      </c>
      <c r="O48" s="12">
        <v>62905847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106.759</v>
      </c>
      <c r="J49" s="987">
        <v>106.768</v>
      </c>
      <c r="M49" s="11">
        <f t="shared" si="0"/>
        <v>8.4302026058696142E-5</v>
      </c>
      <c r="O49" s="12">
        <v>44473667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103.28100000000001</v>
      </c>
      <c r="J50" s="987">
        <v>103.291</v>
      </c>
      <c r="M50" s="11">
        <f t="shared" si="0"/>
        <v>9.6823229829212578E-5</v>
      </c>
      <c r="O50" s="12">
        <v>524556629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103.408</v>
      </c>
      <c r="J51" s="987">
        <v>103.41800000000001</v>
      </c>
      <c r="M51" s="11">
        <f t="shared" si="0"/>
        <v>9.6704316880755022E-5</v>
      </c>
      <c r="O51" s="12">
        <v>855963153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103.56399999999999</v>
      </c>
      <c r="J52" s="987">
        <v>103.574</v>
      </c>
      <c r="M52" s="11">
        <f t="shared" si="0"/>
        <v>9.6558649723891665E-5</v>
      </c>
      <c r="O52" s="12">
        <v>16399389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105.08499999999999</v>
      </c>
      <c r="J53" s="987">
        <v>105.09399999999999</v>
      </c>
      <c r="M53" s="11">
        <f t="shared" si="0"/>
        <v>8.5644954084791757E-5</v>
      </c>
      <c r="O53" s="12">
        <v>16086379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102.083</v>
      </c>
      <c r="J54" s="987">
        <v>102.092</v>
      </c>
      <c r="M54" s="11">
        <f t="shared" si="0"/>
        <v>8.8163553187115787E-5</v>
      </c>
      <c r="O54" s="12">
        <v>16377008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103.66500000000001</v>
      </c>
      <c r="J55" s="987">
        <v>103.676</v>
      </c>
      <c r="M55" s="11">
        <f t="shared" si="0"/>
        <v>1.0611103072392494E-4</v>
      </c>
      <c r="O55" s="12">
        <v>31100103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103.456</v>
      </c>
      <c r="J56" s="987">
        <v>103.465</v>
      </c>
      <c r="M56" s="11">
        <f t="shared" si="0"/>
        <v>8.6993504485001746E-5</v>
      </c>
      <c r="O56" s="12">
        <v>6443802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106.13800000000001</v>
      </c>
      <c r="J57" s="987">
        <v>106.148</v>
      </c>
      <c r="M57" s="11">
        <f t="shared" si="0"/>
        <v>9.4216962821900774E-5</v>
      </c>
      <c r="O57" s="12">
        <v>52775067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105.387</v>
      </c>
      <c r="J58" s="987">
        <v>105.396</v>
      </c>
      <c r="M58" s="11">
        <f t="shared" si="0"/>
        <v>8.5399527455951312E-5</v>
      </c>
      <c r="O58" s="12">
        <v>270241858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102.497</v>
      </c>
      <c r="J59" s="987">
        <v>102.504</v>
      </c>
      <c r="M59" s="11">
        <f t="shared" si="0"/>
        <v>6.8294681795613558E-5</v>
      </c>
      <c r="O59" s="12">
        <v>3762817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102.31399999999999</v>
      </c>
      <c r="J60" s="987">
        <v>102.32299999999999</v>
      </c>
      <c r="M60" s="11">
        <f t="shared" si="0"/>
        <v>8.7964501436756863E-5</v>
      </c>
      <c r="O60" s="12">
        <v>515635598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103.75</v>
      </c>
      <c r="J61" s="987">
        <v>103.76</v>
      </c>
      <c r="M61" s="11">
        <f t="shared" si="0"/>
        <v>9.6385542168724012E-5</v>
      </c>
      <c r="O61" s="12">
        <v>57000877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101.892</v>
      </c>
      <c r="J62" s="987">
        <v>101.902</v>
      </c>
      <c r="M62" s="11">
        <f t="shared" si="0"/>
        <v>9.8143131943676795E-5</v>
      </c>
      <c r="O62" s="12">
        <v>135415521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102.824</v>
      </c>
      <c r="J63" s="58">
        <v>102.833</v>
      </c>
      <c r="M63" s="11">
        <f t="shared" si="0"/>
        <v>8.7528203532252595E-5</v>
      </c>
      <c r="O63" s="12">
        <v>38337525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103.367</v>
      </c>
      <c r="J67" s="1015">
        <v>103.375</v>
      </c>
      <c r="M67" s="11">
        <f t="shared" si="0"/>
        <v>7.7394139328756429E-5</v>
      </c>
      <c r="O67" s="12">
        <v>9004907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102.039</v>
      </c>
      <c r="J68" s="850">
        <v>102.04900000000001</v>
      </c>
      <c r="M68" s="11">
        <f t="shared" si="0"/>
        <v>9.8001744431101004E-5</v>
      </c>
      <c r="O68" s="12">
        <v>528028505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103.76600000000001</v>
      </c>
      <c r="J69" s="1043">
        <v>103.77500000000001</v>
      </c>
      <c r="M69" s="11">
        <f t="shared" si="0"/>
        <v>8.6733612165837943E-5</v>
      </c>
      <c r="O69" s="12">
        <v>28309433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104.22</v>
      </c>
      <c r="J70" s="1043">
        <v>104.229</v>
      </c>
      <c r="M70" s="11">
        <f t="shared" si="0"/>
        <v>8.6355785837654398E-5</v>
      </c>
      <c r="O70" s="12">
        <v>45346706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101.562</v>
      </c>
      <c r="J71" s="58">
        <v>101.571</v>
      </c>
      <c r="M71" s="11">
        <f t="shared" si="0"/>
        <v>8.8615820877890758E-5</v>
      </c>
      <c r="O71" s="12">
        <v>207223059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10.467000000000001</v>
      </c>
      <c r="J73" s="1015">
        <v>10.468</v>
      </c>
      <c r="M73" s="11">
        <f t="shared" si="0"/>
        <v>9.5538358650945428E-5</v>
      </c>
      <c r="O73" s="12">
        <v>11871055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103.13200000000001</v>
      </c>
      <c r="J74" s="1043">
        <v>103.142</v>
      </c>
      <c r="M74" s="11">
        <f t="shared" ref="M74:M75" si="3">+(J74-I74)/I74</f>
        <v>9.6963115230877953E-5</v>
      </c>
      <c r="O74" s="12">
        <v>6788188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102.241</v>
      </c>
      <c r="J75" s="58">
        <v>102.25</v>
      </c>
      <c r="M75" s="11">
        <f t="shared" si="3"/>
        <v>8.8027308027115753E-5</v>
      </c>
      <c r="O75" s="12">
        <v>3283989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101.001</v>
      </c>
      <c r="J77" s="10">
        <v>101.08</v>
      </c>
      <c r="K77" s="63" t="s">
        <v>42</v>
      </c>
      <c r="M77" s="11">
        <f t="shared" ref="M77:M129" si="4">+(J77-I77)/I77</f>
        <v>7.8217047355960353E-4</v>
      </c>
      <c r="O77" s="12">
        <v>12399945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75.94</v>
      </c>
      <c r="J79" s="1015">
        <v>75.811000000000007</v>
      </c>
      <c r="M79" s="11">
        <f t="shared" ref="M79:M93" si="5">+(J79-I79)/I79</f>
        <v>-1.6987095075058031E-3</v>
      </c>
      <c r="O79" s="12">
        <v>7468042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148.05500000000001</v>
      </c>
      <c r="J80" s="1043">
        <v>147.86699999999999</v>
      </c>
      <c r="M80" s="11">
        <f t="shared" si="5"/>
        <v>-1.269798385735143E-3</v>
      </c>
      <c r="O80" s="12">
        <v>9995335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1469.212</v>
      </c>
      <c r="J81" s="1052">
        <v>1467.9480000000001</v>
      </c>
      <c r="M81" s="11">
        <f t="shared" si="5"/>
        <v>-8.6032512666646909E-4</v>
      </c>
      <c r="O81" s="12">
        <v>15648327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114.759</v>
      </c>
      <c r="J82" s="1043">
        <v>114.9</v>
      </c>
      <c r="M82" s="11">
        <f t="shared" si="5"/>
        <v>1.2286618043029771E-3</v>
      </c>
      <c r="O82" s="12">
        <v>1368126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116.68899999999999</v>
      </c>
      <c r="J83" s="1043">
        <v>116.81399999999999</v>
      </c>
      <c r="M83" s="11">
        <f t="shared" si="5"/>
        <v>1.0712235086426313E-3</v>
      </c>
      <c r="O83" s="12">
        <v>1285192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90.856999999999999</v>
      </c>
      <c r="J84" s="1043">
        <v>90.912000000000006</v>
      </c>
      <c r="M84" s="11">
        <f t="shared" si="5"/>
        <v>6.0534686375300552E-4</v>
      </c>
      <c r="O84" s="12">
        <v>2622110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16.260999999999999</v>
      </c>
      <c r="J85" s="1043">
        <v>16.268999999999998</v>
      </c>
      <c r="M85" s="11">
        <f t="shared" si="5"/>
        <v>4.9197466330478561E-4</v>
      </c>
      <c r="O85" s="12">
        <v>1026651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270.86399999999998</v>
      </c>
      <c r="J86" s="1043">
        <v>271.255</v>
      </c>
      <c r="M86" s="11">
        <f t="shared" si="5"/>
        <v>1.4435288558096299E-3</v>
      </c>
      <c r="O86" s="12">
        <v>14278863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46.820999999999998</v>
      </c>
      <c r="J87" s="1043">
        <v>46.951000000000001</v>
      </c>
      <c r="M87" s="11">
        <f t="shared" si="5"/>
        <v>2.7765318980799763E-3</v>
      </c>
      <c r="O87" s="12">
        <v>5387669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2381.7370000000001</v>
      </c>
      <c r="J88" s="1052">
        <v>2382.9870000000001</v>
      </c>
      <c r="M88" s="11">
        <f t="shared" si="5"/>
        <v>5.248270484944391E-4</v>
      </c>
      <c r="O88" s="12">
        <v>16592738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79.373000000000005</v>
      </c>
      <c r="J89" s="1043">
        <v>79.332999999999998</v>
      </c>
      <c r="M89" s="11">
        <f t="shared" si="5"/>
        <v>-5.0394970581943801E-4</v>
      </c>
      <c r="O89" s="12">
        <v>1569939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58.170999999999999</v>
      </c>
      <c r="J90" s="1043">
        <v>58.151000000000003</v>
      </c>
      <c r="M90" s="11">
        <f t="shared" si="5"/>
        <v>-3.4381392790215095E-4</v>
      </c>
      <c r="O90" s="12">
        <v>1326793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101.871</v>
      </c>
      <c r="J91" s="1043">
        <v>101.953</v>
      </c>
      <c r="M91" s="11">
        <f t="shared" si="5"/>
        <v>8.0493958044986153E-4</v>
      </c>
      <c r="O91" s="12">
        <v>2045484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111.792</v>
      </c>
      <c r="J92" s="1043">
        <v>111.83799999999999</v>
      </c>
      <c r="M92" s="11">
        <f t="shared" si="5"/>
        <v>4.1147845999706838E-4</v>
      </c>
      <c r="O92" s="12">
        <v>3555796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104.443</v>
      </c>
      <c r="J93" s="58">
        <v>104.559</v>
      </c>
      <c r="M93" s="11">
        <f t="shared" si="5"/>
        <v>1.1106536579761177E-3</v>
      </c>
      <c r="O93" s="12">
        <v>3024170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11.709</v>
      </c>
      <c r="J95" s="1015">
        <v>11.709</v>
      </c>
      <c r="M95" s="11">
        <f t="shared" ref="M95:M109" si="7">+(J95-I95)/I95</f>
        <v>0</v>
      </c>
      <c r="O95" s="12">
        <v>947872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12.709</v>
      </c>
      <c r="J96" s="1043">
        <v>12.71</v>
      </c>
      <c r="M96" s="11">
        <f t="shared" si="7"/>
        <v>7.8684396884194042E-5</v>
      </c>
      <c r="O96" s="12">
        <v>1188764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17.055</v>
      </c>
      <c r="J97" s="1043">
        <v>17.033999999999999</v>
      </c>
      <c r="M97" s="11">
        <f t="shared" si="7"/>
        <v>-1.2313104661390089E-3</v>
      </c>
      <c r="O97" s="12">
        <v>958092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17.012</v>
      </c>
      <c r="J98" s="1043">
        <v>16.975000000000001</v>
      </c>
      <c r="M98" s="11">
        <f t="shared" si="7"/>
        <v>-2.1749353397601126E-3</v>
      </c>
      <c r="O98" s="12">
        <v>418767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11.93</v>
      </c>
      <c r="J99" s="1043">
        <v>11.926</v>
      </c>
      <c r="M99" s="11">
        <f t="shared" si="7"/>
        <v>-3.3528918692368482E-4</v>
      </c>
      <c r="O99" s="12">
        <v>1921548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10.058999999999999</v>
      </c>
      <c r="J100" s="1043">
        <v>10.061</v>
      </c>
      <c r="M100" s="11">
        <f t="shared" si="7"/>
        <v>1.9882692116519218E-4</v>
      </c>
      <c r="O100" s="12">
        <v>150612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10.061</v>
      </c>
      <c r="J101" s="1043">
        <v>10.064</v>
      </c>
      <c r="M101" s="11">
        <f t="shared" si="7"/>
        <v>2.981810953185681E-4</v>
      </c>
      <c r="O101" s="12">
        <v>100644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10.061999999999999</v>
      </c>
      <c r="J102" s="1043">
        <v>10.065</v>
      </c>
      <c r="M102" s="11">
        <f t="shared" si="7"/>
        <v>2.9815146094216993E-4</v>
      </c>
      <c r="O102" s="12">
        <v>100655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124.873</v>
      </c>
      <c r="J103" s="1043">
        <v>124.931</v>
      </c>
      <c r="M103" s="11">
        <f t="shared" si="7"/>
        <v>4.6447190345385089E-4</v>
      </c>
      <c r="O103" s="12">
        <v>940860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123.32599999999999</v>
      </c>
      <c r="J104" s="1043">
        <v>123.319</v>
      </c>
      <c r="M104" s="11">
        <f t="shared" si="7"/>
        <v>-5.6760131683430841E-5</v>
      </c>
      <c r="O104" s="12">
        <v>468615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10.228</v>
      </c>
      <c r="J105" s="1043">
        <v>10.226000000000001</v>
      </c>
      <c r="M105" s="11">
        <f t="shared" si="7"/>
        <v>-1.9554165037142076E-4</v>
      </c>
      <c r="O105" s="12">
        <v>1133742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118.366</v>
      </c>
      <c r="J106" s="1043">
        <v>118.41800000000001</v>
      </c>
      <c r="M106" s="11">
        <f t="shared" si="7"/>
        <v>4.3931534393328074E-4</v>
      </c>
      <c r="O106" s="12">
        <v>274494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19.661999999999999</v>
      </c>
      <c r="J107" s="1043">
        <v>19.677</v>
      </c>
      <c r="M107" s="11">
        <f t="shared" si="7"/>
        <v>7.6289288983829564E-4</v>
      </c>
      <c r="O107" s="12">
        <v>21002920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105.61199999999999</v>
      </c>
      <c r="J108" s="1043">
        <v>105.69</v>
      </c>
      <c r="M108" s="11">
        <f t="shared" si="7"/>
        <v>7.3855243722307086E-4</v>
      </c>
      <c r="O108" s="12">
        <v>711193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105.649</v>
      </c>
      <c r="J109" s="33">
        <v>105.726</v>
      </c>
      <c r="M109" s="11">
        <f t="shared" si="7"/>
        <v>7.2882847920944052E-4</v>
      </c>
      <c r="O109" s="12">
        <v>353338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98.638999999999996</v>
      </c>
      <c r="J111" s="1015">
        <v>98.811999999999998</v>
      </c>
      <c r="K111" s="74" t="s">
        <v>46</v>
      </c>
      <c r="M111" s="11">
        <f t="shared" si="4"/>
        <v>1.7538701730553008E-3</v>
      </c>
      <c r="O111" s="12">
        <v>1133680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106.203</v>
      </c>
      <c r="J112" s="1043">
        <v>107.015</v>
      </c>
      <c r="K112" s="74" t="s">
        <v>46</v>
      </c>
      <c r="M112" s="11">
        <f t="shared" si="4"/>
        <v>7.6457350545652905E-3</v>
      </c>
      <c r="O112" s="12">
        <v>189525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141.55699999999999</v>
      </c>
      <c r="J113" s="1043">
        <v>143.167</v>
      </c>
      <c r="K113" s="172" t="s">
        <v>144</v>
      </c>
      <c r="M113" s="11">
        <f t="shared" si="4"/>
        <v>1.1373510317398743E-2</v>
      </c>
      <c r="O113" s="12">
        <v>1177269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10.333</v>
      </c>
      <c r="J114" s="1043">
        <v>10.420999999999999</v>
      </c>
      <c r="K114" s="63" t="s">
        <v>42</v>
      </c>
      <c r="M114" s="11">
        <f t="shared" si="4"/>
        <v>8.5164037549597584E-3</v>
      </c>
      <c r="O114" s="12">
        <v>222492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112.70099999999999</v>
      </c>
      <c r="J115" s="1043">
        <v>114.19499999999999</v>
      </c>
      <c r="K115" s="63" t="s">
        <v>42</v>
      </c>
      <c r="M115" s="11">
        <f t="shared" si="4"/>
        <v>1.3256315383182046E-2</v>
      </c>
      <c r="O115" s="12">
        <v>949531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113.14400000000001</v>
      </c>
      <c r="J116" s="1043">
        <v>113.651</v>
      </c>
      <c r="K116" s="63" t="s">
        <v>42</v>
      </c>
      <c r="M116" s="11">
        <f t="shared" si="4"/>
        <v>4.4810153432792788E-3</v>
      </c>
      <c r="O116" s="12">
        <v>656108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101.755</v>
      </c>
      <c r="J117" s="1043">
        <v>102.331</v>
      </c>
      <c r="K117" s="68" t="s">
        <v>44</v>
      </c>
      <c r="M117" s="11">
        <f t="shared" si="4"/>
        <v>5.660655496044496E-3</v>
      </c>
      <c r="O117" s="12">
        <v>828884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101.065</v>
      </c>
      <c r="J118" s="1043">
        <v>101.88200000000001</v>
      </c>
      <c r="K118" s="68" t="s">
        <v>44</v>
      </c>
      <c r="M118" s="11">
        <f t="shared" si="4"/>
        <v>8.0839063968733711E-3</v>
      </c>
      <c r="O118" s="12">
        <v>2055589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183.203</v>
      </c>
      <c r="J119" s="1043">
        <v>184.476</v>
      </c>
      <c r="K119" s="63" t="s">
        <v>42</v>
      </c>
      <c r="M119" s="11">
        <f t="shared" si="4"/>
        <v>6.948576169604188E-3</v>
      </c>
      <c r="O119" s="12">
        <v>4761318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163.51499999999999</v>
      </c>
      <c r="J120" s="1043">
        <v>164.529</v>
      </c>
      <c r="K120" s="63" t="s">
        <v>42</v>
      </c>
      <c r="M120" s="11">
        <f t="shared" si="4"/>
        <v>6.2012659389047492E-3</v>
      </c>
      <c r="O120" s="12">
        <v>4453951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141.68100000000001</v>
      </c>
      <c r="J121" s="1043">
        <v>142.16499999999999</v>
      </c>
      <c r="K121" s="63" t="s">
        <v>42</v>
      </c>
      <c r="M121" s="11">
        <f t="shared" si="4"/>
        <v>3.4161249567689414E-3</v>
      </c>
      <c r="O121" s="12">
        <v>18239343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9956.3330000000005</v>
      </c>
      <c r="J122" s="1052">
        <v>10049.883</v>
      </c>
      <c r="K122" s="63" t="s">
        <v>42</v>
      </c>
      <c r="M122" s="11">
        <f t="shared" si="4"/>
        <v>9.3960296426404445E-3</v>
      </c>
      <c r="O122" s="12">
        <v>3447110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198.46100000000001</v>
      </c>
      <c r="J123" s="1043">
        <v>200.458</v>
      </c>
      <c r="K123" s="63" t="s">
        <v>42</v>
      </c>
      <c r="M123" s="11">
        <f t="shared" si="4"/>
        <v>1.0062430401942879E-2</v>
      </c>
      <c r="O123" s="12">
        <v>2231298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134.29400000000001</v>
      </c>
      <c r="J124" s="1043">
        <v>134.779</v>
      </c>
      <c r="K124" s="63" t="s">
        <v>42</v>
      </c>
      <c r="M124" s="11">
        <f t="shared" si="4"/>
        <v>3.6114792917031676E-3</v>
      </c>
      <c r="O124" s="12">
        <v>324683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1479.1759999999999</v>
      </c>
      <c r="J125" s="1052">
        <v>1510.2470000000001</v>
      </c>
      <c r="K125" s="63" t="s">
        <v>42</v>
      </c>
      <c r="M125" s="11">
        <f t="shared" si="4"/>
        <v>2.1005613936407933E-2</v>
      </c>
      <c r="O125" s="12">
        <v>4021789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104.861</v>
      </c>
      <c r="J126" s="1043">
        <v>105.27</v>
      </c>
      <c r="K126" s="68" t="s">
        <v>44</v>
      </c>
      <c r="M126" s="11">
        <f t="shared" si="4"/>
        <v>3.9004014838690437E-3</v>
      </c>
      <c r="O126" s="12">
        <v>344759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98.325999999999993</v>
      </c>
      <c r="J127" s="1043">
        <v>98.983999999999995</v>
      </c>
      <c r="K127" s="74" t="s">
        <v>46</v>
      </c>
      <c r="M127" s="11">
        <f t="shared" si="4"/>
        <v>6.6920244899619768E-3</v>
      </c>
      <c r="O127" s="12">
        <v>479085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113.657</v>
      </c>
      <c r="J128" s="1043">
        <v>115.09099999999999</v>
      </c>
      <c r="K128" s="74" t="s">
        <v>46</v>
      </c>
      <c r="M128" s="11">
        <f t="shared" si="4"/>
        <v>1.2616908769367462E-2</v>
      </c>
      <c r="O128" s="12">
        <v>820029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10174.295</v>
      </c>
      <c r="J129" s="185">
        <v>10205.550999999999</v>
      </c>
      <c r="K129" s="63" t="s">
        <v>42</v>
      </c>
      <c r="M129" s="11">
        <f t="shared" si="4"/>
        <v>3.0720556068011989E-3</v>
      </c>
      <c r="O129" s="12">
        <v>7174502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558"/>
  <sheetViews>
    <sheetView zoomScale="96" zoomScaleNormal="96" workbookViewId="0">
      <pane xSplit="7800" topLeftCell="H1" activePane="topRight"/>
      <selection activeCell="A99" sqref="A99:XFD99"/>
      <selection pane="topRight" activeCell="O111" activeCellId="12" sqref="O6 O8 O10 O12:O13 O15:O24 O26:O38 O44:O63 O67:O71 O73:O75 O77 O79:O93 O95:O109 O111:O129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138.88800000000001</v>
      </c>
      <c r="J6" s="10">
        <v>138.91399999999999</v>
      </c>
      <c r="M6" s="11">
        <f t="shared" ref="M6:M73" si="0">+(J6-I6)/I6</f>
        <v>1.8720119808753844E-4</v>
      </c>
      <c r="O6" s="12">
        <v>496936692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12.188000000000001</v>
      </c>
      <c r="J8" s="10">
        <v>12.189</v>
      </c>
      <c r="M8" s="11">
        <f t="shared" si="0"/>
        <v>8.204791598288856E-5</v>
      </c>
      <c r="O8" s="12">
        <v>19117302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1.248</v>
      </c>
      <c r="K10" s="20" t="s">
        <v>19</v>
      </c>
      <c r="M10" s="11">
        <f t="shared" si="0"/>
        <v>0</v>
      </c>
      <c r="O10" s="12">
        <v>1342073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33.68</v>
      </c>
      <c r="J12" s="979">
        <v>33.683</v>
      </c>
      <c r="M12" s="11">
        <f t="shared" si="0"/>
        <v>8.9073634204278916E-5</v>
      </c>
      <c r="O12" s="12">
        <v>97644619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46.073</v>
      </c>
      <c r="J13" s="33">
        <v>46.076000000000001</v>
      </c>
      <c r="M13" s="11">
        <f t="shared" si="0"/>
        <v>6.5114058125151692E-5</v>
      </c>
      <c r="O13" s="12">
        <v>3395238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162.827</v>
      </c>
      <c r="J15" s="959">
        <v>162.965</v>
      </c>
      <c r="M15" s="11">
        <f t="shared" si="0"/>
        <v>8.4752528757518861E-4</v>
      </c>
      <c r="O15" s="12">
        <v>6588677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545.35400000000004</v>
      </c>
      <c r="J16" s="987">
        <v>546.51199999999994</v>
      </c>
      <c r="M16" s="11">
        <f t="shared" si="0"/>
        <v>2.1233914118167314E-3</v>
      </c>
      <c r="O16" s="12">
        <v>338838</v>
      </c>
      <c r="P16" s="3"/>
    </row>
    <row r="17" spans="2:16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132.42699999999999</v>
      </c>
      <c r="J17" s="987">
        <v>132.37200000000001</v>
      </c>
      <c r="M17" s="11">
        <f t="shared" si="0"/>
        <v>-4.1532315917432552E-4</v>
      </c>
      <c r="O17" s="12">
        <v>430077</v>
      </c>
      <c r="P17" s="3"/>
    </row>
    <row r="18" spans="2:16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126.081</v>
      </c>
      <c r="J18" s="987">
        <v>126.047</v>
      </c>
      <c r="K18" s="1"/>
      <c r="L18" s="1"/>
      <c r="M18" s="11">
        <f t="shared" si="0"/>
        <v>-2.6966791189795468E-4</v>
      </c>
      <c r="N18" s="1"/>
      <c r="O18" s="12">
        <v>905523</v>
      </c>
      <c r="P18" s="52"/>
    </row>
    <row r="19" spans="2:16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115.08</v>
      </c>
      <c r="J19" s="987">
        <v>115.057</v>
      </c>
      <c r="M19" s="11">
        <f t="shared" si="0"/>
        <v>-1.9986096628429038E-4</v>
      </c>
      <c r="O19" s="12">
        <v>1802259</v>
      </c>
      <c r="P19" s="3"/>
    </row>
    <row r="20" spans="2:16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113.331</v>
      </c>
      <c r="J20" s="987">
        <v>113.297</v>
      </c>
      <c r="M20" s="11">
        <f t="shared" si="0"/>
        <v>-3.0000617659780665E-4</v>
      </c>
      <c r="O20" s="12">
        <v>1527817</v>
      </c>
      <c r="P20" s="3"/>
    </row>
    <row r="21" spans="2:16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95.462999999999994</v>
      </c>
      <c r="J21" s="987">
        <v>95.262</v>
      </c>
      <c r="M21" s="11">
        <f t="shared" si="0"/>
        <v>-2.1055277961094187E-3</v>
      </c>
      <c r="O21" s="12">
        <v>280833</v>
      </c>
      <c r="P21" s="3"/>
    </row>
    <row r="22" spans="2:16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155.66999999999999</v>
      </c>
      <c r="J22" s="987">
        <v>155.83600000000001</v>
      </c>
      <c r="M22" s="11">
        <f t="shared" si="0"/>
        <v>1.0663583220917663E-3</v>
      </c>
      <c r="O22" s="12">
        <v>3377605</v>
      </c>
      <c r="P22" s="3"/>
    </row>
    <row r="23" spans="2:16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100.001</v>
      </c>
      <c r="J23" s="987">
        <v>100.21</v>
      </c>
      <c r="M23" s="11">
        <f t="shared" si="0"/>
        <v>2.0899791002088877E-3</v>
      </c>
      <c r="O23" s="12">
        <v>1627312</v>
      </c>
      <c r="P23" s="3"/>
    </row>
    <row r="24" spans="2:16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102.087</v>
      </c>
      <c r="J24" s="58">
        <v>102.05</v>
      </c>
      <c r="M24" s="11">
        <f t="shared" si="0"/>
        <v>-3.6243596148389254E-4</v>
      </c>
      <c r="O24" s="12">
        <v>16451606</v>
      </c>
      <c r="P24" s="3"/>
    </row>
    <row r="25" spans="2:16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6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1277.152</v>
      </c>
      <c r="J26" s="1001">
        <v>1283.21</v>
      </c>
      <c r="K26" s="63" t="s">
        <v>42</v>
      </c>
      <c r="M26" s="11">
        <f t="shared" si="0"/>
        <v>4.7433664904412256E-3</v>
      </c>
      <c r="O26" s="12">
        <v>51328425</v>
      </c>
      <c r="P26" s="63" t="s">
        <v>42</v>
      </c>
    </row>
    <row r="27" spans="2:16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2200.8319999999999</v>
      </c>
      <c r="J27" s="1001">
        <v>2201.6329999999998</v>
      </c>
      <c r="K27" s="68" t="s">
        <v>44</v>
      </c>
      <c r="M27" s="11">
        <f t="shared" si="0"/>
        <v>3.6395326858203213E-4</v>
      </c>
      <c r="O27" s="12">
        <v>15798920</v>
      </c>
      <c r="P27" s="68" t="s">
        <v>44</v>
      </c>
    </row>
    <row r="28" spans="2:16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106.738</v>
      </c>
      <c r="J28" s="1007">
        <v>107.042</v>
      </c>
      <c r="K28" s="74" t="s">
        <v>46</v>
      </c>
      <c r="M28" s="11">
        <f t="shared" si="0"/>
        <v>2.8480953362439061E-3</v>
      </c>
      <c r="O28" s="12">
        <v>855374</v>
      </c>
      <c r="P28" s="74" t="s">
        <v>46</v>
      </c>
    </row>
    <row r="29" spans="2:16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111.169</v>
      </c>
      <c r="J29" s="987">
        <v>112.202</v>
      </c>
      <c r="K29" s="63" t="s">
        <v>42</v>
      </c>
      <c r="M29" s="11">
        <f t="shared" si="0"/>
        <v>9.2921587852728849E-3</v>
      </c>
      <c r="O29" s="12">
        <v>55101169</v>
      </c>
      <c r="P29" s="63" t="s">
        <v>42</v>
      </c>
    </row>
    <row r="30" spans="2:16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120.36199999999999</v>
      </c>
      <c r="J30" s="987">
        <v>121.34</v>
      </c>
      <c r="K30" s="63" t="s">
        <v>42</v>
      </c>
      <c r="M30" s="11">
        <f t="shared" si="0"/>
        <v>8.1254881108656276E-3</v>
      </c>
      <c r="O30" s="12">
        <v>60670009</v>
      </c>
      <c r="P30" s="63" t="s">
        <v>42</v>
      </c>
    </row>
    <row r="31" spans="2:16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1180.489</v>
      </c>
      <c r="J31" s="1001">
        <v>1182.088</v>
      </c>
      <c r="K31" s="20" t="s">
        <v>19</v>
      </c>
      <c r="M31" s="11">
        <f t="shared" si="0"/>
        <v>1.3545234220733379E-3</v>
      </c>
      <c r="O31" s="12">
        <v>776632</v>
      </c>
      <c r="P31" s="20" t="s">
        <v>19</v>
      </c>
    </row>
    <row r="32" spans="2:16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121.81399999999999</v>
      </c>
      <c r="J32" s="987">
        <v>123.595</v>
      </c>
      <c r="K32" s="63" t="s">
        <v>42</v>
      </c>
      <c r="M32" s="11">
        <f t="shared" si="0"/>
        <v>1.4620651156681548E-2</v>
      </c>
      <c r="O32" s="12">
        <v>402301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14.419</v>
      </c>
      <c r="J33" s="987">
        <v>14.678000000000001</v>
      </c>
      <c r="K33" s="63" t="s">
        <v>42</v>
      </c>
      <c r="M33" s="11">
        <f t="shared" si="0"/>
        <v>1.7962410708093512E-2</v>
      </c>
      <c r="O33" s="12">
        <v>11606596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5734.9639999999999</v>
      </c>
      <c r="J34" s="1001">
        <v>5763.2929999999997</v>
      </c>
      <c r="K34" s="63" t="s">
        <v>42</v>
      </c>
      <c r="M34" s="11">
        <f t="shared" si="0"/>
        <v>4.9396997086642086E-3</v>
      </c>
      <c r="O34" s="12">
        <v>18488645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6592.49</v>
      </c>
      <c r="J35" s="1001">
        <v>6615.0230000000001</v>
      </c>
      <c r="K35" s="63" t="s">
        <v>42</v>
      </c>
      <c r="M35" s="11">
        <f t="shared" si="0"/>
        <v>3.417980156208103E-3</v>
      </c>
      <c r="O35" s="12">
        <v>6218122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2.2320000000000002</v>
      </c>
      <c r="J36" s="987">
        <v>2.2480000000000002</v>
      </c>
      <c r="K36" s="20" t="s">
        <v>19</v>
      </c>
      <c r="M36" s="11">
        <f t="shared" si="0"/>
        <v>7.1684587813620132E-3</v>
      </c>
      <c r="O36" s="12">
        <v>7003666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1.845</v>
      </c>
      <c r="J37" s="987">
        <v>1.855</v>
      </c>
      <c r="K37" s="20" t="s">
        <v>19</v>
      </c>
      <c r="M37" s="11">
        <f t="shared" si="0"/>
        <v>5.4200542005420106E-3</v>
      </c>
      <c r="O37" s="12">
        <v>3003096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1.1339999999999999</v>
      </c>
      <c r="J38" s="58">
        <v>1.1499999999999999</v>
      </c>
      <c r="K38" s="74" t="s">
        <v>46</v>
      </c>
      <c r="M38" s="11">
        <f t="shared" si="0"/>
        <v>1.4109347442680789E-2</v>
      </c>
      <c r="O38" s="12">
        <v>1232836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107.27200000000001</v>
      </c>
      <c r="J44" s="1015">
        <v>107.282</v>
      </c>
      <c r="M44" s="11">
        <f t="shared" si="0"/>
        <v>9.3220970989549038E-5</v>
      </c>
      <c r="O44" s="12">
        <v>288701212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103.91200000000001</v>
      </c>
      <c r="J45" s="987">
        <v>103.922</v>
      </c>
      <c r="M45" s="11">
        <f t="shared" si="0"/>
        <v>9.6235276002684049E-5</v>
      </c>
      <c r="O45" s="12">
        <v>274187185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104.738</v>
      </c>
      <c r="J46" s="987">
        <v>104.747</v>
      </c>
      <c r="M46" s="11">
        <f t="shared" si="0"/>
        <v>8.5928698275700711E-5</v>
      </c>
      <c r="O46" s="12">
        <v>49334550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102.602</v>
      </c>
      <c r="J47" s="987">
        <v>102.613</v>
      </c>
      <c r="M47" s="11">
        <f t="shared" si="0"/>
        <v>1.0721038576241866E-4</v>
      </c>
      <c r="O47" s="12">
        <v>158741516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102.777</v>
      </c>
      <c r="J48" s="987">
        <v>102.788</v>
      </c>
      <c r="M48" s="11">
        <f t="shared" si="0"/>
        <v>1.0702783696737285E-4</v>
      </c>
      <c r="O48" s="12">
        <v>62897977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106.768</v>
      </c>
      <c r="J49" s="987">
        <v>106.779</v>
      </c>
      <c r="M49" s="11">
        <f t="shared" si="0"/>
        <v>1.0302712423193915E-4</v>
      </c>
      <c r="O49" s="12">
        <v>40235989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103.291</v>
      </c>
      <c r="J50" s="987">
        <v>103.301</v>
      </c>
      <c r="M50" s="11">
        <f t="shared" si="0"/>
        <v>9.681385599912012E-5</v>
      </c>
      <c r="O50" s="12">
        <v>525520948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103.41800000000001</v>
      </c>
      <c r="J51" s="987">
        <v>103.428</v>
      </c>
      <c r="M51" s="11">
        <f t="shared" si="0"/>
        <v>9.6694966059978967E-5</v>
      </c>
      <c r="O51" s="12">
        <v>858921636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103.574</v>
      </c>
      <c r="J52" s="987">
        <v>103.58499999999999</v>
      </c>
      <c r="M52" s="11">
        <f t="shared" si="0"/>
        <v>1.0620425975626779E-4</v>
      </c>
      <c r="O52" s="12">
        <v>16386753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105.09399999999999</v>
      </c>
      <c r="J53" s="987">
        <v>105.10299999999999</v>
      </c>
      <c r="M53" s="11">
        <f t="shared" si="0"/>
        <v>8.5637619654788493E-5</v>
      </c>
      <c r="O53" s="12">
        <v>16089340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102.092</v>
      </c>
      <c r="J54" s="987">
        <v>102.10299999999999</v>
      </c>
      <c r="M54" s="11">
        <f t="shared" si="0"/>
        <v>1.077459546291157E-4</v>
      </c>
      <c r="O54" s="12">
        <v>16337061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103.676</v>
      </c>
      <c r="J55" s="987">
        <v>103.68600000000001</v>
      </c>
      <c r="M55" s="11">
        <f t="shared" si="0"/>
        <v>9.6454338516195796E-5</v>
      </c>
      <c r="O55" s="12">
        <v>30915033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103.465</v>
      </c>
      <c r="J56" s="987">
        <v>103.473</v>
      </c>
      <c r="M56" s="11">
        <f t="shared" si="0"/>
        <v>7.732083313193414E-5</v>
      </c>
      <c r="O56" s="12">
        <v>6472245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106.148</v>
      </c>
      <c r="J57" s="987">
        <v>106.157</v>
      </c>
      <c r="M57" s="11">
        <f t="shared" si="0"/>
        <v>8.4787278139958751E-5</v>
      </c>
      <c r="O57" s="12">
        <v>52999166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105.396</v>
      </c>
      <c r="J58" s="987">
        <v>105.405</v>
      </c>
      <c r="M58" s="11">
        <f t="shared" si="0"/>
        <v>8.539223499943396E-5</v>
      </c>
      <c r="O58" s="12">
        <v>270276706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102.504</v>
      </c>
      <c r="J59" s="987">
        <v>102.511</v>
      </c>
      <c r="M59" s="11">
        <f t="shared" si="0"/>
        <v>6.829001795042916E-5</v>
      </c>
      <c r="O59" s="12">
        <v>3763083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102.32299999999999</v>
      </c>
      <c r="J60" s="987">
        <v>102.33199999999999</v>
      </c>
      <c r="M60" s="11">
        <f t="shared" si="0"/>
        <v>8.7956764363831611E-5</v>
      </c>
      <c r="O60" s="12">
        <v>516626468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103.76</v>
      </c>
      <c r="J61" s="987">
        <v>103.76900000000001</v>
      </c>
      <c r="M61" s="11">
        <f t="shared" si="0"/>
        <v>8.6738627602162116E-5</v>
      </c>
      <c r="O61" s="12">
        <v>57040994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101.902</v>
      </c>
      <c r="J62" s="987">
        <v>101.91200000000001</v>
      </c>
      <c r="M62" s="11">
        <f t="shared" si="0"/>
        <v>9.8133500814558258E-5</v>
      </c>
      <c r="O62" s="12">
        <v>135778371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102.833</v>
      </c>
      <c r="J63" s="58">
        <v>102.842</v>
      </c>
      <c r="M63" s="11">
        <f t="shared" si="0"/>
        <v>8.7520543016350217E-5</v>
      </c>
      <c r="O63" s="12">
        <v>38432675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103.375</v>
      </c>
      <c r="J67" s="1015">
        <v>103.383</v>
      </c>
      <c r="M67" s="11">
        <f t="shared" si="0"/>
        <v>7.7388149939497611E-5</v>
      </c>
      <c r="O67" s="12">
        <v>9005594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102.04900000000001</v>
      </c>
      <c r="J68" s="850">
        <v>102.059</v>
      </c>
      <c r="M68" s="11">
        <f t="shared" si="0"/>
        <v>9.7992141030200247E-5</v>
      </c>
      <c r="O68" s="12">
        <v>519070014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103.77500000000001</v>
      </c>
      <c r="J69" s="1043">
        <v>103.78400000000001</v>
      </c>
      <c r="M69" s="11">
        <f t="shared" si="0"/>
        <v>8.6726090098774656E-5</v>
      </c>
      <c r="O69" s="12">
        <v>28435806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104.229</v>
      </c>
      <c r="J70" s="1043">
        <v>104.23699999999999</v>
      </c>
      <c r="M70" s="11">
        <f t="shared" si="0"/>
        <v>7.6754070364251471E-5</v>
      </c>
      <c r="O70" s="12">
        <v>45404237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101.571</v>
      </c>
      <c r="J71" s="58">
        <v>101.58</v>
      </c>
      <c r="M71" s="11">
        <f t="shared" si="0"/>
        <v>8.8607968809998344E-5</v>
      </c>
      <c r="O71" s="12">
        <v>207335680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10.468</v>
      </c>
      <c r="J73" s="1015">
        <v>10.468999999999999</v>
      </c>
      <c r="M73" s="11">
        <f t="shared" si="0"/>
        <v>9.5529231944922212E-5</v>
      </c>
      <c r="O73" s="12">
        <v>11872092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103.142</v>
      </c>
      <c r="J74" s="1043">
        <v>103.151</v>
      </c>
      <c r="M74" s="11">
        <f t="shared" ref="M74:M75" si="3">+(J74-I74)/I74</f>
        <v>8.7258342867118551E-5</v>
      </c>
      <c r="O74" s="12">
        <v>6788820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102.25</v>
      </c>
      <c r="J75" s="58">
        <v>102.26</v>
      </c>
      <c r="M75" s="11">
        <f t="shared" si="3"/>
        <v>9.7799511002495015E-5</v>
      </c>
      <c r="O75" s="12">
        <v>3284291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101.001</v>
      </c>
      <c r="J77" s="10">
        <v>101.08</v>
      </c>
      <c r="K77" s="63" t="s">
        <v>42</v>
      </c>
      <c r="M77" s="11">
        <f t="shared" ref="M77:M129" si="4">+(J77-I77)/I77</f>
        <v>7.8217047355960353E-4</v>
      </c>
      <c r="O77" s="12">
        <v>12399945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75.811000000000007</v>
      </c>
      <c r="J79" s="1015">
        <v>75.905000000000001</v>
      </c>
      <c r="M79" s="11">
        <f t="shared" ref="M79:M93" si="5">+(J79-I79)/I79</f>
        <v>1.2399256044636541E-3</v>
      </c>
      <c r="O79" s="12">
        <v>7477346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147.86699999999999</v>
      </c>
      <c r="J80" s="1043">
        <v>148.10400000000001</v>
      </c>
      <c r="M80" s="11">
        <f t="shared" si="5"/>
        <v>1.6027916979449316E-3</v>
      </c>
      <c r="O80" s="12">
        <v>10011404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1467.9480000000001</v>
      </c>
      <c r="J81" s="1052">
        <v>1469.85</v>
      </c>
      <c r="M81" s="11">
        <f t="shared" si="5"/>
        <v>1.295686223217591E-3</v>
      </c>
      <c r="O81" s="12">
        <v>15668602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114.9</v>
      </c>
      <c r="J82" s="1043">
        <v>114.72</v>
      </c>
      <c r="M82" s="11">
        <f t="shared" si="5"/>
        <v>-1.5665796344648112E-3</v>
      </c>
      <c r="O82" s="12">
        <v>1365971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116.81399999999999</v>
      </c>
      <c r="J83" s="1043">
        <v>116.6</v>
      </c>
      <c r="M83" s="11">
        <f t="shared" si="5"/>
        <v>-1.8319721951135879E-3</v>
      </c>
      <c r="O83" s="12">
        <v>1282834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90.912000000000006</v>
      </c>
      <c r="J84" s="1043">
        <v>90.843999999999994</v>
      </c>
      <c r="M84" s="11">
        <f t="shared" si="5"/>
        <v>-7.4797606476605994E-4</v>
      </c>
      <c r="O84" s="12">
        <v>2620143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16.268999999999998</v>
      </c>
      <c r="J85" s="1043">
        <v>16.28</v>
      </c>
      <c r="M85" s="11">
        <f t="shared" si="5"/>
        <v>6.7613252197447826E-4</v>
      </c>
      <c r="O85" s="12">
        <v>1027379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271.255</v>
      </c>
      <c r="J86" s="1043">
        <v>270.56099999999998</v>
      </c>
      <c r="M86" s="11">
        <f t="shared" si="5"/>
        <v>-2.5584781847339841E-3</v>
      </c>
      <c r="O86" s="12">
        <v>14269366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46.951000000000001</v>
      </c>
      <c r="J87" s="1043">
        <v>46.774999999999999</v>
      </c>
      <c r="M87" s="11">
        <f t="shared" si="5"/>
        <v>-3.7485889544419059E-3</v>
      </c>
      <c r="O87" s="12">
        <v>5367460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2382.9870000000001</v>
      </c>
      <c r="J88" s="1052">
        <v>2384.0880000000002</v>
      </c>
      <c r="M88" s="11">
        <f t="shared" si="5"/>
        <v>4.6202518100187399E-4</v>
      </c>
      <c r="O88" s="12">
        <v>16707689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79.332999999999998</v>
      </c>
      <c r="J89" s="1043">
        <v>79.412000000000006</v>
      </c>
      <c r="M89" s="11">
        <f t="shared" si="5"/>
        <v>9.9580250337196028E-4</v>
      </c>
      <c r="O89" s="12">
        <v>1571490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58.151000000000003</v>
      </c>
      <c r="J90" s="1043">
        <v>58.218000000000004</v>
      </c>
      <c r="M90" s="11">
        <f t="shared" si="5"/>
        <v>1.1521727915255141E-3</v>
      </c>
      <c r="O90" s="12">
        <v>1328316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101.953</v>
      </c>
      <c r="J91" s="1043">
        <v>101.947</v>
      </c>
      <c r="M91" s="11">
        <f t="shared" si="5"/>
        <v>-5.8850646866695707E-5</v>
      </c>
      <c r="O91" s="12">
        <v>2045379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111.83799999999999</v>
      </c>
      <c r="J92" s="1043">
        <v>111.765</v>
      </c>
      <c r="M92" s="11">
        <f t="shared" si="5"/>
        <v>-6.5272984137764714E-4</v>
      </c>
      <c r="O92" s="12">
        <v>3553464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104.559</v>
      </c>
      <c r="J93" s="58">
        <v>104.444</v>
      </c>
      <c r="M93" s="11">
        <f t="shared" si="5"/>
        <v>-1.0998574967242885E-3</v>
      </c>
      <c r="O93" s="12">
        <v>3020835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11.709</v>
      </c>
      <c r="J95" s="1015">
        <v>11.705</v>
      </c>
      <c r="M95" s="11">
        <f t="shared" ref="M95:M109" si="7">+(J95-I95)/I95</f>
        <v>-3.4161755914250232E-4</v>
      </c>
      <c r="O95" s="12">
        <v>947568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12.71</v>
      </c>
      <c r="J96" s="1043">
        <v>12.715999999999999</v>
      </c>
      <c r="M96" s="11">
        <f t="shared" si="7"/>
        <v>4.7206923682127855E-4</v>
      </c>
      <c r="O96" s="12">
        <v>1189302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17.033999999999999</v>
      </c>
      <c r="J97" s="1043">
        <v>17.045999999999999</v>
      </c>
      <c r="M97" s="11">
        <f t="shared" si="7"/>
        <v>7.0447340612894542E-4</v>
      </c>
      <c r="O97" s="12">
        <v>958765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16.975000000000001</v>
      </c>
      <c r="J98" s="1043">
        <v>16.989999999999998</v>
      </c>
      <c r="M98" s="11">
        <f t="shared" si="7"/>
        <v>8.8365243004400677E-4</v>
      </c>
      <c r="O98" s="12">
        <v>419122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11.926</v>
      </c>
      <c r="J99" s="1043">
        <v>11.936</v>
      </c>
      <c r="M99" s="11">
        <f t="shared" si="7"/>
        <v>8.3850410867011458E-4</v>
      </c>
      <c r="O99" s="12">
        <v>1923255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10.061</v>
      </c>
      <c r="J100" s="1043">
        <v>10.061</v>
      </c>
      <c r="M100" s="11">
        <f t="shared" si="7"/>
        <v>0</v>
      </c>
      <c r="O100" s="12">
        <v>150615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10.064</v>
      </c>
      <c r="J101" s="1043">
        <v>10.065</v>
      </c>
      <c r="M101" s="11">
        <f t="shared" si="7"/>
        <v>9.9364069952250175E-5</v>
      </c>
      <c r="O101" s="12">
        <v>100650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10.065</v>
      </c>
      <c r="J102" s="1043">
        <v>10.066000000000001</v>
      </c>
      <c r="M102" s="11">
        <f t="shared" si="7"/>
        <v>9.9354197714974883E-5</v>
      </c>
      <c r="O102" s="12">
        <v>100662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124.931</v>
      </c>
      <c r="J103" s="1043">
        <v>124.803</v>
      </c>
      <c r="M103" s="11">
        <f t="shared" si="7"/>
        <v>-1.0245655601892254E-3</v>
      </c>
      <c r="O103" s="12">
        <v>939896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123.319</v>
      </c>
      <c r="J104" s="1043">
        <v>123.29</v>
      </c>
      <c r="M104" s="11">
        <f t="shared" si="7"/>
        <v>-2.3516246482696389E-4</v>
      </c>
      <c r="O104" s="12">
        <v>468505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10.226000000000001</v>
      </c>
      <c r="J105" s="1043">
        <v>10.237</v>
      </c>
      <c r="M105" s="11">
        <f t="shared" si="7"/>
        <v>1.0756894191276385E-3</v>
      </c>
      <c r="O105" s="12">
        <v>1134921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118.41800000000001</v>
      </c>
      <c r="J106" s="1043">
        <v>118.229</v>
      </c>
      <c r="M106" s="11">
        <f t="shared" si="7"/>
        <v>-1.5960411423939533E-3</v>
      </c>
      <c r="O106" s="12">
        <v>274057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19.677</v>
      </c>
      <c r="J107" s="1043">
        <v>19.661999999999999</v>
      </c>
      <c r="M107" s="11">
        <f t="shared" si="7"/>
        <v>-7.6231132794636223E-4</v>
      </c>
      <c r="O107" s="12">
        <v>20988305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105.69</v>
      </c>
      <c r="J108" s="1043">
        <v>105.77</v>
      </c>
      <c r="M108" s="11">
        <f t="shared" si="7"/>
        <v>7.5693064622952308E-4</v>
      </c>
      <c r="O108" s="12">
        <v>711727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105.726</v>
      </c>
      <c r="J109" s="33">
        <v>105.744</v>
      </c>
      <c r="M109" s="11">
        <f t="shared" si="7"/>
        <v>1.7025140457409418E-4</v>
      </c>
      <c r="O109" s="12">
        <v>353399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98.638999999999996</v>
      </c>
      <c r="J111" s="1015">
        <v>98.811999999999998</v>
      </c>
      <c r="K111" s="74" t="s">
        <v>46</v>
      </c>
      <c r="M111" s="11">
        <f t="shared" si="4"/>
        <v>1.7538701730553008E-3</v>
      </c>
      <c r="O111" s="12">
        <v>1133680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106.203</v>
      </c>
      <c r="J112" s="1043">
        <v>107.015</v>
      </c>
      <c r="K112" s="74" t="s">
        <v>46</v>
      </c>
      <c r="M112" s="11">
        <f t="shared" si="4"/>
        <v>7.6457350545652905E-3</v>
      </c>
      <c r="O112" s="12">
        <v>189525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141.55699999999999</v>
      </c>
      <c r="J113" s="1043">
        <v>143.167</v>
      </c>
      <c r="K113" s="172" t="s">
        <v>144</v>
      </c>
      <c r="M113" s="11">
        <f t="shared" si="4"/>
        <v>1.1373510317398743E-2</v>
      </c>
      <c r="O113" s="12">
        <v>1177269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10.333</v>
      </c>
      <c r="J114" s="1043">
        <v>10.420999999999999</v>
      </c>
      <c r="K114" s="63" t="s">
        <v>42</v>
      </c>
      <c r="M114" s="11">
        <f t="shared" si="4"/>
        <v>8.5164037549597584E-3</v>
      </c>
      <c r="O114" s="12">
        <v>222492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112.70099999999999</v>
      </c>
      <c r="J115" s="1043">
        <v>114.19499999999999</v>
      </c>
      <c r="K115" s="63" t="s">
        <v>42</v>
      </c>
      <c r="M115" s="11">
        <f t="shared" si="4"/>
        <v>1.3256315383182046E-2</v>
      </c>
      <c r="O115" s="12">
        <v>949531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113.14400000000001</v>
      </c>
      <c r="J116" s="1043">
        <v>113.651</v>
      </c>
      <c r="K116" s="63" t="s">
        <v>42</v>
      </c>
      <c r="M116" s="11">
        <f t="shared" si="4"/>
        <v>4.4810153432792788E-3</v>
      </c>
      <c r="O116" s="12">
        <v>656108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102.331</v>
      </c>
      <c r="J117" s="1043">
        <v>102.422</v>
      </c>
      <c r="K117" s="68" t="s">
        <v>44</v>
      </c>
      <c r="M117" s="11">
        <f t="shared" si="4"/>
        <v>8.8927109087171994E-4</v>
      </c>
      <c r="O117" s="12">
        <v>829618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101.88200000000001</v>
      </c>
      <c r="J118" s="1043">
        <v>101.916</v>
      </c>
      <c r="K118" s="68" t="s">
        <v>44</v>
      </c>
      <c r="M118" s="11">
        <f t="shared" si="4"/>
        <v>3.3371940087544228E-4</v>
      </c>
      <c r="O118" s="12">
        <v>2109775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183.203</v>
      </c>
      <c r="J119" s="1043">
        <v>184.476</v>
      </c>
      <c r="K119" s="63" t="s">
        <v>42</v>
      </c>
      <c r="M119" s="11">
        <f t="shared" si="4"/>
        <v>6.948576169604188E-3</v>
      </c>
      <c r="O119" s="12">
        <v>4761318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163.51499999999999</v>
      </c>
      <c r="J120" s="1043">
        <v>164.529</v>
      </c>
      <c r="K120" s="63" t="s">
        <v>42</v>
      </c>
      <c r="M120" s="11">
        <f t="shared" si="4"/>
        <v>6.2012659389047492E-3</v>
      </c>
      <c r="O120" s="12">
        <v>4453951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141.68100000000001</v>
      </c>
      <c r="J121" s="1043">
        <v>142.16499999999999</v>
      </c>
      <c r="K121" s="63" t="s">
        <v>42</v>
      </c>
      <c r="M121" s="11">
        <f t="shared" si="4"/>
        <v>3.4161249567689414E-3</v>
      </c>
      <c r="O121" s="12">
        <v>18239343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9956.3330000000005</v>
      </c>
      <c r="J122" s="1052">
        <v>10049.883</v>
      </c>
      <c r="K122" s="63" t="s">
        <v>42</v>
      </c>
      <c r="M122" s="11">
        <f t="shared" si="4"/>
        <v>9.3960296426404445E-3</v>
      </c>
      <c r="O122" s="12">
        <v>3447110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198.46100000000001</v>
      </c>
      <c r="J123" s="1043">
        <v>200.458</v>
      </c>
      <c r="K123" s="63" t="s">
        <v>42</v>
      </c>
      <c r="M123" s="11">
        <f t="shared" si="4"/>
        <v>1.0062430401942879E-2</v>
      </c>
      <c r="O123" s="12">
        <v>2231298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134.29400000000001</v>
      </c>
      <c r="J124" s="1043">
        <v>134.779</v>
      </c>
      <c r="K124" s="63" t="s">
        <v>42</v>
      </c>
      <c r="M124" s="11">
        <f t="shared" si="4"/>
        <v>3.6114792917031676E-3</v>
      </c>
      <c r="O124" s="12">
        <v>324683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1479.1759999999999</v>
      </c>
      <c r="J125" s="1052">
        <v>1510.2470000000001</v>
      </c>
      <c r="K125" s="63" t="s">
        <v>42</v>
      </c>
      <c r="M125" s="11">
        <f t="shared" si="4"/>
        <v>2.1005613936407933E-2</v>
      </c>
      <c r="O125" s="12">
        <v>4021789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105.27</v>
      </c>
      <c r="J126" s="1043">
        <v>105.504</v>
      </c>
      <c r="K126" s="68" t="s">
        <v>44</v>
      </c>
      <c r="M126" s="11">
        <f t="shared" si="4"/>
        <v>2.2228555143916488E-3</v>
      </c>
      <c r="O126" s="12">
        <v>345527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98.325999999999993</v>
      </c>
      <c r="J127" s="1043">
        <v>98.983999999999995</v>
      </c>
      <c r="K127" s="74" t="s">
        <v>46</v>
      </c>
      <c r="M127" s="11">
        <f t="shared" si="4"/>
        <v>6.6920244899619768E-3</v>
      </c>
      <c r="O127" s="12">
        <v>479085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113.657</v>
      </c>
      <c r="J128" s="1043">
        <v>115.09099999999999</v>
      </c>
      <c r="K128" s="74" t="s">
        <v>46</v>
      </c>
      <c r="M128" s="11">
        <f t="shared" si="4"/>
        <v>1.2616908769367462E-2</v>
      </c>
      <c r="O128" s="12">
        <v>820029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10174.295</v>
      </c>
      <c r="J129" s="185">
        <v>10205.550999999999</v>
      </c>
      <c r="K129" s="63" t="s">
        <v>42</v>
      </c>
      <c r="M129" s="11">
        <f t="shared" si="4"/>
        <v>3.0720556068011989E-3</v>
      </c>
      <c r="O129" s="12">
        <v>7174502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>
        <f>SUM(O6:O129)</f>
        <v>5319052709</v>
      </c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558"/>
  <sheetViews>
    <sheetView zoomScale="96" zoomScaleNormal="96" workbookViewId="0">
      <pane xSplit="6225" topLeftCell="S1" activePane="topRight"/>
      <selection activeCell="C16" sqref="C16"/>
      <selection pane="topRight" activeCell="R1" sqref="R1:S1048576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8" width="23" style="1" customWidth="1"/>
    <col min="19" max="19" width="16.7109375" style="163" customWidth="1"/>
    <col min="20" max="16384" width="11.42578125" style="1"/>
  </cols>
  <sheetData>
    <row r="1" spans="2:19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R3" s="1129"/>
      <c r="S3" s="3"/>
    </row>
    <row r="4" spans="2:19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  <c r="R4" s="5" t="s">
        <v>9</v>
      </c>
      <c r="S4" s="3"/>
    </row>
    <row r="5" spans="2:19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  <c r="S5" s="3"/>
    </row>
    <row r="6" spans="2:19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138.91399999999999</v>
      </c>
      <c r="J6" s="10">
        <v>138.94300000000001</v>
      </c>
      <c r="M6" s="11">
        <f t="shared" ref="M6:M73" si="0">+(J6-I6)/I6</f>
        <v>2.0876225578433266E-4</v>
      </c>
      <c r="O6" s="12">
        <v>497715273</v>
      </c>
      <c r="P6" s="3"/>
      <c r="R6" s="12">
        <v>484293984</v>
      </c>
      <c r="S6" s="3"/>
    </row>
    <row r="7" spans="2:19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12.189</v>
      </c>
      <c r="J8" s="10">
        <v>12.192</v>
      </c>
      <c r="M8" s="11">
        <f t="shared" si="0"/>
        <v>2.4612355402412942E-4</v>
      </c>
      <c r="O8" s="12">
        <v>19120623</v>
      </c>
      <c r="P8" s="3"/>
      <c r="R8" s="16"/>
      <c r="S8" s="3"/>
    </row>
    <row r="9" spans="2:19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1.248</v>
      </c>
      <c r="K10" s="20" t="s">
        <v>19</v>
      </c>
      <c r="M10" s="11">
        <f t="shared" si="0"/>
        <v>0</v>
      </c>
      <c r="O10" s="12">
        <v>1342073</v>
      </c>
      <c r="P10" s="20" t="s">
        <v>19</v>
      </c>
      <c r="R10" s="12">
        <v>1224409</v>
      </c>
      <c r="S10" s="20" t="s">
        <v>19</v>
      </c>
    </row>
    <row r="11" spans="2:19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  <c r="R11" s="444"/>
      <c r="S11" s="3"/>
    </row>
    <row r="12" spans="2:19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33.683</v>
      </c>
      <c r="J12" s="979">
        <v>33.692</v>
      </c>
      <c r="M12" s="11">
        <f t="shared" si="0"/>
        <v>2.6719710239587747E-4</v>
      </c>
      <c r="O12" s="12">
        <v>97620898</v>
      </c>
      <c r="P12" s="3"/>
      <c r="R12" s="12">
        <v>91175462</v>
      </c>
      <c r="S12" s="3"/>
    </row>
    <row r="13" spans="2:19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46.076000000000001</v>
      </c>
      <c r="J13" s="33">
        <v>46.088999999999999</v>
      </c>
      <c r="M13" s="11">
        <f t="shared" si="0"/>
        <v>2.8214254709606136E-4</v>
      </c>
      <c r="O13" s="12">
        <v>3322061</v>
      </c>
      <c r="P13" s="3"/>
      <c r="R13" s="12">
        <v>3226080</v>
      </c>
      <c r="S13" s="3"/>
    </row>
    <row r="14" spans="2:19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  <c r="R14" s="444"/>
      <c r="S14" s="3"/>
    </row>
    <row r="15" spans="2:19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162.965</v>
      </c>
      <c r="J15" s="959">
        <v>163.06700000000001</v>
      </c>
      <c r="M15" s="11">
        <f t="shared" si="0"/>
        <v>6.2590126714327527E-4</v>
      </c>
      <c r="O15" s="12">
        <v>6592839</v>
      </c>
      <c r="P15" s="3"/>
      <c r="R15" s="12">
        <v>6745938</v>
      </c>
      <c r="S15" s="3"/>
    </row>
    <row r="16" spans="2:19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546.51199999999994</v>
      </c>
      <c r="J16" s="987">
        <v>546.85599999999999</v>
      </c>
      <c r="M16" s="11">
        <f t="shared" si="0"/>
        <v>6.2944637995149418E-4</v>
      </c>
      <c r="O16" s="12">
        <v>339051</v>
      </c>
      <c r="P16" s="3"/>
      <c r="R16" s="12">
        <v>328454</v>
      </c>
      <c r="S16" s="3"/>
    </row>
    <row r="17" spans="2:19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132.37200000000001</v>
      </c>
      <c r="J17" s="987">
        <v>132.89699999999999</v>
      </c>
      <c r="M17" s="11">
        <f t="shared" si="0"/>
        <v>3.9660955489074518E-3</v>
      </c>
      <c r="O17" s="12">
        <v>431782</v>
      </c>
      <c r="P17" s="3"/>
      <c r="R17" s="12">
        <v>430105</v>
      </c>
      <c r="S17" s="3"/>
    </row>
    <row r="18" spans="2:19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126.047</v>
      </c>
      <c r="J18" s="987">
        <v>126.20099999999999</v>
      </c>
      <c r="K18" s="1"/>
      <c r="L18" s="1"/>
      <c r="M18" s="11">
        <f t="shared" si="0"/>
        <v>1.2217664839305686E-3</v>
      </c>
      <c r="N18" s="1"/>
      <c r="O18" s="12">
        <v>906629</v>
      </c>
      <c r="P18" s="52"/>
      <c r="Q18" s="1"/>
      <c r="R18" s="51">
        <v>894937</v>
      </c>
      <c r="S18" s="52"/>
    </row>
    <row r="19" spans="2:19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115.057</v>
      </c>
      <c r="J19" s="987">
        <v>115.21</v>
      </c>
      <c r="M19" s="11">
        <f t="shared" si="0"/>
        <v>1.3297756764037963E-3</v>
      </c>
      <c r="O19" s="12">
        <v>1804650</v>
      </c>
      <c r="P19" s="3"/>
      <c r="R19" s="12">
        <v>1779661</v>
      </c>
      <c r="S19" s="3"/>
    </row>
    <row r="20" spans="2:19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113.297</v>
      </c>
      <c r="J20" s="987">
        <v>113.45099999999999</v>
      </c>
      <c r="M20" s="11">
        <f t="shared" si="0"/>
        <v>1.3592592919494458E-3</v>
      </c>
      <c r="O20" s="12">
        <v>1529887</v>
      </c>
      <c r="P20" s="3"/>
      <c r="R20" s="12">
        <v>1507786</v>
      </c>
      <c r="S20" s="3"/>
    </row>
    <row r="21" spans="2:19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95.262</v>
      </c>
      <c r="J21" s="987">
        <v>95.533000000000001</v>
      </c>
      <c r="M21" s="11">
        <f t="shared" si="0"/>
        <v>2.8447859587243684E-3</v>
      </c>
      <c r="O21" s="12">
        <v>281631</v>
      </c>
      <c r="P21" s="3"/>
      <c r="R21" s="12">
        <v>280134</v>
      </c>
      <c r="S21" s="3"/>
    </row>
    <row r="22" spans="2:19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155.83600000000001</v>
      </c>
      <c r="J22" s="987">
        <v>155.69800000000001</v>
      </c>
      <c r="M22" s="11">
        <f t="shared" si="0"/>
        <v>-8.8554634359201483E-4</v>
      </c>
      <c r="O22" s="12">
        <v>3374615</v>
      </c>
      <c r="P22" s="3"/>
      <c r="R22" s="12">
        <v>3326501</v>
      </c>
      <c r="S22" s="3"/>
    </row>
    <row r="23" spans="2:19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100.21</v>
      </c>
      <c r="J23" s="987">
        <v>100.248</v>
      </c>
      <c r="M23" s="11">
        <f t="shared" si="0"/>
        <v>3.7920367228830374E-4</v>
      </c>
      <c r="O23" s="12">
        <v>1627926</v>
      </c>
      <c r="P23" s="3"/>
      <c r="R23" s="12">
        <v>1620400</v>
      </c>
      <c r="S23" s="3"/>
    </row>
    <row r="24" spans="2:19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102.05</v>
      </c>
      <c r="J24" s="58">
        <v>102.06</v>
      </c>
      <c r="M24" s="11">
        <f t="shared" si="0"/>
        <v>9.7991180793778702E-5</v>
      </c>
      <c r="O24" s="12">
        <v>16203415</v>
      </c>
      <c r="P24" s="3"/>
      <c r="R24" s="12">
        <v>16061074</v>
      </c>
      <c r="S24" s="3"/>
    </row>
    <row r="25" spans="2:19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  <c r="R25" s="444"/>
      <c r="S25" s="3"/>
    </row>
    <row r="26" spans="2:19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1283.21</v>
      </c>
      <c r="J26" s="1001">
        <v>1285.6300000000001</v>
      </c>
      <c r="K26" s="63" t="s">
        <v>42</v>
      </c>
      <c r="M26" s="11">
        <f t="shared" si="0"/>
        <v>1.8858955276221917E-3</v>
      </c>
      <c r="O26" s="12">
        <v>51425207</v>
      </c>
      <c r="P26" s="63" t="s">
        <v>42</v>
      </c>
      <c r="R26" s="64">
        <v>44954076</v>
      </c>
      <c r="S26" s="63" t="s">
        <v>42</v>
      </c>
    </row>
    <row r="27" spans="2:19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2200.8319999999999</v>
      </c>
      <c r="J27" s="1001">
        <v>2201.6329999999998</v>
      </c>
      <c r="K27" s="68" t="s">
        <v>44</v>
      </c>
      <c r="M27" s="11">
        <f t="shared" si="0"/>
        <v>3.6395326858203213E-4</v>
      </c>
      <c r="O27" s="12">
        <v>15798920</v>
      </c>
      <c r="P27" s="68" t="s">
        <v>44</v>
      </c>
      <c r="R27" s="64">
        <v>16985775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106.738</v>
      </c>
      <c r="J28" s="1007">
        <v>107.042</v>
      </c>
      <c r="K28" s="74" t="s">
        <v>46</v>
      </c>
      <c r="M28" s="11">
        <f t="shared" si="0"/>
        <v>2.8480953362439061E-3</v>
      </c>
      <c r="O28" s="12">
        <v>855374</v>
      </c>
      <c r="P28" s="74" t="s">
        <v>46</v>
      </c>
      <c r="R28" s="64">
        <v>807537</v>
      </c>
      <c r="S28" s="74" t="s">
        <v>46</v>
      </c>
    </row>
    <row r="29" spans="2:19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112.202</v>
      </c>
      <c r="J29" s="987">
        <v>112.47199999999999</v>
      </c>
      <c r="K29" s="63" t="s">
        <v>42</v>
      </c>
      <c r="M29" s="11">
        <f t="shared" si="0"/>
        <v>2.406374217928344E-3</v>
      </c>
      <c r="O29" s="12">
        <v>56236127</v>
      </c>
      <c r="P29" s="63" t="s">
        <v>42</v>
      </c>
      <c r="R29" s="16"/>
      <c r="S29" s="63" t="s">
        <v>42</v>
      </c>
    </row>
    <row r="30" spans="2:19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121.34</v>
      </c>
      <c r="J30" s="987">
        <v>121.83199999999999</v>
      </c>
      <c r="K30" s="63" t="s">
        <v>42</v>
      </c>
      <c r="M30" s="11">
        <f t="shared" si="0"/>
        <v>4.0547222680071713E-3</v>
      </c>
      <c r="O30" s="12">
        <v>60916491</v>
      </c>
      <c r="P30" s="63" t="s">
        <v>42</v>
      </c>
      <c r="R30" s="64">
        <v>57320499</v>
      </c>
      <c r="S30" s="63" t="s">
        <v>42</v>
      </c>
    </row>
    <row r="31" spans="2:19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1180.489</v>
      </c>
      <c r="J31" s="1001">
        <v>1182.088</v>
      </c>
      <c r="K31" s="20" t="s">
        <v>19</v>
      </c>
      <c r="M31" s="11">
        <f t="shared" si="0"/>
        <v>1.3545234220733379E-3</v>
      </c>
      <c r="O31" s="12">
        <v>776632</v>
      </c>
      <c r="P31" s="20" t="s">
        <v>19</v>
      </c>
      <c r="R31" s="64">
        <v>698541</v>
      </c>
      <c r="S31" s="20" t="s">
        <v>19</v>
      </c>
    </row>
    <row r="32" spans="2:19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123.595</v>
      </c>
      <c r="J32" s="987">
        <v>123.968</v>
      </c>
      <c r="K32" s="63" t="s">
        <v>42</v>
      </c>
      <c r="M32" s="11">
        <f t="shared" si="0"/>
        <v>3.0179214369513707E-3</v>
      </c>
      <c r="O32" s="12">
        <v>474673</v>
      </c>
      <c r="P32" s="63" t="s">
        <v>42</v>
      </c>
      <c r="R32" s="64">
        <v>474590</v>
      </c>
      <c r="S32" s="63" t="s">
        <v>42</v>
      </c>
    </row>
    <row r="33" spans="2:19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14.678000000000001</v>
      </c>
      <c r="J33" s="987">
        <v>14.752000000000001</v>
      </c>
      <c r="K33" s="63" t="s">
        <v>42</v>
      </c>
      <c r="M33" s="11">
        <f t="shared" si="0"/>
        <v>5.0415587954762116E-3</v>
      </c>
      <c r="O33" s="12">
        <v>11664829</v>
      </c>
      <c r="P33" s="63" t="s">
        <v>42</v>
      </c>
      <c r="R33" s="64">
        <v>11501604</v>
      </c>
      <c r="S33" s="63" t="s">
        <v>42</v>
      </c>
    </row>
    <row r="34" spans="2:19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5763.2929999999997</v>
      </c>
      <c r="J34" s="1001">
        <v>5770.59</v>
      </c>
      <c r="K34" s="63" t="s">
        <v>42</v>
      </c>
      <c r="M34" s="11">
        <f t="shared" si="0"/>
        <v>1.2661164372521892E-3</v>
      </c>
      <c r="O34" s="12">
        <v>18512051</v>
      </c>
      <c r="P34" s="63" t="s">
        <v>42</v>
      </c>
      <c r="R34" s="64">
        <v>18126969</v>
      </c>
      <c r="S34" s="63" t="s">
        <v>42</v>
      </c>
    </row>
    <row r="35" spans="2:19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6615.0230000000001</v>
      </c>
      <c r="J35" s="1001">
        <v>6620.76</v>
      </c>
      <c r="K35" s="63" t="s">
        <v>42</v>
      </c>
      <c r="M35" s="11">
        <f t="shared" si="0"/>
        <v>8.6726833754018388E-4</v>
      </c>
      <c r="O35" s="12">
        <v>6223515</v>
      </c>
      <c r="P35" s="63" t="s">
        <v>42</v>
      </c>
      <c r="R35" s="64">
        <v>6099112</v>
      </c>
      <c r="S35" s="63" t="s">
        <v>42</v>
      </c>
    </row>
    <row r="36" spans="2:19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2.2320000000000002</v>
      </c>
      <c r="J36" s="987">
        <v>2.2480000000000002</v>
      </c>
      <c r="K36" s="20" t="s">
        <v>19</v>
      </c>
      <c r="M36" s="11">
        <f t="shared" si="0"/>
        <v>7.1684587813620132E-3</v>
      </c>
      <c r="O36" s="12">
        <v>7003666</v>
      </c>
      <c r="P36" s="20" t="s">
        <v>19</v>
      </c>
      <c r="R36" s="64">
        <v>6785108</v>
      </c>
      <c r="S36" s="20" t="s">
        <v>19</v>
      </c>
    </row>
    <row r="37" spans="2:19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1.845</v>
      </c>
      <c r="J37" s="987">
        <v>1.855</v>
      </c>
      <c r="K37" s="20" t="s">
        <v>19</v>
      </c>
      <c r="M37" s="11">
        <f t="shared" si="0"/>
        <v>5.4200542005420106E-3</v>
      </c>
      <c r="O37" s="12">
        <v>3003096</v>
      </c>
      <c r="P37" s="20" t="s">
        <v>19</v>
      </c>
      <c r="R37" s="64">
        <v>2876699</v>
      </c>
      <c r="S37" s="20" t="s">
        <v>19</v>
      </c>
    </row>
    <row r="38" spans="2:19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1.1339999999999999</v>
      </c>
      <c r="J38" s="58">
        <v>1.1499999999999999</v>
      </c>
      <c r="K38" s="74" t="s">
        <v>46</v>
      </c>
      <c r="M38" s="11">
        <f t="shared" si="0"/>
        <v>1.4109347442680789E-2</v>
      </c>
      <c r="O38" s="12">
        <v>1232836</v>
      </c>
      <c r="P38" s="74" t="s">
        <v>46</v>
      </c>
      <c r="R38" s="64">
        <v>1215751</v>
      </c>
      <c r="S38" s="74" t="s">
        <v>46</v>
      </c>
    </row>
    <row r="39" spans="2:19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R39" s="3"/>
      <c r="S39" s="3"/>
    </row>
    <row r="40" spans="2:19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  <c r="R40" s="3"/>
      <c r="S40" s="3"/>
    </row>
    <row r="41" spans="2:19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  <c r="R41" s="3"/>
      <c r="S41" s="3"/>
    </row>
    <row r="42" spans="2:19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  <c r="R42" s="3"/>
      <c r="S42" s="3"/>
    </row>
    <row r="43" spans="2:19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  <c r="R43" s="3"/>
      <c r="S43" s="3"/>
    </row>
    <row r="44" spans="2:19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107.282</v>
      </c>
      <c r="J44" s="1015">
        <v>107.31</v>
      </c>
      <c r="M44" s="11">
        <f t="shared" si="0"/>
        <v>2.6099438862069873E-4</v>
      </c>
      <c r="O44" s="12">
        <v>288390150</v>
      </c>
      <c r="P44" s="3"/>
      <c r="R44" s="16"/>
      <c r="S44" s="3"/>
    </row>
    <row r="45" spans="2:19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103.922</v>
      </c>
      <c r="J45" s="987">
        <v>103.952</v>
      </c>
      <c r="M45" s="11">
        <f t="shared" si="0"/>
        <v>2.8867804699679697E-4</v>
      </c>
      <c r="O45" s="12">
        <v>274460718</v>
      </c>
      <c r="P45" s="1"/>
      <c r="R45" s="12">
        <v>266063764</v>
      </c>
      <c r="S45" s="1"/>
    </row>
    <row r="46" spans="2:19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104.747</v>
      </c>
      <c r="J46" s="987">
        <v>104.776</v>
      </c>
      <c r="M46" s="11">
        <f t="shared" si="0"/>
        <v>2.7685757109985359E-4</v>
      </c>
      <c r="O46" s="12">
        <v>49178253</v>
      </c>
      <c r="P46" s="1"/>
      <c r="R46" s="12">
        <v>47559395</v>
      </c>
      <c r="S46" s="1"/>
    </row>
    <row r="47" spans="2:19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102.613</v>
      </c>
      <c r="J47" s="987">
        <v>102.624</v>
      </c>
      <c r="M47" s="11">
        <f t="shared" si="0"/>
        <v>1.0719889292775458E-4</v>
      </c>
      <c r="O47" s="12">
        <v>159310656</v>
      </c>
      <c r="P47" s="3"/>
      <c r="R47" s="16"/>
      <c r="S47" s="3"/>
    </row>
    <row r="48" spans="2:19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102.788</v>
      </c>
      <c r="J48" s="987">
        <v>102.816</v>
      </c>
      <c r="M48" s="11">
        <f t="shared" si="0"/>
        <v>2.7240533914470367E-4</v>
      </c>
      <c r="O48" s="12">
        <v>62950472</v>
      </c>
      <c r="P48" s="1"/>
      <c r="R48" s="12">
        <v>60771579</v>
      </c>
      <c r="S48" s="1"/>
    </row>
    <row r="49" spans="2:19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106.779</v>
      </c>
      <c r="J49" s="987">
        <v>106.803</v>
      </c>
      <c r="M49" s="11">
        <f t="shared" si="0"/>
        <v>2.2476329615374663E-4</v>
      </c>
      <c r="O49" s="12">
        <v>40072127</v>
      </c>
      <c r="P49" s="3"/>
      <c r="R49" s="12">
        <v>41335501</v>
      </c>
      <c r="S49" s="3"/>
    </row>
    <row r="50" spans="2:19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103.301</v>
      </c>
      <c r="J50" s="987">
        <v>103.331</v>
      </c>
      <c r="M50" s="11">
        <f t="shared" si="0"/>
        <v>2.9041345195110539E-4</v>
      </c>
      <c r="O50" s="12">
        <v>530280701</v>
      </c>
      <c r="P50" s="3"/>
      <c r="R50" s="12">
        <v>512641272</v>
      </c>
      <c r="S50" s="3"/>
    </row>
    <row r="51" spans="2:19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103.428</v>
      </c>
      <c r="J51" s="987">
        <v>103.456</v>
      </c>
      <c r="M51" s="11">
        <f t="shared" si="0"/>
        <v>2.7071972773335849E-4</v>
      </c>
      <c r="O51" s="12">
        <v>861502191</v>
      </c>
      <c r="P51" s="3"/>
      <c r="R51" s="12">
        <v>832915796</v>
      </c>
      <c r="S51" s="3"/>
    </row>
    <row r="52" spans="2:19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103.58499999999999</v>
      </c>
      <c r="J52" s="987">
        <v>103.616</v>
      </c>
      <c r="M52" s="11">
        <f t="shared" si="0"/>
        <v>2.9927112998992051E-4</v>
      </c>
      <c r="O52" s="12">
        <v>16391719</v>
      </c>
      <c r="P52" s="3"/>
      <c r="R52" s="12">
        <v>15863550</v>
      </c>
      <c r="S52" s="3"/>
    </row>
    <row r="53" spans="2:19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105.10299999999999</v>
      </c>
      <c r="J53" s="987">
        <v>105.13</v>
      </c>
      <c r="M53" s="11">
        <f t="shared" si="0"/>
        <v>2.5689085944265172E-4</v>
      </c>
      <c r="O53" s="12">
        <v>16117527</v>
      </c>
      <c r="P53" s="3"/>
      <c r="R53" s="16"/>
      <c r="S53" s="3"/>
    </row>
    <row r="54" spans="2:19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102.10299999999999</v>
      </c>
      <c r="J54" s="987">
        <v>102.129</v>
      </c>
      <c r="M54" s="11">
        <f t="shared" si="0"/>
        <v>2.5464481944713146E-4</v>
      </c>
      <c r="O54" s="12">
        <v>16344849</v>
      </c>
      <c r="P54" s="3"/>
      <c r="R54" s="16"/>
      <c r="S54" s="3"/>
    </row>
    <row r="55" spans="2:19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103.68600000000001</v>
      </c>
      <c r="J55" s="987">
        <v>103.71599999999999</v>
      </c>
      <c r="M55" s="11">
        <f t="shared" si="0"/>
        <v>2.8933510792186913E-4</v>
      </c>
      <c r="O55" s="12">
        <v>30896199</v>
      </c>
      <c r="P55" s="3"/>
      <c r="R55" s="16"/>
      <c r="S55" s="3"/>
    </row>
    <row r="56" spans="2:19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103.473</v>
      </c>
      <c r="J56" s="987">
        <v>103.498</v>
      </c>
      <c r="M56" s="11">
        <f t="shared" si="0"/>
        <v>2.4160892213433152E-4</v>
      </c>
      <c r="O56" s="12">
        <v>6503508</v>
      </c>
      <c r="P56" s="3"/>
      <c r="R56" s="12">
        <v>6312887</v>
      </c>
      <c r="S56" s="3"/>
    </row>
    <row r="57" spans="2:19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106.157</v>
      </c>
      <c r="J57" s="987">
        <v>106.185</v>
      </c>
      <c r="M57" s="11">
        <f t="shared" si="0"/>
        <v>2.63760279585951E-4</v>
      </c>
      <c r="O57" s="12">
        <v>53010233</v>
      </c>
      <c r="P57" s="3"/>
      <c r="R57" s="12">
        <v>51439158</v>
      </c>
      <c r="S57" s="3"/>
    </row>
    <row r="58" spans="2:19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105.405</v>
      </c>
      <c r="J58" s="987">
        <v>105.432</v>
      </c>
      <c r="M58" s="11">
        <f t="shared" si="0"/>
        <v>2.5615483136474574E-4</v>
      </c>
      <c r="O58" s="12">
        <v>272423657</v>
      </c>
      <c r="P58" s="3"/>
      <c r="R58" s="12">
        <v>263855242</v>
      </c>
      <c r="S58" s="3"/>
    </row>
    <row r="59" spans="2:19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102.511</v>
      </c>
      <c r="J59" s="987">
        <v>102.532</v>
      </c>
      <c r="M59" s="11">
        <f t="shared" si="0"/>
        <v>2.0485606422726143E-4</v>
      </c>
      <c r="O59" s="12">
        <v>3756989</v>
      </c>
      <c r="P59" s="96"/>
      <c r="R59" s="12">
        <v>3654340</v>
      </c>
      <c r="S59" s="96"/>
    </row>
    <row r="60" spans="2:19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102.33199999999999</v>
      </c>
      <c r="J60" s="987">
        <v>102.35899999999999</v>
      </c>
      <c r="M60" s="11">
        <f t="shared" si="0"/>
        <v>2.6384708595552736E-4</v>
      </c>
      <c r="O60" s="12">
        <v>517278160</v>
      </c>
      <c r="P60" s="3"/>
      <c r="R60" s="16"/>
      <c r="S60" s="3"/>
    </row>
    <row r="61" spans="2:19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103.76900000000001</v>
      </c>
      <c r="J61" s="987">
        <v>103.797</v>
      </c>
      <c r="M61" s="11">
        <f t="shared" si="0"/>
        <v>2.6983010340266928E-4</v>
      </c>
      <c r="O61" s="12">
        <v>57067933</v>
      </c>
      <c r="P61" s="3"/>
      <c r="R61" s="16"/>
      <c r="S61" s="3"/>
    </row>
    <row r="62" spans="2:19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101.91200000000001</v>
      </c>
      <c r="J62" s="987">
        <v>101.941</v>
      </c>
      <c r="M62" s="11">
        <f t="shared" si="0"/>
        <v>2.8455922756884727E-4</v>
      </c>
      <c r="O62" s="12">
        <v>138687617</v>
      </c>
      <c r="P62" s="3"/>
      <c r="R62" s="16"/>
      <c r="S62" s="3"/>
    </row>
    <row r="63" spans="2:19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102.842</v>
      </c>
      <c r="J63" s="58">
        <v>102.864</v>
      </c>
      <c r="M63" s="11">
        <f t="shared" si="0"/>
        <v>2.1392038272306617E-4</v>
      </c>
      <c r="O63" s="12">
        <v>41446131</v>
      </c>
      <c r="P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R66" s="117"/>
      <c r="S66" s="3"/>
    </row>
    <row r="67" spans="1:19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103.383</v>
      </c>
      <c r="J67" s="1015">
        <v>103.40600000000001</v>
      </c>
      <c r="M67" s="11">
        <f t="shared" si="0"/>
        <v>2.2247371424712327E-4</v>
      </c>
      <c r="O67" s="12">
        <v>9008142</v>
      </c>
      <c r="P67" s="3"/>
      <c r="R67" s="12">
        <v>8790949</v>
      </c>
      <c r="S67" s="3"/>
    </row>
    <row r="68" spans="1:19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102.059</v>
      </c>
      <c r="J68" s="850">
        <v>102.08799999999999</v>
      </c>
      <c r="M68" s="11">
        <f t="shared" si="0"/>
        <v>2.8414936458319564E-4</v>
      </c>
      <c r="O68" s="12">
        <v>520273475</v>
      </c>
      <c r="P68" s="3"/>
      <c r="R68" s="12">
        <v>502657938</v>
      </c>
      <c r="S68" s="3"/>
    </row>
    <row r="69" spans="1:19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103.78400000000001</v>
      </c>
      <c r="J69" s="1043">
        <v>103.812</v>
      </c>
      <c r="M69" s="11">
        <f t="shared" si="0"/>
        <v>2.6979110460178434E-4</v>
      </c>
      <c r="O69" s="12">
        <v>28626451</v>
      </c>
      <c r="P69" s="3"/>
      <c r="R69" s="12">
        <v>27717380</v>
      </c>
      <c r="S69" s="3"/>
    </row>
    <row r="70" spans="1:19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104.23699999999999</v>
      </c>
      <c r="J70" s="1043">
        <v>104.262</v>
      </c>
      <c r="M70" s="11">
        <f t="shared" si="0"/>
        <v>2.3983806134103712E-4</v>
      </c>
      <c r="O70" s="12">
        <v>45370826</v>
      </c>
      <c r="P70" s="3"/>
      <c r="R70" s="12">
        <v>44117781</v>
      </c>
      <c r="S70" s="3"/>
    </row>
    <row r="71" spans="1:19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101.58</v>
      </c>
      <c r="J71" s="58">
        <v>101.607</v>
      </c>
      <c r="M71" s="11">
        <f t="shared" si="0"/>
        <v>2.658003544004826E-4</v>
      </c>
      <c r="O71" s="12">
        <v>207665776</v>
      </c>
      <c r="P71" s="3"/>
      <c r="R71" s="12">
        <v>201633559</v>
      </c>
      <c r="S71" s="3"/>
    </row>
    <row r="72" spans="1:19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  <c r="R72" s="444"/>
      <c r="S72" s="3"/>
    </row>
    <row r="73" spans="1:19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10.468999999999999</v>
      </c>
      <c r="J73" s="1015">
        <v>10.472</v>
      </c>
      <c r="M73" s="11">
        <f t="shared" si="0"/>
        <v>2.8656032094757033E-4</v>
      </c>
      <c r="O73" s="12">
        <v>11875201</v>
      </c>
      <c r="P73" s="3"/>
      <c r="R73" s="16"/>
      <c r="S73" s="3"/>
    </row>
    <row r="74" spans="1:19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103.151</v>
      </c>
      <c r="J74" s="1043">
        <v>103.18</v>
      </c>
      <c r="M74" s="11">
        <f t="shared" ref="M74:M75" si="3">+(J74-I74)/I74</f>
        <v>2.8114123954213314E-4</v>
      </c>
      <c r="O74" s="12">
        <v>6790717</v>
      </c>
      <c r="P74" s="3"/>
      <c r="R74" s="12">
        <v>7014638</v>
      </c>
      <c r="S74" s="3"/>
    </row>
    <row r="75" spans="1:19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102.26</v>
      </c>
      <c r="J75" s="58">
        <v>102.28400000000001</v>
      </c>
      <c r="M75" s="11">
        <f t="shared" si="3"/>
        <v>2.3469587326423733E-4</v>
      </c>
      <c r="O75" s="12">
        <v>3315057</v>
      </c>
      <c r="P75" s="3"/>
      <c r="R75" s="12">
        <v>3239526</v>
      </c>
      <c r="S75" s="3"/>
    </row>
    <row r="76" spans="1:19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101.08</v>
      </c>
      <c r="J77" s="10">
        <v>101.139</v>
      </c>
      <c r="K77" s="63" t="s">
        <v>42</v>
      </c>
      <c r="M77" s="11">
        <f t="shared" ref="M77:M129" si="4">+(J77-I77)/I77</f>
        <v>5.8369608231101605E-4</v>
      </c>
      <c r="O77" s="12">
        <v>12438779</v>
      </c>
      <c r="P77" s="63" t="s">
        <v>42</v>
      </c>
      <c r="R77" s="16"/>
      <c r="S77" s="63" t="s">
        <v>42</v>
      </c>
    </row>
    <row r="78" spans="1:19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  <c r="R78" s="444"/>
      <c r="S78" s="3"/>
    </row>
    <row r="79" spans="1:19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75.905000000000001</v>
      </c>
      <c r="J79" s="1015">
        <v>75.962999999999994</v>
      </c>
      <c r="M79" s="11">
        <f t="shared" ref="M79:M93" si="5">+(J79-I79)/I79</f>
        <v>7.6411303603178614E-4</v>
      </c>
      <c r="O79" s="12">
        <v>7483077</v>
      </c>
      <c r="P79" s="3"/>
      <c r="R79" s="16"/>
      <c r="S79" s="3"/>
    </row>
    <row r="80" spans="1:19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148.10400000000001</v>
      </c>
      <c r="J80" s="1043">
        <v>148.70099999999999</v>
      </c>
      <c r="M80" s="11">
        <f t="shared" si="5"/>
        <v>4.0309512234644566E-3</v>
      </c>
      <c r="O80" s="12">
        <v>10051741</v>
      </c>
      <c r="P80" s="3"/>
      <c r="R80" s="16"/>
      <c r="S80" s="3"/>
    </row>
    <row r="81" spans="1:19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1469.85</v>
      </c>
      <c r="J81" s="1052">
        <v>1475.58</v>
      </c>
      <c r="M81" s="11">
        <f t="shared" si="5"/>
        <v>3.898356975201564E-3</v>
      </c>
      <c r="O81" s="12">
        <v>15729684</v>
      </c>
      <c r="P81" s="3"/>
      <c r="R81" s="16"/>
      <c r="S81" s="3"/>
    </row>
    <row r="82" spans="1:19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114.72</v>
      </c>
      <c r="J82" s="1043">
        <v>114.879</v>
      </c>
      <c r="M82" s="11">
        <f t="shared" si="5"/>
        <v>1.3859832635983789E-3</v>
      </c>
      <c r="O82" s="12">
        <v>1367876</v>
      </c>
      <c r="P82" s="3"/>
      <c r="R82" s="12">
        <v>1341159</v>
      </c>
      <c r="S82" s="3"/>
    </row>
    <row r="83" spans="1:19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116.6</v>
      </c>
      <c r="J83" s="1043">
        <v>116.759</v>
      </c>
      <c r="M83" s="11">
        <f t="shared" si="5"/>
        <v>1.3636363636364154E-3</v>
      </c>
      <c r="O83" s="12">
        <v>1284588</v>
      </c>
      <c r="P83" s="3"/>
      <c r="R83" s="12">
        <v>1267104</v>
      </c>
      <c r="S83" s="3"/>
    </row>
    <row r="84" spans="1:19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90.843999999999994</v>
      </c>
      <c r="J84" s="1043">
        <v>91.033000000000001</v>
      </c>
      <c r="M84" s="11">
        <f t="shared" si="5"/>
        <v>2.080489630575571E-3</v>
      </c>
      <c r="O84" s="12">
        <v>2625591</v>
      </c>
      <c r="P84" s="3"/>
      <c r="R84" s="12">
        <v>2591883</v>
      </c>
      <c r="S84" s="3"/>
    </row>
    <row r="85" spans="1:19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16.28</v>
      </c>
      <c r="J85" s="1043">
        <v>16.295999999999999</v>
      </c>
      <c r="M85" s="11">
        <f t="shared" si="5"/>
        <v>9.8280098280087457E-4</v>
      </c>
      <c r="O85" s="12">
        <v>1028370</v>
      </c>
      <c r="P85" s="3"/>
      <c r="R85" s="16"/>
      <c r="S85" s="3"/>
    </row>
    <row r="86" spans="1:19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270.56099999999998</v>
      </c>
      <c r="J86" s="1043">
        <v>271.322</v>
      </c>
      <c r="M86" s="11">
        <f t="shared" si="5"/>
        <v>2.8126744061414029E-3</v>
      </c>
      <c r="O86" s="12">
        <v>14309537</v>
      </c>
      <c r="P86" s="3"/>
      <c r="R86" s="16"/>
      <c r="S86" s="3"/>
    </row>
    <row r="87" spans="1:19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46.774999999999999</v>
      </c>
      <c r="J87" s="1043">
        <v>46.83</v>
      </c>
      <c r="M87" s="11">
        <f t="shared" si="5"/>
        <v>1.1758417958311004E-3</v>
      </c>
      <c r="O87" s="12">
        <v>5373758</v>
      </c>
      <c r="P87" s="3"/>
      <c r="R87" s="16"/>
      <c r="S87" s="3"/>
    </row>
    <row r="88" spans="1:19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2384.0880000000002</v>
      </c>
      <c r="J88" s="1052">
        <v>2384.7220000000002</v>
      </c>
      <c r="M88" s="11">
        <f t="shared" si="5"/>
        <v>2.6592978111546824E-4</v>
      </c>
      <c r="O88" s="12">
        <v>16712134</v>
      </c>
      <c r="P88" s="3"/>
      <c r="R88" s="12">
        <v>16555062</v>
      </c>
      <c r="S88" s="3"/>
    </row>
    <row r="89" spans="1:19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79.412000000000006</v>
      </c>
      <c r="J89" s="1043">
        <v>79.680000000000007</v>
      </c>
      <c r="M89" s="11">
        <f t="shared" si="5"/>
        <v>3.3748048153931479E-3</v>
      </c>
      <c r="O89" s="12">
        <v>1576793</v>
      </c>
      <c r="P89" s="3"/>
      <c r="R89" s="12">
        <v>1548481</v>
      </c>
      <c r="S89" s="3"/>
    </row>
    <row r="90" spans="1:19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58.218000000000004</v>
      </c>
      <c r="J90" s="1043">
        <v>58.323</v>
      </c>
      <c r="M90" s="11">
        <f t="shared" si="5"/>
        <v>1.8035659074512498E-3</v>
      </c>
      <c r="O90" s="12">
        <v>1330716</v>
      </c>
      <c r="P90" s="3"/>
      <c r="R90" s="12">
        <v>1302398</v>
      </c>
      <c r="S90" s="3"/>
    </row>
    <row r="91" spans="1:19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101.947</v>
      </c>
      <c r="J91" s="1043">
        <v>102.033</v>
      </c>
      <c r="M91" s="11">
        <f t="shared" si="5"/>
        <v>8.4357558339135546E-4</v>
      </c>
      <c r="O91" s="12">
        <v>2047108</v>
      </c>
      <c r="P91" s="3"/>
      <c r="R91" s="12">
        <v>2023066</v>
      </c>
      <c r="S91" s="3"/>
    </row>
    <row r="92" spans="1:19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111.765</v>
      </c>
      <c r="J92" s="1043">
        <v>112.05</v>
      </c>
      <c r="M92" s="11">
        <f t="shared" si="5"/>
        <v>2.5499932894913128E-3</v>
      </c>
      <c r="O92" s="12">
        <v>3562536</v>
      </c>
      <c r="P92" s="3"/>
      <c r="R92" s="12">
        <v>3516840</v>
      </c>
      <c r="S92" s="3"/>
    </row>
    <row r="93" spans="1:19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104.444</v>
      </c>
      <c r="J93" s="58">
        <v>104.81399999999999</v>
      </c>
      <c r="M93" s="11">
        <f t="shared" si="5"/>
        <v>3.5425682662478487E-3</v>
      </c>
      <c r="O93" s="12">
        <v>3031553</v>
      </c>
      <c r="P93" s="3"/>
      <c r="R93" s="12">
        <v>3014836</v>
      </c>
      <c r="S93" s="3"/>
    </row>
    <row r="94" spans="1:19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  <c r="R94" s="444"/>
      <c r="S94" s="3"/>
    </row>
    <row r="95" spans="1:19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11.705</v>
      </c>
      <c r="J95" s="1015">
        <v>11.714</v>
      </c>
      <c r="M95" s="11">
        <f t="shared" ref="M95:M109" si="7">+(J95-I95)/I95</f>
        <v>7.6890217855620174E-4</v>
      </c>
      <c r="O95" s="12">
        <v>948262</v>
      </c>
      <c r="P95" s="3"/>
      <c r="R95" s="16"/>
      <c r="S95" s="3"/>
    </row>
    <row r="96" spans="1:19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12.715999999999999</v>
      </c>
      <c r="J96" s="1043">
        <v>12.724</v>
      </c>
      <c r="M96" s="11">
        <f t="shared" si="7"/>
        <v>6.2912865681038815E-4</v>
      </c>
      <c r="O96" s="12">
        <v>1190076</v>
      </c>
      <c r="P96" s="3"/>
      <c r="R96" s="16"/>
      <c r="S96" s="3"/>
    </row>
    <row r="97" spans="2:19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17.045999999999999</v>
      </c>
      <c r="J97" s="1043">
        <v>17.065000000000001</v>
      </c>
      <c r="M97" s="11">
        <f t="shared" si="7"/>
        <v>1.1146309984748273E-3</v>
      </c>
      <c r="O97" s="12">
        <v>959794</v>
      </c>
      <c r="P97" s="3"/>
      <c r="R97" s="16"/>
      <c r="S97" s="3"/>
    </row>
    <row r="98" spans="2:19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16.989999999999998</v>
      </c>
      <c r="J98" s="1043">
        <v>17.016999999999999</v>
      </c>
      <c r="M98" s="11">
        <f t="shared" si="7"/>
        <v>1.5891701000589186E-3</v>
      </c>
      <c r="O98" s="12">
        <v>419792</v>
      </c>
      <c r="P98" s="3"/>
      <c r="R98" s="16"/>
      <c r="S98" s="3"/>
    </row>
    <row r="99" spans="2:19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11.936</v>
      </c>
      <c r="J99" s="1043">
        <v>11.97</v>
      </c>
      <c r="M99" s="11">
        <f t="shared" si="7"/>
        <v>2.8485254691689591E-3</v>
      </c>
      <c r="O99" s="12">
        <v>1928670</v>
      </c>
      <c r="P99" s="3"/>
      <c r="R99" s="16"/>
      <c r="S99" s="3"/>
    </row>
    <row r="100" spans="2:19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10.061</v>
      </c>
      <c r="J100" s="1043">
        <v>10.061</v>
      </c>
      <c r="M100" s="11">
        <f t="shared" si="7"/>
        <v>0</v>
      </c>
      <c r="O100" s="12">
        <v>150619</v>
      </c>
      <c r="P100" s="3"/>
      <c r="R100" s="16"/>
    </row>
    <row r="101" spans="2:19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10.065</v>
      </c>
      <c r="J101" s="1043">
        <v>10.066000000000001</v>
      </c>
      <c r="M101" s="11">
        <f t="shared" si="7"/>
        <v>9.9354197714974883E-5</v>
      </c>
      <c r="O101" s="12">
        <v>100656</v>
      </c>
      <c r="P101" s="3"/>
      <c r="R101" s="16"/>
      <c r="S101" s="3"/>
    </row>
    <row r="102" spans="2:19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10.066000000000001</v>
      </c>
      <c r="J102" s="1043">
        <v>10.067</v>
      </c>
      <c r="M102" s="11">
        <f t="shared" si="7"/>
        <v>9.9344327438848174E-5</v>
      </c>
      <c r="O102" s="12">
        <v>100669</v>
      </c>
      <c r="P102" s="3"/>
      <c r="R102" s="16"/>
      <c r="S102" s="3"/>
    </row>
    <row r="103" spans="2:19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124.803</v>
      </c>
      <c r="J103" s="1043">
        <v>124.97799999999999</v>
      </c>
      <c r="M103" s="11">
        <f t="shared" si="7"/>
        <v>1.4022098827752311E-3</v>
      </c>
      <c r="O103" s="12">
        <v>941217</v>
      </c>
      <c r="R103" s="12">
        <v>926521</v>
      </c>
      <c r="S103" s="3"/>
    </row>
    <row r="104" spans="2:19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123.29</v>
      </c>
      <c r="J104" s="1043">
        <v>123.458</v>
      </c>
      <c r="M104" s="11">
        <f t="shared" si="7"/>
        <v>1.3626409278935205E-3</v>
      </c>
      <c r="O104" s="12">
        <v>469143</v>
      </c>
      <c r="P104" s="3"/>
      <c r="R104" s="12">
        <v>460409</v>
      </c>
      <c r="S104" s="3"/>
    </row>
    <row r="105" spans="2:19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10.237</v>
      </c>
      <c r="J105" s="1043">
        <v>10.239000000000001</v>
      </c>
      <c r="M105" s="11">
        <f t="shared" si="7"/>
        <v>1.9536973722776867E-4</v>
      </c>
      <c r="O105" s="12">
        <v>1135232</v>
      </c>
      <c r="P105" s="3"/>
      <c r="R105" s="16"/>
      <c r="S105" s="3"/>
    </row>
    <row r="106" spans="2:19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118.229</v>
      </c>
      <c r="J106" s="1043">
        <v>118.488</v>
      </c>
      <c r="M106" s="11">
        <f t="shared" si="7"/>
        <v>2.190663881112082E-3</v>
      </c>
      <c r="O106" s="12">
        <v>274656</v>
      </c>
      <c r="P106" s="3"/>
      <c r="R106" s="12">
        <v>272680</v>
      </c>
      <c r="S106" s="3"/>
    </row>
    <row r="107" spans="2:19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19.661999999999999</v>
      </c>
      <c r="J107" s="1043">
        <v>19.692</v>
      </c>
      <c r="M107" s="11">
        <f t="shared" si="7"/>
        <v>1.5257857796765913E-3</v>
      </c>
      <c r="O107" s="12">
        <v>21006389</v>
      </c>
      <c r="P107" s="3"/>
      <c r="R107" s="12">
        <v>20793223</v>
      </c>
      <c r="S107" s="3"/>
    </row>
    <row r="108" spans="2:19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105.77</v>
      </c>
      <c r="J108" s="1043">
        <v>105.574</v>
      </c>
      <c r="M108" s="11">
        <f t="shared" si="7"/>
        <v>-1.8530774321641103E-3</v>
      </c>
      <c r="O108" s="12">
        <v>710411</v>
      </c>
      <c r="P108" s="3"/>
      <c r="R108" s="12">
        <v>712573</v>
      </c>
      <c r="S108" s="3"/>
    </row>
    <row r="109" spans="2:19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105.744</v>
      </c>
      <c r="J109" s="33">
        <v>105.605</v>
      </c>
      <c r="M109" s="11">
        <f t="shared" si="7"/>
        <v>-1.3144953850809105E-3</v>
      </c>
      <c r="O109" s="12">
        <v>402779</v>
      </c>
      <c r="P109" s="3"/>
      <c r="R109" s="12">
        <v>404619</v>
      </c>
      <c r="S109" s="3"/>
    </row>
    <row r="110" spans="2:19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  <c r="S110" s="3"/>
    </row>
    <row r="111" spans="2:19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98.638999999999996</v>
      </c>
      <c r="J111" s="1015">
        <v>98.811999999999998</v>
      </c>
      <c r="K111" s="74" t="s">
        <v>46</v>
      </c>
      <c r="M111" s="11">
        <f t="shared" si="4"/>
        <v>1.7538701730553008E-3</v>
      </c>
      <c r="O111" s="12">
        <v>1133680</v>
      </c>
      <c r="P111" s="74" t="s">
        <v>46</v>
      </c>
      <c r="R111" s="64">
        <v>1104212</v>
      </c>
      <c r="S111" s="74" t="s">
        <v>46</v>
      </c>
    </row>
    <row r="112" spans="2:19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106.203</v>
      </c>
      <c r="J112" s="1043">
        <v>107.015</v>
      </c>
      <c r="K112" s="74" t="s">
        <v>46</v>
      </c>
      <c r="M112" s="11">
        <f t="shared" si="4"/>
        <v>7.6457350545652905E-3</v>
      </c>
      <c r="O112" s="12">
        <v>189525</v>
      </c>
      <c r="P112" s="74" t="s">
        <v>46</v>
      </c>
      <c r="R112" s="64">
        <v>186713</v>
      </c>
      <c r="S112" s="74" t="s">
        <v>46</v>
      </c>
    </row>
    <row r="113" spans="2:19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141.55699999999999</v>
      </c>
      <c r="J113" s="1043">
        <v>143.167</v>
      </c>
      <c r="K113" s="172" t="s">
        <v>144</v>
      </c>
      <c r="M113" s="11">
        <f t="shared" si="4"/>
        <v>1.1373510317398743E-2</v>
      </c>
      <c r="O113" s="12">
        <v>1177269</v>
      </c>
      <c r="P113" s="172" t="s">
        <v>144</v>
      </c>
      <c r="R113" s="16"/>
      <c r="S113" s="172" t="s">
        <v>144</v>
      </c>
    </row>
    <row r="114" spans="2:19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10.420999999999999</v>
      </c>
      <c r="J114" s="1043">
        <v>10.486000000000001</v>
      </c>
      <c r="K114" s="63" t="s">
        <v>42</v>
      </c>
      <c r="M114" s="11">
        <f t="shared" si="4"/>
        <v>6.2374052394205239E-3</v>
      </c>
      <c r="O114" s="12">
        <v>223874</v>
      </c>
      <c r="P114" s="63" t="s">
        <v>42</v>
      </c>
      <c r="R114" s="16"/>
      <c r="S114" s="63" t="s">
        <v>42</v>
      </c>
    </row>
    <row r="115" spans="2:19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114.19499999999999</v>
      </c>
      <c r="J115" s="1043">
        <v>115.075</v>
      </c>
      <c r="K115" s="63" t="s">
        <v>42</v>
      </c>
      <c r="M115" s="11">
        <f t="shared" si="4"/>
        <v>7.7061167301546449E-3</v>
      </c>
      <c r="O115" s="12">
        <v>956851</v>
      </c>
      <c r="P115" s="63" t="s">
        <v>42</v>
      </c>
      <c r="R115" s="16"/>
      <c r="S115" s="63" t="s">
        <v>42</v>
      </c>
    </row>
    <row r="116" spans="2:19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113.651</v>
      </c>
      <c r="J116" s="1043">
        <v>114.08</v>
      </c>
      <c r="K116" s="63" t="s">
        <v>42</v>
      </c>
      <c r="M116" s="11">
        <f t="shared" si="4"/>
        <v>3.7747138168604064E-3</v>
      </c>
      <c r="O116" s="12">
        <v>658585</v>
      </c>
      <c r="P116" s="63" t="s">
        <v>42</v>
      </c>
      <c r="R116" s="16"/>
      <c r="S116" s="63" t="s">
        <v>42</v>
      </c>
    </row>
    <row r="117" spans="2:19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102.331</v>
      </c>
      <c r="J117" s="1043">
        <v>102.422</v>
      </c>
      <c r="K117" s="68" t="s">
        <v>44</v>
      </c>
      <c r="M117" s="11">
        <f t="shared" si="4"/>
        <v>8.8927109087171994E-4</v>
      </c>
      <c r="O117" s="12">
        <v>829618</v>
      </c>
      <c r="P117" s="68" t="s">
        <v>44</v>
      </c>
      <c r="R117" s="12">
        <v>826195</v>
      </c>
      <c r="S117" s="68" t="s">
        <v>44</v>
      </c>
    </row>
    <row r="118" spans="2:19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101.88200000000001</v>
      </c>
      <c r="J118" s="1043">
        <v>101.916</v>
      </c>
      <c r="K118" s="68" t="s">
        <v>44</v>
      </c>
      <c r="M118" s="11">
        <f t="shared" si="4"/>
        <v>3.3371940087544228E-4</v>
      </c>
      <c r="O118" s="12">
        <v>2109775</v>
      </c>
      <c r="P118" s="68" t="s">
        <v>44</v>
      </c>
      <c r="R118" s="12">
        <v>2083804</v>
      </c>
      <c r="S118" s="68" t="s">
        <v>44</v>
      </c>
    </row>
    <row r="119" spans="2:19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184.476</v>
      </c>
      <c r="J119" s="1043">
        <v>184.62299999999999</v>
      </c>
      <c r="K119" s="63" t="s">
        <v>42</v>
      </c>
      <c r="M119" s="11">
        <f t="shared" si="4"/>
        <v>7.9685162297529961E-4</v>
      </c>
      <c r="O119" s="12">
        <v>4765132</v>
      </c>
      <c r="P119" s="63" t="s">
        <v>42</v>
      </c>
      <c r="R119" s="12">
        <v>4725160</v>
      </c>
      <c r="S119" s="63" t="s">
        <v>42</v>
      </c>
    </row>
    <row r="120" spans="2:19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164.529</v>
      </c>
      <c r="J120" s="1043">
        <v>164.57900000000001</v>
      </c>
      <c r="K120" s="63" t="s">
        <v>42</v>
      </c>
      <c r="M120" s="11">
        <f t="shared" si="4"/>
        <v>3.0389779309429566E-4</v>
      </c>
      <c r="O120" s="12">
        <v>4455325</v>
      </c>
      <c r="P120" s="63" t="s">
        <v>42</v>
      </c>
      <c r="R120" s="12">
        <v>4407945</v>
      </c>
      <c r="S120" s="63" t="s">
        <v>42</v>
      </c>
    </row>
    <row r="121" spans="2:19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142.16499999999999</v>
      </c>
      <c r="J121" s="1043">
        <v>142.25</v>
      </c>
      <c r="K121" s="63" t="s">
        <v>42</v>
      </c>
      <c r="M121" s="11">
        <f t="shared" si="4"/>
        <v>5.9789681004472238E-4</v>
      </c>
      <c r="O121" s="12">
        <v>18255681</v>
      </c>
      <c r="P121" s="63" t="s">
        <v>42</v>
      </c>
      <c r="R121" s="12">
        <v>17847424</v>
      </c>
      <c r="S121" s="63" t="s">
        <v>42</v>
      </c>
    </row>
    <row r="122" spans="2:19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10049.883</v>
      </c>
      <c r="J122" s="1052">
        <v>10054.558999999999</v>
      </c>
      <c r="K122" s="63" t="s">
        <v>42</v>
      </c>
      <c r="M122" s="11">
        <f t="shared" si="4"/>
        <v>4.652790485222043E-4</v>
      </c>
      <c r="O122" s="12">
        <v>3448714</v>
      </c>
      <c r="P122" s="63" t="s">
        <v>42</v>
      </c>
      <c r="R122" s="12">
        <v>3427207</v>
      </c>
      <c r="S122" s="63" t="s">
        <v>42</v>
      </c>
    </row>
    <row r="123" spans="2:19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200.458</v>
      </c>
      <c r="J123" s="1043">
        <v>200.78700000000001</v>
      </c>
      <c r="K123" s="63" t="s">
        <v>42</v>
      </c>
      <c r="M123" s="11">
        <f t="shared" si="4"/>
        <v>1.6412415568348867E-3</v>
      </c>
      <c r="O123" s="12">
        <v>2242786</v>
      </c>
      <c r="P123" s="63" t="s">
        <v>42</v>
      </c>
      <c r="R123" s="12">
        <v>2345222</v>
      </c>
      <c r="S123" s="63" t="s">
        <v>42</v>
      </c>
    </row>
    <row r="124" spans="2:19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134.779</v>
      </c>
      <c r="J124" s="1043">
        <v>134.87</v>
      </c>
      <c r="K124" s="63" t="s">
        <v>42</v>
      </c>
      <c r="M124" s="11">
        <f t="shared" si="4"/>
        <v>6.7517936770571227E-4</v>
      </c>
      <c r="O124" s="12">
        <v>352819</v>
      </c>
      <c r="P124" s="63" t="s">
        <v>42</v>
      </c>
      <c r="R124" s="12">
        <v>372834</v>
      </c>
      <c r="S124" s="63" t="s">
        <v>42</v>
      </c>
    </row>
    <row r="125" spans="2:19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1510.2470000000001</v>
      </c>
      <c r="J125" s="1052">
        <v>1515.9949999999999</v>
      </c>
      <c r="K125" s="63" t="s">
        <v>42</v>
      </c>
      <c r="M125" s="11">
        <f t="shared" si="4"/>
        <v>3.8059999457041261E-3</v>
      </c>
      <c r="O125" s="12">
        <v>4037096</v>
      </c>
      <c r="P125" s="63" t="s">
        <v>42</v>
      </c>
      <c r="R125" s="12">
        <v>4063704</v>
      </c>
      <c r="S125" s="63" t="s">
        <v>42</v>
      </c>
    </row>
    <row r="126" spans="2:19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105.27</v>
      </c>
      <c r="J126" s="1043">
        <v>105.504</v>
      </c>
      <c r="K126" s="68" t="s">
        <v>44</v>
      </c>
      <c r="M126" s="11">
        <f t="shared" si="4"/>
        <v>2.2228555143916488E-3</v>
      </c>
      <c r="O126" s="12">
        <v>345527</v>
      </c>
      <c r="P126" s="68" t="s">
        <v>44</v>
      </c>
      <c r="R126" s="12">
        <v>347399</v>
      </c>
      <c r="S126" s="68" t="s">
        <v>44</v>
      </c>
    </row>
    <row r="127" spans="2:19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98.325999999999993</v>
      </c>
      <c r="J127" s="1043">
        <v>98.983999999999995</v>
      </c>
      <c r="K127" s="74" t="s">
        <v>46</v>
      </c>
      <c r="M127" s="11">
        <f t="shared" si="4"/>
        <v>6.6920244899619768E-3</v>
      </c>
      <c r="O127" s="12">
        <v>479085</v>
      </c>
      <c r="P127" s="74" t="s">
        <v>46</v>
      </c>
      <c r="R127" s="12">
        <v>480456</v>
      </c>
      <c r="S127" s="74" t="s">
        <v>46</v>
      </c>
    </row>
    <row r="128" spans="2:19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113.657</v>
      </c>
      <c r="J128" s="1043">
        <v>115.09099999999999</v>
      </c>
      <c r="K128" s="74" t="s">
        <v>46</v>
      </c>
      <c r="M128" s="11">
        <f t="shared" si="4"/>
        <v>1.2616908769367462E-2</v>
      </c>
      <c r="O128" s="12">
        <v>820029</v>
      </c>
      <c r="P128" s="74" t="s">
        <v>46</v>
      </c>
      <c r="R128" s="12">
        <v>819506</v>
      </c>
      <c r="S128" s="74" t="s">
        <v>46</v>
      </c>
    </row>
    <row r="129" spans="1:19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10205.550999999999</v>
      </c>
      <c r="J129" s="185">
        <v>10241.700000000001</v>
      </c>
      <c r="K129" s="63" t="s">
        <v>42</v>
      </c>
      <c r="M129" s="11">
        <f t="shared" si="4"/>
        <v>3.5420919458441051E-3</v>
      </c>
      <c r="O129" s="12">
        <v>7199915</v>
      </c>
      <c r="P129" s="63" t="s">
        <v>42</v>
      </c>
      <c r="R129" s="16"/>
      <c r="S129" s="63" t="s">
        <v>42</v>
      </c>
    </row>
    <row r="130" spans="1:19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  <c r="R130" s="191"/>
      <c r="S130" s="3"/>
    </row>
    <row r="131" spans="1:19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  <c r="R131" s="191"/>
      <c r="S131" s="3"/>
    </row>
    <row r="132" spans="1:19">
      <c r="M132" s="190"/>
      <c r="O132" s="191"/>
      <c r="P132" s="3"/>
      <c r="R132" s="191"/>
      <c r="S132" s="3"/>
    </row>
    <row r="133" spans="1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S133" s="3"/>
    </row>
    <row r="134" spans="1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S134" s="3"/>
    </row>
    <row r="135" spans="1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S135" s="3"/>
    </row>
    <row r="136" spans="1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S136" s="3"/>
    </row>
    <row r="137" spans="1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S137" s="3"/>
    </row>
    <row r="138" spans="1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S138" s="3"/>
    </row>
    <row r="139" spans="1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S139" s="3"/>
    </row>
    <row r="140" spans="1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S140" s="3"/>
    </row>
    <row r="141" spans="1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S141" s="3"/>
    </row>
    <row r="142" spans="1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S142" s="3"/>
    </row>
    <row r="143" spans="1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S143" s="3"/>
    </row>
    <row r="144" spans="1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  <c r="R500" s="1"/>
      <c r="S500" s="3"/>
    </row>
    <row r="501" spans="2:19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  <c r="R501" s="1"/>
      <c r="S501" s="3"/>
    </row>
    <row r="502" spans="2:19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  <c r="R502" s="1"/>
      <c r="S502" s="3"/>
    </row>
    <row r="503" spans="2:19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  <c r="R503" s="1"/>
      <c r="S503" s="3"/>
    </row>
    <row r="504" spans="2:19">
      <c r="P504" s="3"/>
      <c r="S504" s="3"/>
    </row>
    <row r="505" spans="2:19">
      <c r="P505" s="3"/>
      <c r="S505" s="3"/>
    </row>
    <row r="506" spans="2:19">
      <c r="P506" s="3"/>
      <c r="S506" s="3"/>
    </row>
    <row r="507" spans="2:19">
      <c r="P507" s="3"/>
      <c r="S507" s="3"/>
    </row>
    <row r="508" spans="2:19">
      <c r="P508" s="3"/>
      <c r="S508" s="3"/>
    </row>
    <row r="509" spans="2:19">
      <c r="P509" s="3"/>
      <c r="S509" s="3"/>
    </row>
    <row r="510" spans="2:19">
      <c r="P510" s="3"/>
      <c r="S510" s="3"/>
    </row>
    <row r="511" spans="2:19">
      <c r="P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3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3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3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S555" s="191"/>
    </row>
    <row r="556" spans="2:19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9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9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4">
    <mergeCell ref="B78:J78"/>
    <mergeCell ref="B94:J94"/>
    <mergeCell ref="B110:J110"/>
    <mergeCell ref="A130:J130"/>
    <mergeCell ref="A131:J131"/>
    <mergeCell ref="R1:R3"/>
    <mergeCell ref="J40:J42"/>
    <mergeCell ref="F41:F42"/>
    <mergeCell ref="G41:G42"/>
    <mergeCell ref="B43:J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29:F29"/>
    <mergeCell ref="E18:F18"/>
    <mergeCell ref="E19:F19"/>
    <mergeCell ref="E20:F20"/>
    <mergeCell ref="E21:F21"/>
    <mergeCell ref="E22:F22"/>
    <mergeCell ref="E23:F23"/>
    <mergeCell ref="E17:F17"/>
    <mergeCell ref="E8:F8"/>
    <mergeCell ref="G8:H8"/>
    <mergeCell ref="B9:J9"/>
    <mergeCell ref="E10:F10"/>
    <mergeCell ref="G10:H10"/>
    <mergeCell ref="B11:J11"/>
    <mergeCell ref="E12:F12"/>
    <mergeCell ref="E13:F13"/>
    <mergeCell ref="B14:J14"/>
    <mergeCell ref="E15:F15"/>
    <mergeCell ref="E16:F16"/>
    <mergeCell ref="O1:O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558"/>
  <sheetViews>
    <sheetView zoomScale="96" zoomScaleNormal="96" workbookViewId="0">
      <pane xSplit="6225" topLeftCell="H1" activePane="topRight"/>
      <selection activeCell="C100" sqref="C100:C102"/>
      <selection pane="topRight" activeCell="L22" sqref="L21:L22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138.94300000000001</v>
      </c>
      <c r="J6" s="10">
        <v>138.95400000000001</v>
      </c>
      <c r="M6" s="11">
        <f t="shared" ref="M6:M73" si="0">+(J6-I6)/I6</f>
        <v>7.9169155696909372E-5</v>
      </c>
      <c r="O6" s="12">
        <v>497675241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12.192</v>
      </c>
      <c r="J8" s="10">
        <v>12.193</v>
      </c>
      <c r="M8" s="11">
        <f t="shared" si="0"/>
        <v>8.2020997375282628E-5</v>
      </c>
      <c r="O8" s="12">
        <v>19122371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1.248</v>
      </c>
      <c r="K10" s="20" t="s">
        <v>19</v>
      </c>
      <c r="M10" s="11">
        <f t="shared" si="0"/>
        <v>0</v>
      </c>
      <c r="O10" s="12">
        <v>1342073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33.692</v>
      </c>
      <c r="J12" s="979">
        <v>33.695999999999998</v>
      </c>
      <c r="M12" s="11">
        <f t="shared" si="0"/>
        <v>1.1872254541130783E-4</v>
      </c>
      <c r="O12" s="12">
        <v>98178932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46.088999999999999</v>
      </c>
      <c r="J13" s="33">
        <v>46.091999999999999</v>
      </c>
      <c r="M13" s="11">
        <f t="shared" si="0"/>
        <v>6.509145349215895E-5</v>
      </c>
      <c r="O13" s="12">
        <v>3334742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163.06700000000001</v>
      </c>
      <c r="J15" s="959">
        <v>162.816</v>
      </c>
      <c r="M15" s="11">
        <f t="shared" si="0"/>
        <v>-1.539244604978351E-3</v>
      </c>
      <c r="O15" s="12">
        <v>6603506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546.85599999999999</v>
      </c>
      <c r="J16" s="987">
        <v>546.35299999999995</v>
      </c>
      <c r="M16" s="11">
        <f t="shared" si="0"/>
        <v>-9.1980338516911716E-4</v>
      </c>
      <c r="O16" s="12">
        <v>338739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132.89699999999999</v>
      </c>
      <c r="J17" s="987">
        <v>133.01</v>
      </c>
      <c r="M17" s="11">
        <f t="shared" si="0"/>
        <v>8.5028254964370571E-4</v>
      </c>
      <c r="O17" s="12">
        <v>432016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126.20099999999999</v>
      </c>
      <c r="J18" s="987">
        <v>126.36499999999999</v>
      </c>
      <c r="K18" s="1"/>
      <c r="L18" s="1"/>
      <c r="M18" s="11">
        <f t="shared" si="0"/>
        <v>1.2995142669234119E-3</v>
      </c>
      <c r="N18" s="1"/>
      <c r="O18" s="12">
        <v>907807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115.21</v>
      </c>
      <c r="J19" s="987">
        <v>115.3</v>
      </c>
      <c r="M19" s="11">
        <f t="shared" si="0"/>
        <v>7.8118218904611942E-4</v>
      </c>
      <c r="O19" s="12">
        <v>1804913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113.45099999999999</v>
      </c>
      <c r="J20" s="987">
        <v>113.53100000000001</v>
      </c>
      <c r="M20" s="11">
        <f t="shared" si="0"/>
        <v>7.0515024107334898E-4</v>
      </c>
      <c r="O20" s="12">
        <v>1530517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95.533000000000001</v>
      </c>
      <c r="J21" s="987">
        <v>95.811000000000007</v>
      </c>
      <c r="M21" s="11">
        <f t="shared" si="0"/>
        <v>2.9099892183853306E-3</v>
      </c>
      <c r="O21" s="12">
        <v>282450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155.69800000000001</v>
      </c>
      <c r="J22" s="987">
        <v>155.50399999999999</v>
      </c>
      <c r="M22" s="11">
        <f t="shared" si="0"/>
        <v>-1.2460018754256112E-3</v>
      </c>
      <c r="O22" s="12">
        <v>3370413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100.248</v>
      </c>
      <c r="J23" s="987">
        <v>100.76300000000001</v>
      </c>
      <c r="M23" s="11">
        <f t="shared" si="0"/>
        <v>5.1372595962014258E-3</v>
      </c>
      <c r="O23" s="12">
        <v>1636287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102.06</v>
      </c>
      <c r="J24" s="58">
        <v>102.075</v>
      </c>
      <c r="M24" s="11">
        <f t="shared" si="0"/>
        <v>1.4697236919459697E-4</v>
      </c>
      <c r="O24" s="12">
        <v>16981078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1283.21</v>
      </c>
      <c r="J26" s="1001">
        <v>1285.6300000000001</v>
      </c>
      <c r="K26" s="63" t="s">
        <v>42</v>
      </c>
      <c r="M26" s="11">
        <f t="shared" si="0"/>
        <v>1.8858955276221917E-3</v>
      </c>
      <c r="O26" s="12">
        <v>51425207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2200.8319999999999</v>
      </c>
      <c r="J27" s="1001">
        <v>2201.6329999999998</v>
      </c>
      <c r="K27" s="68" t="s">
        <v>44</v>
      </c>
      <c r="M27" s="11">
        <f t="shared" si="0"/>
        <v>3.6395326858203213E-4</v>
      </c>
      <c r="O27" s="12">
        <v>15798920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106.738</v>
      </c>
      <c r="J28" s="1007">
        <v>107.042</v>
      </c>
      <c r="K28" s="74" t="s">
        <v>46</v>
      </c>
      <c r="M28" s="11">
        <f t="shared" si="0"/>
        <v>2.8480953362439061E-3</v>
      </c>
      <c r="O28" s="12">
        <v>855374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112.202</v>
      </c>
      <c r="J29" s="987">
        <v>112.47199999999999</v>
      </c>
      <c r="K29" s="63" t="s">
        <v>42</v>
      </c>
      <c r="M29" s="11">
        <f t="shared" si="0"/>
        <v>2.406374217928344E-3</v>
      </c>
      <c r="O29" s="12">
        <v>56236127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121.34</v>
      </c>
      <c r="J30" s="987">
        <v>121.83199999999999</v>
      </c>
      <c r="K30" s="63" t="s">
        <v>42</v>
      </c>
      <c r="M30" s="11">
        <f t="shared" si="0"/>
        <v>4.0547222680071713E-3</v>
      </c>
      <c r="O30" s="12">
        <v>60916491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1180.489</v>
      </c>
      <c r="J31" s="1001">
        <v>1182.088</v>
      </c>
      <c r="K31" s="20" t="s">
        <v>19</v>
      </c>
      <c r="M31" s="11">
        <f t="shared" si="0"/>
        <v>1.3545234220733379E-3</v>
      </c>
      <c r="O31" s="12">
        <v>776632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123.595</v>
      </c>
      <c r="J32" s="987">
        <v>123.968</v>
      </c>
      <c r="K32" s="63" t="s">
        <v>42</v>
      </c>
      <c r="M32" s="11">
        <f t="shared" si="0"/>
        <v>3.0179214369513707E-3</v>
      </c>
      <c r="O32" s="12">
        <v>474673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14.678000000000001</v>
      </c>
      <c r="J33" s="987">
        <v>14.752000000000001</v>
      </c>
      <c r="K33" s="63" t="s">
        <v>42</v>
      </c>
      <c r="M33" s="11">
        <f t="shared" si="0"/>
        <v>5.0415587954762116E-3</v>
      </c>
      <c r="O33" s="12">
        <v>11664829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5763.2929999999997</v>
      </c>
      <c r="J34" s="1001">
        <v>5770.59</v>
      </c>
      <c r="K34" s="63" t="s">
        <v>42</v>
      </c>
      <c r="M34" s="11">
        <f t="shared" si="0"/>
        <v>1.2661164372521892E-3</v>
      </c>
      <c r="O34" s="12">
        <v>18512051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6615.0230000000001</v>
      </c>
      <c r="J35" s="1001">
        <v>6620.76</v>
      </c>
      <c r="K35" s="63" t="s">
        <v>42</v>
      </c>
      <c r="M35" s="11">
        <f t="shared" si="0"/>
        <v>8.6726833754018388E-4</v>
      </c>
      <c r="O35" s="12">
        <v>6223515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2.2320000000000002</v>
      </c>
      <c r="J36" s="987">
        <v>2.2480000000000002</v>
      </c>
      <c r="K36" s="20" t="s">
        <v>19</v>
      </c>
      <c r="M36" s="11">
        <f t="shared" si="0"/>
        <v>7.1684587813620132E-3</v>
      </c>
      <c r="O36" s="12">
        <v>7003666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1.845</v>
      </c>
      <c r="J37" s="987">
        <v>1.855</v>
      </c>
      <c r="K37" s="20" t="s">
        <v>19</v>
      </c>
      <c r="M37" s="11">
        <f t="shared" si="0"/>
        <v>5.4200542005420106E-3</v>
      </c>
      <c r="O37" s="12">
        <v>3003096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1.1339999999999999</v>
      </c>
      <c r="J38" s="58">
        <v>1.1499999999999999</v>
      </c>
      <c r="K38" s="74" t="s">
        <v>46</v>
      </c>
      <c r="M38" s="11">
        <f t="shared" si="0"/>
        <v>1.4109347442680789E-2</v>
      </c>
      <c r="O38" s="12">
        <v>1232836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107.31</v>
      </c>
      <c r="J44" s="1015">
        <v>107.32</v>
      </c>
      <c r="M44" s="11">
        <f t="shared" si="0"/>
        <v>9.3187960115468318E-5</v>
      </c>
      <c r="O44" s="12">
        <v>292031458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103.952</v>
      </c>
      <c r="J45" s="987">
        <v>103.965</v>
      </c>
      <c r="M45" s="11">
        <f t="shared" si="0"/>
        <v>1.2505771894725671E-4</v>
      </c>
      <c r="O45" s="12">
        <v>273600667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104.776</v>
      </c>
      <c r="J46" s="987">
        <v>104.785</v>
      </c>
      <c r="M46" s="11">
        <f t="shared" si="0"/>
        <v>8.5897533786366543E-5</v>
      </c>
      <c r="O46" s="12">
        <v>49242044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102.624</v>
      </c>
      <c r="J47" s="987">
        <v>102.654</v>
      </c>
      <c r="M47" s="11">
        <f t="shared" si="0"/>
        <v>2.9232927970066592E-4</v>
      </c>
      <c r="O47" s="12">
        <v>159078515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102.816</v>
      </c>
      <c r="J48" s="987">
        <v>102.82599999999999</v>
      </c>
      <c r="M48" s="11">
        <f t="shared" si="0"/>
        <v>9.7261126672802919E-5</v>
      </c>
      <c r="O48" s="12">
        <v>62996146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106.803</v>
      </c>
      <c r="J49" s="987">
        <v>106.815</v>
      </c>
      <c r="M49" s="11">
        <f t="shared" si="0"/>
        <v>1.1235639448330529E-4</v>
      </c>
      <c r="O49" s="12">
        <v>40078098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103.331</v>
      </c>
      <c r="J50" s="987">
        <v>103.342</v>
      </c>
      <c r="M50" s="11">
        <f t="shared" si="0"/>
        <v>1.0645401670356118E-4</v>
      </c>
      <c r="O50" s="12">
        <v>530890664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103.456</v>
      </c>
      <c r="J51" s="987">
        <v>103.467</v>
      </c>
      <c r="M51" s="11">
        <f t="shared" si="0"/>
        <v>1.0632539437051191E-4</v>
      </c>
      <c r="O51" s="12">
        <v>859701820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103.616</v>
      </c>
      <c r="J52" s="987">
        <v>103.627</v>
      </c>
      <c r="M52" s="11">
        <f t="shared" si="0"/>
        <v>1.0616121062380018E-4</v>
      </c>
      <c r="O52" s="12">
        <v>16389857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105.13</v>
      </c>
      <c r="J53" s="987">
        <v>105.142</v>
      </c>
      <c r="M53" s="11">
        <f t="shared" si="0"/>
        <v>1.1414439265671507E-4</v>
      </c>
      <c r="O53" s="12">
        <v>16280442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102.129</v>
      </c>
      <c r="J54" s="987">
        <v>102.131</v>
      </c>
      <c r="M54" s="11">
        <f t="shared" si="0"/>
        <v>1.9583076305411183E-5</v>
      </c>
      <c r="O54" s="12">
        <v>16346218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103.71599999999999</v>
      </c>
      <c r="J55" s="987">
        <v>103.727</v>
      </c>
      <c r="M55" s="11">
        <f t="shared" si="0"/>
        <v>1.0605885302180851E-4</v>
      </c>
      <c r="O55" s="12">
        <v>30986365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103.498</v>
      </c>
      <c r="J56" s="987">
        <v>103.50700000000001</v>
      </c>
      <c r="M56" s="11">
        <f t="shared" si="0"/>
        <v>8.6958202090864947E-5</v>
      </c>
      <c r="O56" s="12">
        <v>6547957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106.185</v>
      </c>
      <c r="J57" s="987">
        <v>106.19499999999999</v>
      </c>
      <c r="M57" s="11">
        <f t="shared" si="0"/>
        <v>9.4175260159070541E-5</v>
      </c>
      <c r="O57" s="12">
        <v>53169980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105.432</v>
      </c>
      <c r="J58" s="987">
        <v>105.446</v>
      </c>
      <c r="M58" s="11">
        <f t="shared" si="0"/>
        <v>1.3278700963650309E-4</v>
      </c>
      <c r="O58" s="12">
        <v>272437816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102.532</v>
      </c>
      <c r="J59" s="987">
        <v>102.541</v>
      </c>
      <c r="M59" s="11">
        <f t="shared" si="0"/>
        <v>8.7777474349474708E-5</v>
      </c>
      <c r="O59" s="12">
        <v>3832661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102.35899999999999</v>
      </c>
      <c r="J60" s="987">
        <v>102.36799999999999</v>
      </c>
      <c r="M60" s="11">
        <f t="shared" si="0"/>
        <v>8.7925829677901708E-5</v>
      </c>
      <c r="O60" s="12">
        <v>519337066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103.797</v>
      </c>
      <c r="J61" s="987">
        <v>103.809</v>
      </c>
      <c r="M61" s="11">
        <f t="shared" si="0"/>
        <v>1.1561027775369668E-4</v>
      </c>
      <c r="O61" s="12">
        <v>57231814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101.941</v>
      </c>
      <c r="J62" s="987">
        <v>101.95099999999999</v>
      </c>
      <c r="M62" s="11">
        <f t="shared" si="0"/>
        <v>9.8095957465503625E-5</v>
      </c>
      <c r="O62" s="12">
        <v>138400656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102.864</v>
      </c>
      <c r="J63" s="58">
        <v>102.876</v>
      </c>
      <c r="M63" s="11">
        <f t="shared" si="0"/>
        <v>1.1665888940737726E-4</v>
      </c>
      <c r="O63" s="12">
        <v>41452385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103.40600000000001</v>
      </c>
      <c r="J67" s="1015">
        <v>103.41500000000001</v>
      </c>
      <c r="M67" s="11">
        <f t="shared" si="0"/>
        <v>8.7035568535678208E-5</v>
      </c>
      <c r="O67" s="12">
        <v>9049014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102.08799999999999</v>
      </c>
      <c r="J68" s="850">
        <v>102.098</v>
      </c>
      <c r="M68" s="11">
        <f t="shared" si="0"/>
        <v>9.7954705744114059E-5</v>
      </c>
      <c r="O68" s="12">
        <v>520594969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103.812</v>
      </c>
      <c r="J69" s="1043">
        <v>103.821</v>
      </c>
      <c r="M69" s="11">
        <f t="shared" si="0"/>
        <v>8.6695179748009292E-5</v>
      </c>
      <c r="O69" s="12">
        <v>28846329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104.262</v>
      </c>
      <c r="J70" s="1043">
        <v>104.271</v>
      </c>
      <c r="M70" s="11">
        <f t="shared" si="0"/>
        <v>8.6320999021698619E-5</v>
      </c>
      <c r="O70" s="12">
        <v>45374077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101.607</v>
      </c>
      <c r="J71" s="58">
        <v>101.61499999999999</v>
      </c>
      <c r="M71" s="11">
        <f t="shared" si="0"/>
        <v>7.8734732843165989E-5</v>
      </c>
      <c r="O71" s="12">
        <v>207608926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10.472</v>
      </c>
      <c r="J73" s="1015">
        <v>10.473000000000001</v>
      </c>
      <c r="M73" s="11">
        <f t="shared" si="0"/>
        <v>9.5492742551682794E-5</v>
      </c>
      <c r="O73" s="12">
        <v>11876237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103.18</v>
      </c>
      <c r="J74" s="1043">
        <v>103.19</v>
      </c>
      <c r="M74" s="11">
        <f t="shared" ref="M74:M75" si="3">+(J74-I74)/I74</f>
        <v>9.6918007365680409E-5</v>
      </c>
      <c r="O74" s="12">
        <v>6793413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102.28400000000001</v>
      </c>
      <c r="J75" s="58">
        <v>102.29600000000001</v>
      </c>
      <c r="M75" s="11">
        <f t="shared" si="3"/>
        <v>1.1732040201791536E-4</v>
      </c>
      <c r="O75" s="12">
        <v>3315445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101.08</v>
      </c>
      <c r="J77" s="10">
        <v>101.139</v>
      </c>
      <c r="K77" s="63" t="s">
        <v>42</v>
      </c>
      <c r="M77" s="11">
        <f t="shared" ref="M77:M129" si="4">+(J77-I77)/I77</f>
        <v>5.8369608231101605E-4</v>
      </c>
      <c r="O77" s="12">
        <v>12438779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75.962999999999994</v>
      </c>
      <c r="J79" s="1015">
        <v>76.13</v>
      </c>
      <c r="M79" s="11">
        <f t="shared" ref="M79:M93" si="5">+(J79-I79)/I79</f>
        <v>2.1984387135842659E-3</v>
      </c>
      <c r="O79" s="12">
        <v>7499528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148.70099999999999</v>
      </c>
      <c r="J80" s="1043">
        <v>149.19</v>
      </c>
      <c r="M80" s="11">
        <f t="shared" si="5"/>
        <v>3.2884782213973298E-3</v>
      </c>
      <c r="O80" s="12">
        <v>10084808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1475.58</v>
      </c>
      <c r="J81" s="1052">
        <v>1479.0609999999999</v>
      </c>
      <c r="M81" s="11">
        <f t="shared" si="5"/>
        <v>2.3590723647650379E-3</v>
      </c>
      <c r="O81" s="12">
        <v>15766787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114.879</v>
      </c>
      <c r="J82" s="1043">
        <v>115.04600000000001</v>
      </c>
      <c r="M82" s="11">
        <f t="shared" si="5"/>
        <v>1.4537034619034079E-3</v>
      </c>
      <c r="O82" s="12">
        <v>1369859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116.759</v>
      </c>
      <c r="J83" s="1043">
        <v>116.877</v>
      </c>
      <c r="M83" s="11">
        <f t="shared" si="5"/>
        <v>1.0106287309757278E-3</v>
      </c>
      <c r="O83" s="12">
        <v>1285885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91.033000000000001</v>
      </c>
      <c r="J84" s="1043">
        <v>91.668999999999997</v>
      </c>
      <c r="M84" s="11">
        <f t="shared" si="5"/>
        <v>6.9864774312611436E-3</v>
      </c>
      <c r="O84" s="12">
        <v>2643931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16.295999999999999</v>
      </c>
      <c r="J85" s="1043">
        <v>16.311</v>
      </c>
      <c r="M85" s="11">
        <f t="shared" si="5"/>
        <v>9.2047128129605846E-4</v>
      </c>
      <c r="O85" s="12">
        <v>1029316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271.322</v>
      </c>
      <c r="J86" s="1043">
        <v>271.43900000000002</v>
      </c>
      <c r="M86" s="11">
        <f t="shared" si="5"/>
        <v>4.3122194293134593E-4</v>
      </c>
      <c r="O86" s="12">
        <v>14369962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46.83</v>
      </c>
      <c r="J87" s="1043">
        <v>46.860999999999997</v>
      </c>
      <c r="M87" s="11">
        <f t="shared" si="5"/>
        <v>6.6196882340377548E-4</v>
      </c>
      <c r="O87" s="12">
        <v>5377290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2384.7220000000002</v>
      </c>
      <c r="J88" s="1052">
        <v>2390.413</v>
      </c>
      <c r="M88" s="11">
        <f t="shared" si="5"/>
        <v>2.3864416900585489E-3</v>
      </c>
      <c r="O88" s="12">
        <v>16752014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79.680000000000007</v>
      </c>
      <c r="J89" s="1043">
        <v>79.731999999999999</v>
      </c>
      <c r="M89" s="11">
        <f t="shared" si="5"/>
        <v>6.52610441766974E-4</v>
      </c>
      <c r="O89" s="12">
        <v>1577834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58.323</v>
      </c>
      <c r="J90" s="1043">
        <v>58.375999999999998</v>
      </c>
      <c r="M90" s="11">
        <f t="shared" si="5"/>
        <v>9.0873240402580921E-4</v>
      </c>
      <c r="O90" s="12">
        <v>1331921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102.033</v>
      </c>
      <c r="J91" s="1043">
        <v>102.009</v>
      </c>
      <c r="M91" s="11">
        <f t="shared" si="5"/>
        <v>-2.3521801770016475E-4</v>
      </c>
      <c r="O91" s="12">
        <v>2046625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112.05</v>
      </c>
      <c r="J92" s="1043">
        <v>112.136</v>
      </c>
      <c r="M92" s="11">
        <f t="shared" si="5"/>
        <v>7.675145024542483E-4</v>
      </c>
      <c r="O92" s="12">
        <v>3565263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104.81399999999999</v>
      </c>
      <c r="J93" s="58">
        <v>105.146</v>
      </c>
      <c r="M93" s="11">
        <f t="shared" si="5"/>
        <v>3.1675157898754733E-3</v>
      </c>
      <c r="O93" s="12">
        <v>3041151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11.714</v>
      </c>
      <c r="J95" s="1015">
        <v>11.724</v>
      </c>
      <c r="M95" s="11">
        <f t="shared" ref="M95:M109" si="7">+(J95-I95)/I95</f>
        <v>8.5367935803310456E-4</v>
      </c>
      <c r="O95" s="12">
        <v>949118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12.724</v>
      </c>
      <c r="J96" s="1043">
        <v>12.763</v>
      </c>
      <c r="M96" s="11">
        <f t="shared" si="7"/>
        <v>3.0650738761395552E-3</v>
      </c>
      <c r="O96" s="12">
        <v>1193735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17.065000000000001</v>
      </c>
      <c r="J97" s="1043">
        <v>17.116</v>
      </c>
      <c r="M97" s="11">
        <f t="shared" si="7"/>
        <v>2.9885731028419793E-3</v>
      </c>
      <c r="O97" s="12">
        <v>962661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17.016999999999999</v>
      </c>
      <c r="J98" s="1043">
        <v>17.082999999999998</v>
      </c>
      <c r="M98" s="11">
        <f t="shared" si="7"/>
        <v>3.8784744667096993E-3</v>
      </c>
      <c r="O98" s="12">
        <v>421422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11.97</v>
      </c>
      <c r="J99" s="1043">
        <v>11.986000000000001</v>
      </c>
      <c r="M99" s="11">
        <f t="shared" si="7"/>
        <v>1.3366750208855483E-3</v>
      </c>
      <c r="O99" s="12">
        <v>1931204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10.061</v>
      </c>
      <c r="J100" s="1043">
        <v>10.06</v>
      </c>
      <c r="M100" s="11">
        <f t="shared" si="7"/>
        <v>-9.9393698439463845E-5</v>
      </c>
      <c r="O100" s="12">
        <v>150605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10.066000000000001</v>
      </c>
      <c r="J101" s="1043">
        <v>10.065</v>
      </c>
      <c r="M101" s="11">
        <f t="shared" si="7"/>
        <v>-9.9344327439024641E-5</v>
      </c>
      <c r="O101" s="12">
        <v>100651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10.067</v>
      </c>
      <c r="J102" s="1043">
        <v>10.067</v>
      </c>
      <c r="M102" s="11">
        <f t="shared" si="7"/>
        <v>0</v>
      </c>
      <c r="O102" s="12">
        <v>100668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124.97799999999999</v>
      </c>
      <c r="J103" s="1043">
        <v>125.486</v>
      </c>
      <c r="M103" s="11">
        <f t="shared" si="7"/>
        <v>4.0647153899087025E-3</v>
      </c>
      <c r="O103" s="12">
        <v>945039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123.458</v>
      </c>
      <c r="J104" s="1043">
        <v>124.152</v>
      </c>
      <c r="M104" s="11">
        <f t="shared" si="7"/>
        <v>5.6213449108198955E-3</v>
      </c>
      <c r="O104" s="12">
        <v>471780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10.239000000000001</v>
      </c>
      <c r="J105" s="1043">
        <v>10.249000000000001</v>
      </c>
      <c r="M105" s="11">
        <f t="shared" si="7"/>
        <v>9.7665787674575512E-4</v>
      </c>
      <c r="O105" s="12">
        <v>1136273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118.488</v>
      </c>
      <c r="J106" s="1043">
        <v>118.831</v>
      </c>
      <c r="M106" s="11">
        <f t="shared" si="7"/>
        <v>2.8948079130376369E-3</v>
      </c>
      <c r="O106" s="12">
        <v>275451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19.692</v>
      </c>
      <c r="J107" s="1043">
        <v>19.715</v>
      </c>
      <c r="M107" s="11">
        <f t="shared" si="7"/>
        <v>1.167986999796856E-3</v>
      </c>
      <c r="O107" s="12">
        <v>21094670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105.574</v>
      </c>
      <c r="J108" s="1043">
        <v>105.42700000000001</v>
      </c>
      <c r="M108" s="11">
        <f t="shared" si="7"/>
        <v>-1.3923882774167064E-3</v>
      </c>
      <c r="O108" s="12">
        <v>709424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105.605</v>
      </c>
      <c r="J109" s="33">
        <v>105.449</v>
      </c>
      <c r="M109" s="11">
        <f t="shared" si="7"/>
        <v>-1.4772027839591488E-3</v>
      </c>
      <c r="O109" s="12">
        <v>402183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98.638999999999996</v>
      </c>
      <c r="J111" s="1015">
        <v>98.811999999999998</v>
      </c>
      <c r="K111" s="74" t="s">
        <v>46</v>
      </c>
      <c r="M111" s="11">
        <f t="shared" si="4"/>
        <v>1.7538701730553008E-3</v>
      </c>
      <c r="O111" s="12">
        <v>1133680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106.203</v>
      </c>
      <c r="J112" s="1043">
        <v>107.015</v>
      </c>
      <c r="K112" s="74" t="s">
        <v>46</v>
      </c>
      <c r="M112" s="11">
        <f t="shared" si="4"/>
        <v>7.6457350545652905E-3</v>
      </c>
      <c r="O112" s="12">
        <v>189525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143.167</v>
      </c>
      <c r="J113" s="1043">
        <v>144.16800000000001</v>
      </c>
      <c r="K113" s="172" t="s">
        <v>144</v>
      </c>
      <c r="M113" s="11">
        <f t="shared" si="4"/>
        <v>6.9918347105129312E-3</v>
      </c>
      <c r="O113" s="12">
        <v>1185499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10.420999999999999</v>
      </c>
      <c r="J114" s="1043">
        <v>10.486000000000001</v>
      </c>
      <c r="K114" s="63" t="s">
        <v>42</v>
      </c>
      <c r="M114" s="11">
        <f t="shared" si="4"/>
        <v>6.2374052394205239E-3</v>
      </c>
      <c r="O114" s="12">
        <v>223874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114.19499999999999</v>
      </c>
      <c r="J115" s="1043">
        <v>115.075</v>
      </c>
      <c r="K115" s="63" t="s">
        <v>42</v>
      </c>
      <c r="M115" s="11">
        <f t="shared" si="4"/>
        <v>7.7061167301546449E-3</v>
      </c>
      <c r="O115" s="12">
        <v>956851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113.651</v>
      </c>
      <c r="J116" s="1043">
        <v>114.08</v>
      </c>
      <c r="K116" s="63" t="s">
        <v>42</v>
      </c>
      <c r="M116" s="11">
        <f t="shared" si="4"/>
        <v>3.7747138168604064E-3</v>
      </c>
      <c r="O116" s="12">
        <v>658585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102.331</v>
      </c>
      <c r="J117" s="1043">
        <v>102.422</v>
      </c>
      <c r="K117" s="68" t="s">
        <v>44</v>
      </c>
      <c r="M117" s="11">
        <f t="shared" si="4"/>
        <v>8.8927109087171994E-4</v>
      </c>
      <c r="O117" s="12">
        <v>829618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101.88200000000001</v>
      </c>
      <c r="J118" s="1043">
        <v>101.916</v>
      </c>
      <c r="K118" s="68" t="s">
        <v>44</v>
      </c>
      <c r="M118" s="11">
        <f t="shared" si="4"/>
        <v>3.3371940087544228E-4</v>
      </c>
      <c r="O118" s="12">
        <v>2109775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184.476</v>
      </c>
      <c r="J119" s="1043">
        <v>184.62299999999999</v>
      </c>
      <c r="K119" s="63" t="s">
        <v>42</v>
      </c>
      <c r="M119" s="11">
        <f t="shared" si="4"/>
        <v>7.9685162297529961E-4</v>
      </c>
      <c r="O119" s="12">
        <v>4765132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164.529</v>
      </c>
      <c r="J120" s="1043">
        <v>164.57900000000001</v>
      </c>
      <c r="K120" s="63" t="s">
        <v>42</v>
      </c>
      <c r="M120" s="11">
        <f t="shared" si="4"/>
        <v>3.0389779309429566E-4</v>
      </c>
      <c r="O120" s="12">
        <v>4455325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142.16499999999999</v>
      </c>
      <c r="J121" s="1043">
        <v>142.25</v>
      </c>
      <c r="K121" s="63" t="s">
        <v>42</v>
      </c>
      <c r="M121" s="11">
        <f t="shared" si="4"/>
        <v>5.9789681004472238E-4</v>
      </c>
      <c r="O121" s="12">
        <v>18255681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10049.883</v>
      </c>
      <c r="J122" s="1052">
        <v>10054.558999999999</v>
      </c>
      <c r="K122" s="63" t="s">
        <v>42</v>
      </c>
      <c r="M122" s="11">
        <f t="shared" si="4"/>
        <v>4.652790485222043E-4</v>
      </c>
      <c r="O122" s="12">
        <v>3448714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200.458</v>
      </c>
      <c r="J123" s="1043">
        <v>200.78700000000001</v>
      </c>
      <c r="K123" s="63" t="s">
        <v>42</v>
      </c>
      <c r="M123" s="11">
        <f t="shared" si="4"/>
        <v>1.6412415568348867E-3</v>
      </c>
      <c r="O123" s="12">
        <v>2242786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134.779</v>
      </c>
      <c r="J124" s="1043">
        <v>134.87</v>
      </c>
      <c r="K124" s="63" t="s">
        <v>42</v>
      </c>
      <c r="M124" s="11">
        <f t="shared" si="4"/>
        <v>6.7517936770571227E-4</v>
      </c>
      <c r="O124" s="12">
        <v>352819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1510.2470000000001</v>
      </c>
      <c r="J125" s="1052">
        <v>1515.9949999999999</v>
      </c>
      <c r="K125" s="63" t="s">
        <v>42</v>
      </c>
      <c r="M125" s="11">
        <f t="shared" si="4"/>
        <v>3.8059999457041261E-3</v>
      </c>
      <c r="O125" s="12">
        <v>4037096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105.27</v>
      </c>
      <c r="J126" s="1043">
        <v>105.504</v>
      </c>
      <c r="K126" s="68" t="s">
        <v>44</v>
      </c>
      <c r="M126" s="11">
        <f t="shared" si="4"/>
        <v>2.2228555143916488E-3</v>
      </c>
      <c r="O126" s="12">
        <v>345527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98.325999999999993</v>
      </c>
      <c r="J127" s="1043">
        <v>98.983999999999995</v>
      </c>
      <c r="K127" s="74" t="s">
        <v>46</v>
      </c>
      <c r="M127" s="11">
        <f t="shared" si="4"/>
        <v>6.6920244899619768E-3</v>
      </c>
      <c r="O127" s="12">
        <v>479085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113.657</v>
      </c>
      <c r="J128" s="1043">
        <v>115.09099999999999</v>
      </c>
      <c r="K128" s="74" t="s">
        <v>46</v>
      </c>
      <c r="M128" s="11">
        <f t="shared" si="4"/>
        <v>1.2616908769367462E-2</v>
      </c>
      <c r="O128" s="12">
        <v>820029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10205.550999999999</v>
      </c>
      <c r="J129" s="185">
        <v>10241.700000000001</v>
      </c>
      <c r="K129" s="63" t="s">
        <v>42</v>
      </c>
      <c r="M129" s="11">
        <f t="shared" si="4"/>
        <v>3.5420919458441051E-3</v>
      </c>
      <c r="O129" s="12">
        <v>7199915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O1:O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  <mergeCell ref="B7:J7"/>
    <mergeCell ref="E8:F8"/>
    <mergeCell ref="G8:H8"/>
    <mergeCell ref="B9:J9"/>
    <mergeCell ref="E10:F10"/>
    <mergeCell ref="G10:H10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B110:J110"/>
    <mergeCell ref="E35:F35"/>
    <mergeCell ref="E36:F36"/>
    <mergeCell ref="E37:F37"/>
    <mergeCell ref="E38:F38"/>
    <mergeCell ref="B39:J39"/>
    <mergeCell ref="A130:J130"/>
    <mergeCell ref="A131:J131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558"/>
  <sheetViews>
    <sheetView topLeftCell="A55" zoomScale="96" zoomScaleNormal="96" workbookViewId="0">
      <pane xSplit="6225" topLeftCell="H1" activePane="topRight"/>
      <selection activeCell="D40" sqref="D40:D42"/>
      <selection pane="topRight" activeCell="O77" sqref="O77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138.95400000000001</v>
      </c>
      <c r="J6" s="10">
        <v>138.965</v>
      </c>
      <c r="M6" s="11">
        <f t="shared" ref="M6:M73" si="0">+(J6-I6)/I6</f>
        <v>7.9162888437869224E-5</v>
      </c>
      <c r="O6" s="12">
        <v>497043826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O7" s="1" t="s">
        <v>13</v>
      </c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12.193</v>
      </c>
      <c r="J8" s="10">
        <v>12.194000000000001</v>
      </c>
      <c r="M8" s="11">
        <f t="shared" si="0"/>
        <v>8.2014270483164286E-5</v>
      </c>
      <c r="O8" s="12">
        <v>19123396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1.248</v>
      </c>
      <c r="K10" s="20" t="s">
        <v>19</v>
      </c>
      <c r="M10" s="11">
        <f t="shared" si="0"/>
        <v>0</v>
      </c>
      <c r="O10" s="12">
        <v>1342073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33.695999999999998</v>
      </c>
      <c r="J12" s="979">
        <v>33.698999999999998</v>
      </c>
      <c r="M12" s="11">
        <f t="shared" si="0"/>
        <v>8.903133903134241E-5</v>
      </c>
      <c r="O12" s="12">
        <v>98062263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46.091999999999999</v>
      </c>
      <c r="J13" s="33">
        <v>46.101999999999997</v>
      </c>
      <c r="M13" s="11">
        <f t="shared" si="0"/>
        <v>2.1695738956864556E-4</v>
      </c>
      <c r="O13" s="12">
        <v>3235852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162.816</v>
      </c>
      <c r="J15" s="959">
        <v>162.48599999999999</v>
      </c>
      <c r="M15" s="11">
        <f t="shared" si="0"/>
        <v>-2.026827830188756E-3</v>
      </c>
      <c r="O15" s="12">
        <v>6590126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546.35299999999995</v>
      </c>
      <c r="J16" s="987">
        <v>545.346</v>
      </c>
      <c r="M16" s="11">
        <f t="shared" si="0"/>
        <v>-1.8431307231770453E-3</v>
      </c>
      <c r="O16" s="12">
        <v>338115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133.01</v>
      </c>
      <c r="J17" s="987">
        <v>132.851</v>
      </c>
      <c r="M17" s="11">
        <f t="shared" si="0"/>
        <v>-1.1953988421922548E-3</v>
      </c>
      <c r="O17" s="12">
        <v>406525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126.36499999999999</v>
      </c>
      <c r="J18" s="987">
        <v>126.33799999999999</v>
      </c>
      <c r="K18" s="1"/>
      <c r="L18" s="1"/>
      <c r="M18" s="11">
        <f t="shared" si="0"/>
        <v>-2.1366675899181755E-4</v>
      </c>
      <c r="N18" s="1"/>
      <c r="O18" s="12">
        <v>906220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115.3</v>
      </c>
      <c r="J19" s="987">
        <v>115.238</v>
      </c>
      <c r="M19" s="11">
        <f t="shared" si="0"/>
        <v>-5.3772766695574692E-4</v>
      </c>
      <c r="O19" s="12">
        <v>1803933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113.53100000000001</v>
      </c>
      <c r="J20" s="987">
        <v>113.438</v>
      </c>
      <c r="M20" s="11">
        <f t="shared" si="0"/>
        <v>-8.1915952471134335E-4</v>
      </c>
      <c r="O20" s="12">
        <v>1524949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95.811000000000007</v>
      </c>
      <c r="J21" s="987">
        <v>95.501999999999995</v>
      </c>
      <c r="M21" s="11">
        <f t="shared" si="0"/>
        <v>-3.2250994144723644E-3</v>
      </c>
      <c r="O21" s="12">
        <v>281349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155.50399999999999</v>
      </c>
      <c r="J22" s="987">
        <v>154.745</v>
      </c>
      <c r="M22" s="11">
        <f t="shared" si="0"/>
        <v>-4.880903385121837E-3</v>
      </c>
      <c r="O22" s="12">
        <v>3353022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100.76300000000001</v>
      </c>
      <c r="J23" s="987">
        <v>100.679</v>
      </c>
      <c r="M23" s="11">
        <f t="shared" si="0"/>
        <v>-8.3363933189765265E-4</v>
      </c>
      <c r="O23" s="12">
        <v>1634929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102.075</v>
      </c>
      <c r="J24" s="58">
        <v>102.06399999999999</v>
      </c>
      <c r="M24" s="11">
        <f t="shared" si="0"/>
        <v>-1.0776389909390046E-4</v>
      </c>
      <c r="O24" s="12">
        <v>16999341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1283.21</v>
      </c>
      <c r="J26" s="1001">
        <v>1285.6300000000001</v>
      </c>
      <c r="K26" s="63" t="s">
        <v>42</v>
      </c>
      <c r="M26" s="11">
        <f t="shared" si="0"/>
        <v>1.8858955276221917E-3</v>
      </c>
      <c r="O26" s="12">
        <v>51425207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2200.8319999999999</v>
      </c>
      <c r="J27" s="1001">
        <v>2201.6329999999998</v>
      </c>
      <c r="K27" s="68" t="s">
        <v>44</v>
      </c>
      <c r="M27" s="11">
        <f t="shared" si="0"/>
        <v>3.6395326858203213E-4</v>
      </c>
      <c r="O27" s="12">
        <v>15798920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107.042</v>
      </c>
      <c r="J28" s="1007">
        <v>107.221</v>
      </c>
      <c r="K28" s="74" t="s">
        <v>46</v>
      </c>
      <c r="M28" s="11">
        <f t="shared" si="0"/>
        <v>1.6722408026756043E-3</v>
      </c>
      <c r="O28" s="12">
        <v>856806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112.202</v>
      </c>
      <c r="J29" s="987">
        <v>112.47199999999999</v>
      </c>
      <c r="K29" s="63" t="s">
        <v>42</v>
      </c>
      <c r="M29" s="11">
        <f t="shared" si="0"/>
        <v>2.406374217928344E-3</v>
      </c>
      <c r="O29" s="12">
        <v>56236127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121.34</v>
      </c>
      <c r="J30" s="987">
        <v>121.83199999999999</v>
      </c>
      <c r="K30" s="63" t="s">
        <v>42</v>
      </c>
      <c r="M30" s="11">
        <f t="shared" si="0"/>
        <v>4.0547222680071713E-3</v>
      </c>
      <c r="O30" s="12">
        <v>60916491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1180.489</v>
      </c>
      <c r="J31" s="1001">
        <v>1182.088</v>
      </c>
      <c r="K31" s="20" t="s">
        <v>19</v>
      </c>
      <c r="M31" s="11">
        <f t="shared" si="0"/>
        <v>1.3545234220733379E-3</v>
      </c>
      <c r="O31" s="12">
        <v>776632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123.595</v>
      </c>
      <c r="J32" s="987">
        <v>123.968</v>
      </c>
      <c r="K32" s="63" t="s">
        <v>42</v>
      </c>
      <c r="M32" s="11">
        <f t="shared" si="0"/>
        <v>3.0179214369513707E-3</v>
      </c>
      <c r="O32" s="12">
        <v>474673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14.678000000000001</v>
      </c>
      <c r="J33" s="987">
        <v>14.752000000000001</v>
      </c>
      <c r="K33" s="63" t="s">
        <v>42</v>
      </c>
      <c r="M33" s="11">
        <f t="shared" si="0"/>
        <v>5.0415587954762116E-3</v>
      </c>
      <c r="O33" s="12">
        <v>11664829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5763.2929999999997</v>
      </c>
      <c r="J34" s="1001">
        <v>5770.59</v>
      </c>
      <c r="K34" s="63" t="s">
        <v>42</v>
      </c>
      <c r="M34" s="11">
        <f t="shared" si="0"/>
        <v>1.2661164372521892E-3</v>
      </c>
      <c r="O34" s="12">
        <v>18512051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6615.0230000000001</v>
      </c>
      <c r="J35" s="1001">
        <v>6620.76</v>
      </c>
      <c r="K35" s="63" t="s">
        <v>42</v>
      </c>
      <c r="M35" s="11">
        <f t="shared" si="0"/>
        <v>8.6726833754018388E-4</v>
      </c>
      <c r="O35" s="12">
        <v>6223515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2.2320000000000002</v>
      </c>
      <c r="J36" s="987">
        <v>2.2480000000000002</v>
      </c>
      <c r="K36" s="20" t="s">
        <v>19</v>
      </c>
      <c r="M36" s="11">
        <f t="shared" si="0"/>
        <v>7.1684587813620132E-3</v>
      </c>
      <c r="O36" s="12">
        <v>7003666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1.845</v>
      </c>
      <c r="J37" s="987">
        <v>1.855</v>
      </c>
      <c r="K37" s="20" t="s">
        <v>19</v>
      </c>
      <c r="M37" s="11">
        <f t="shared" si="0"/>
        <v>5.4200542005420106E-3</v>
      </c>
      <c r="O37" s="12">
        <v>3003096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1.1499999999999999</v>
      </c>
      <c r="J38" s="58">
        <v>1.161</v>
      </c>
      <c r="K38" s="74" t="s">
        <v>46</v>
      </c>
      <c r="M38" s="11">
        <f t="shared" si="0"/>
        <v>9.5652173913044532E-3</v>
      </c>
      <c r="O38" s="12">
        <v>1244718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107.32</v>
      </c>
      <c r="J44" s="1015">
        <v>107.328</v>
      </c>
      <c r="M44" s="11">
        <f t="shared" si="0"/>
        <v>7.4543421543139934E-5</v>
      </c>
      <c r="O44" s="12">
        <v>293841841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103.965</v>
      </c>
      <c r="J45" s="987">
        <v>103.97499999999999</v>
      </c>
      <c r="M45" s="11">
        <f t="shared" si="0"/>
        <v>9.6186216515085893E-5</v>
      </c>
      <c r="O45" s="12">
        <v>273282425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104.785</v>
      </c>
      <c r="J46" s="987">
        <v>104.795</v>
      </c>
      <c r="M46" s="11">
        <f t="shared" si="0"/>
        <v>9.5433506704252673E-5</v>
      </c>
      <c r="O46" s="12">
        <v>48960180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102.654</v>
      </c>
      <c r="J47" s="987">
        <v>102.66500000000001</v>
      </c>
      <c r="M47" s="11">
        <f t="shared" si="0"/>
        <v>1.0715607769799415E-4</v>
      </c>
      <c r="O47" s="12">
        <v>159356307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102.82599999999999</v>
      </c>
      <c r="J48" s="987">
        <v>102.83799999999999</v>
      </c>
      <c r="M48" s="11">
        <f t="shared" si="0"/>
        <v>1.1670200143932912E-4</v>
      </c>
      <c r="O48" s="12">
        <v>63000219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106.815</v>
      </c>
      <c r="J49" s="987">
        <v>106.825</v>
      </c>
      <c r="M49" s="11">
        <f t="shared" si="0"/>
        <v>9.3619809951833697E-5</v>
      </c>
      <c r="O49" s="12">
        <v>39924837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103.342</v>
      </c>
      <c r="J50" s="987">
        <v>103.352</v>
      </c>
      <c r="M50" s="11">
        <f t="shared" si="0"/>
        <v>9.6766077683856677E-5</v>
      </c>
      <c r="O50" s="12">
        <v>534712210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103.467</v>
      </c>
      <c r="J51" s="987">
        <v>103.476</v>
      </c>
      <c r="M51" s="11">
        <f t="shared" si="0"/>
        <v>8.6984255849694505E-5</v>
      </c>
      <c r="O51" s="12">
        <v>861589825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103.627</v>
      </c>
      <c r="J52" s="987">
        <v>103.637</v>
      </c>
      <c r="M52" s="11">
        <f t="shared" si="0"/>
        <v>9.6499946925078563E-5</v>
      </c>
      <c r="O52" s="12">
        <v>16384980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105.142</v>
      </c>
      <c r="J53" s="987">
        <v>105.151</v>
      </c>
      <c r="M53" s="11">
        <f t="shared" si="0"/>
        <v>8.5598523901013313E-5</v>
      </c>
      <c r="O53" s="12">
        <v>16372243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102.131</v>
      </c>
      <c r="J54" s="987">
        <v>102.14100000000001</v>
      </c>
      <c r="M54" s="11">
        <f t="shared" si="0"/>
        <v>9.7913464080495789E-5</v>
      </c>
      <c r="O54" s="12">
        <v>16357001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103.727</v>
      </c>
      <c r="J55" s="987">
        <v>103.73699999999999</v>
      </c>
      <c r="M55" s="11">
        <f t="shared" si="0"/>
        <v>9.6406914303806193E-5</v>
      </c>
      <c r="O55" s="12">
        <v>30985574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103.50700000000001</v>
      </c>
      <c r="J56" s="987">
        <v>103.515</v>
      </c>
      <c r="M56" s="11">
        <f t="shared" si="0"/>
        <v>7.7289458683910906E-5</v>
      </c>
      <c r="O56" s="12">
        <v>6560885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106.19499999999999</v>
      </c>
      <c r="J57" s="987">
        <v>106.20399999999999</v>
      </c>
      <c r="M57" s="11">
        <f t="shared" si="0"/>
        <v>8.4749752813224178E-5</v>
      </c>
      <c r="O57" s="12">
        <v>53179231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105.446</v>
      </c>
      <c r="J58" s="987">
        <v>105.456</v>
      </c>
      <c r="M58" s="11">
        <f t="shared" si="0"/>
        <v>9.4835271134088687E-5</v>
      </c>
      <c r="O58" s="12">
        <v>273885731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102.541</v>
      </c>
      <c r="J59" s="987">
        <v>102.548</v>
      </c>
      <c r="M59" s="11">
        <f t="shared" si="0"/>
        <v>6.8265376776167609E-5</v>
      </c>
      <c r="O59" s="12">
        <v>3784842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102.36799999999999</v>
      </c>
      <c r="J60" s="987">
        <v>102.377</v>
      </c>
      <c r="M60" s="11">
        <f t="shared" si="0"/>
        <v>8.7918099406067736E-5</v>
      </c>
      <c r="O60" s="12">
        <v>519933596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103.809</v>
      </c>
      <c r="J61" s="987">
        <v>103.818</v>
      </c>
      <c r="M61" s="11">
        <f t="shared" si="0"/>
        <v>8.6697685171809196E-5</v>
      </c>
      <c r="O61" s="12">
        <v>57154700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101.95099999999999</v>
      </c>
      <c r="J62" s="987">
        <v>101.958</v>
      </c>
      <c r="M62" s="11">
        <f t="shared" si="0"/>
        <v>6.8660434914861093E-5</v>
      </c>
      <c r="O62" s="12">
        <v>138371595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102.876</v>
      </c>
      <c r="J63" s="58">
        <v>102.88500000000001</v>
      </c>
      <c r="M63" s="11">
        <f t="shared" si="0"/>
        <v>8.7483961273769788E-5</v>
      </c>
      <c r="O63" s="12">
        <v>41454023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103.41500000000001</v>
      </c>
      <c r="J67" s="1015">
        <v>103.423</v>
      </c>
      <c r="M67" s="11">
        <f t="shared" si="0"/>
        <v>7.7358216893057741E-5</v>
      </c>
      <c r="O67" s="12">
        <v>9036573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102.098</v>
      </c>
      <c r="J68" s="850">
        <v>102.108</v>
      </c>
      <c r="M68" s="11">
        <f t="shared" si="0"/>
        <v>9.7945111559532172E-5</v>
      </c>
      <c r="O68" s="12">
        <v>521221811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103.821</v>
      </c>
      <c r="J69" s="1043">
        <v>103.83</v>
      </c>
      <c r="M69" s="11">
        <f t="shared" si="0"/>
        <v>8.6687664345366946E-5</v>
      </c>
      <c r="O69" s="12">
        <v>28725882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104.271</v>
      </c>
      <c r="J70" s="1043">
        <v>104.279</v>
      </c>
      <c r="M70" s="11">
        <f t="shared" si="0"/>
        <v>7.6723154088822069E-5</v>
      </c>
      <c r="O70" s="12">
        <v>45389127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101.61499999999999</v>
      </c>
      <c r="J71" s="58">
        <v>101.624</v>
      </c>
      <c r="M71" s="11">
        <f t="shared" si="0"/>
        <v>8.8569600944745773E-5</v>
      </c>
      <c r="O71" s="12">
        <v>206656588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10.473000000000001</v>
      </c>
      <c r="J73" s="1015">
        <v>10.474</v>
      </c>
      <c r="M73" s="11">
        <f t="shared" si="0"/>
        <v>9.5483624558335314E-5</v>
      </c>
      <c r="O73" s="12">
        <v>11878073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103.19</v>
      </c>
      <c r="J74" s="1043">
        <v>103.199</v>
      </c>
      <c r="M74" s="11">
        <f t="shared" ref="M74:M75" si="3">+(J74-I74)/I74</f>
        <v>8.7217753658303532E-5</v>
      </c>
      <c r="O74" s="12">
        <v>6794045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102.29600000000001</v>
      </c>
      <c r="J75" s="58">
        <v>102.306</v>
      </c>
      <c r="M75" s="11">
        <f t="shared" si="3"/>
        <v>9.7755532963076804E-5</v>
      </c>
      <c r="O75" s="12">
        <v>3315752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101.08</v>
      </c>
      <c r="J77" s="10">
        <v>101.139</v>
      </c>
      <c r="K77" s="63" t="s">
        <v>42</v>
      </c>
      <c r="M77" s="11">
        <f t="shared" ref="M77:M129" si="4">+(J77-I77)/I77</f>
        <v>5.8369608231101605E-4</v>
      </c>
      <c r="O77" s="12">
        <v>12438779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76.13</v>
      </c>
      <c r="J79" s="1015">
        <v>76.064999999999998</v>
      </c>
      <c r="M79" s="11">
        <f t="shared" ref="M79:M93" si="5">+(J79-I79)/I79</f>
        <v>-8.5380270589777661E-4</v>
      </c>
      <c r="O79" s="12">
        <v>7493114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149.19</v>
      </c>
      <c r="J80" s="1043">
        <v>148.98099999999999</v>
      </c>
      <c r="M80" s="11">
        <f t="shared" si="5"/>
        <v>-1.4008981835243863E-3</v>
      </c>
      <c r="O80" s="12">
        <v>10070636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1479.0609999999999</v>
      </c>
      <c r="J81" s="1052">
        <v>1477.1189999999999</v>
      </c>
      <c r="M81" s="11">
        <f t="shared" si="5"/>
        <v>-1.3129952043898171E-3</v>
      </c>
      <c r="O81" s="12">
        <v>15746091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115.04600000000001</v>
      </c>
      <c r="J82" s="1043">
        <v>114.783</v>
      </c>
      <c r="M82" s="11">
        <f t="shared" si="5"/>
        <v>-2.2860421048972171E-3</v>
      </c>
      <c r="O82" s="12">
        <v>1366732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116.877</v>
      </c>
      <c r="J83" s="1043">
        <v>116.67</v>
      </c>
      <c r="M83" s="11">
        <f t="shared" si="5"/>
        <v>-1.7710926871839082E-3</v>
      </c>
      <c r="O83" s="12">
        <v>1283606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91.668999999999997</v>
      </c>
      <c r="J84" s="1043">
        <v>91.753</v>
      </c>
      <c r="M84" s="11">
        <f t="shared" si="5"/>
        <v>9.1634031133756432E-4</v>
      </c>
      <c r="O84" s="12">
        <v>2646345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16.311</v>
      </c>
      <c r="J85" s="1043">
        <v>16.297000000000001</v>
      </c>
      <c r="M85" s="11">
        <f t="shared" si="5"/>
        <v>-8.5831647354542003E-4</v>
      </c>
      <c r="O85" s="12">
        <v>1028495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271.43900000000002</v>
      </c>
      <c r="J86" s="1043">
        <v>270.50599999999997</v>
      </c>
      <c r="M86" s="11">
        <f t="shared" si="5"/>
        <v>-3.4372363588137649E-3</v>
      </c>
      <c r="O86" s="12">
        <v>14320597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46.860999999999997</v>
      </c>
      <c r="J87" s="1043">
        <v>46.802999999999997</v>
      </c>
      <c r="M87" s="11">
        <f t="shared" si="5"/>
        <v>-1.2377029939608594E-3</v>
      </c>
      <c r="O87" s="12">
        <v>5307713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2390.413</v>
      </c>
      <c r="J88" s="1052">
        <v>2384.0509999999999</v>
      </c>
      <c r="M88" s="11">
        <f t="shared" si="5"/>
        <v>-2.6614647761705112E-3</v>
      </c>
      <c r="O88" s="12">
        <v>16707426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79.731999999999999</v>
      </c>
      <c r="J89" s="1043">
        <v>79.7</v>
      </c>
      <c r="M89" s="11">
        <f t="shared" si="5"/>
        <v>-4.0134450408865291E-4</v>
      </c>
      <c r="O89" s="12">
        <v>1577196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58.375999999999998</v>
      </c>
      <c r="J90" s="1043">
        <v>58.366999999999997</v>
      </c>
      <c r="M90" s="11">
        <f t="shared" si="5"/>
        <v>-1.5417294778676753E-4</v>
      </c>
      <c r="O90" s="12">
        <v>1331705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102.009</v>
      </c>
      <c r="J91" s="1043">
        <v>101.86</v>
      </c>
      <c r="M91" s="11">
        <f t="shared" si="5"/>
        <v>-1.46065543236382E-3</v>
      </c>
      <c r="O91" s="12">
        <v>2043637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112.136</v>
      </c>
      <c r="J92" s="1043">
        <v>111.94199999999999</v>
      </c>
      <c r="M92" s="11">
        <f t="shared" si="5"/>
        <v>-1.7300420917457607E-3</v>
      </c>
      <c r="O92" s="12">
        <v>3553506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105.146</v>
      </c>
      <c r="J93" s="58">
        <v>104.893</v>
      </c>
      <c r="M93" s="11">
        <f t="shared" si="5"/>
        <v>-2.4061780761988104E-3</v>
      </c>
      <c r="O93" s="12">
        <v>3028586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11.724</v>
      </c>
      <c r="J95" s="1015">
        <v>11.725</v>
      </c>
      <c r="M95" s="11">
        <f t="shared" ref="M95:M109" si="7">+(J95-I95)/I95</f>
        <v>8.5295121119024711E-5</v>
      </c>
      <c r="O95" s="12">
        <v>949146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12.763</v>
      </c>
      <c r="J96" s="1043">
        <v>12.757999999999999</v>
      </c>
      <c r="M96" s="11">
        <f t="shared" si="7"/>
        <v>-3.9175742380324229E-4</v>
      </c>
      <c r="O96" s="12">
        <v>1193289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17.116</v>
      </c>
      <c r="J97" s="1043">
        <v>17.108000000000001</v>
      </c>
      <c r="M97" s="11">
        <f t="shared" si="7"/>
        <v>-4.6739892498242106E-4</v>
      </c>
      <c r="O97" s="12">
        <v>962249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17.082999999999998</v>
      </c>
      <c r="J98" s="1043">
        <v>17.062999999999999</v>
      </c>
      <c r="M98" s="11">
        <f t="shared" si="7"/>
        <v>-1.1707545513082933E-3</v>
      </c>
      <c r="O98" s="12">
        <v>420929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11.986000000000001</v>
      </c>
      <c r="J99" s="1043">
        <v>11.968</v>
      </c>
      <c r="M99" s="11">
        <f t="shared" si="7"/>
        <v>-1.5017520440514501E-3</v>
      </c>
      <c r="O99" s="12">
        <v>1928348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</v>
      </c>
      <c r="J100" s="1043">
        <v>10.061</v>
      </c>
      <c r="M100" s="11">
        <f t="shared" si="7"/>
        <v>9.9403578528771937E-5</v>
      </c>
      <c r="O100" s="12">
        <v>150611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10.065</v>
      </c>
      <c r="J101" s="1043">
        <v>10.067</v>
      </c>
      <c r="M101" s="11">
        <f t="shared" si="7"/>
        <v>1.9870839542977329E-4</v>
      </c>
      <c r="O101" s="12">
        <v>100674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10.067</v>
      </c>
      <c r="J102" s="1043">
        <v>10.069000000000001</v>
      </c>
      <c r="M102" s="11">
        <f t="shared" si="7"/>
        <v>1.9866891824780648E-4</v>
      </c>
      <c r="O102" s="12">
        <v>100692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125.486</v>
      </c>
      <c r="J103" s="1043">
        <v>125.374</v>
      </c>
      <c r="M103" s="11">
        <f t="shared" si="7"/>
        <v>-8.9252984396672916E-4</v>
      </c>
      <c r="O103" s="12">
        <v>944196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124.152</v>
      </c>
      <c r="J104" s="1043">
        <v>124.172</v>
      </c>
      <c r="M104" s="11">
        <f t="shared" si="7"/>
        <v>1.61092853920968E-4</v>
      </c>
      <c r="O104" s="12">
        <v>471856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10.249000000000001</v>
      </c>
      <c r="J105" s="1043">
        <v>10.246</v>
      </c>
      <c r="M105" s="11">
        <f t="shared" si="7"/>
        <v>-2.9271148404723521E-4</v>
      </c>
      <c r="O105" s="12">
        <v>1135937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118.831</v>
      </c>
      <c r="J106" s="1043">
        <v>118.569</v>
      </c>
      <c r="M106" s="11">
        <f t="shared" si="7"/>
        <v>-2.2048118756890075E-3</v>
      </c>
      <c r="O106" s="12">
        <v>274843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19.715</v>
      </c>
      <c r="J107" s="1043">
        <v>19.675000000000001</v>
      </c>
      <c r="M107" s="11">
        <f t="shared" si="7"/>
        <v>-2.0289119959421326E-3</v>
      </c>
      <c r="O107" s="12">
        <v>21049824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105.42700000000001</v>
      </c>
      <c r="J108" s="1043">
        <v>104.84099999999999</v>
      </c>
      <c r="M108" s="11">
        <f t="shared" si="7"/>
        <v>-5.5583484306677864E-3</v>
      </c>
      <c r="O108" s="12">
        <v>705478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105.449</v>
      </c>
      <c r="J109" s="33">
        <v>104.965</v>
      </c>
      <c r="M109" s="11">
        <f t="shared" si="7"/>
        <v>-4.5898965376627056E-3</v>
      </c>
      <c r="O109" s="12">
        <v>400338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98.811999999999998</v>
      </c>
      <c r="J111" s="1015">
        <v>98.885000000000005</v>
      </c>
      <c r="K111" s="74" t="s">
        <v>46</v>
      </c>
      <c r="M111" s="11">
        <f t="shared" si="4"/>
        <v>7.3877666680167899E-4</v>
      </c>
      <c r="O111" s="12">
        <v>1134519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107.015</v>
      </c>
      <c r="J112" s="1043">
        <v>107.76600000000001</v>
      </c>
      <c r="K112" s="74" t="s">
        <v>46</v>
      </c>
      <c r="M112" s="11">
        <f t="shared" si="4"/>
        <v>7.0177077979722913E-3</v>
      </c>
      <c r="O112" s="12">
        <v>190855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143.167</v>
      </c>
      <c r="J113" s="1043">
        <v>144.16800000000001</v>
      </c>
      <c r="K113" s="172" t="s">
        <v>144</v>
      </c>
      <c r="M113" s="11">
        <f t="shared" si="4"/>
        <v>6.9918347105129312E-3</v>
      </c>
      <c r="O113" s="12">
        <v>1185499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10.420999999999999</v>
      </c>
      <c r="J114" s="1043">
        <v>10.486000000000001</v>
      </c>
      <c r="K114" s="63" t="s">
        <v>42</v>
      </c>
      <c r="M114" s="11">
        <f t="shared" si="4"/>
        <v>6.2374052394205239E-3</v>
      </c>
      <c r="O114" s="12">
        <v>223874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114.19499999999999</v>
      </c>
      <c r="J115" s="1043">
        <v>115.075</v>
      </c>
      <c r="K115" s="63" t="s">
        <v>42</v>
      </c>
      <c r="M115" s="11">
        <f t="shared" si="4"/>
        <v>7.7061167301546449E-3</v>
      </c>
      <c r="O115" s="12">
        <v>956851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113.651</v>
      </c>
      <c r="J116" s="1043">
        <v>114.08</v>
      </c>
      <c r="K116" s="63" t="s">
        <v>42</v>
      </c>
      <c r="M116" s="11">
        <f t="shared" si="4"/>
        <v>3.7747138168604064E-3</v>
      </c>
      <c r="O116" s="12">
        <v>658585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102.331</v>
      </c>
      <c r="J117" s="1043">
        <v>102.422</v>
      </c>
      <c r="K117" s="68" t="s">
        <v>44</v>
      </c>
      <c r="M117" s="11">
        <f t="shared" si="4"/>
        <v>8.8927109087171994E-4</v>
      </c>
      <c r="O117" s="12">
        <v>829618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101.88200000000001</v>
      </c>
      <c r="J118" s="1043">
        <v>101.916</v>
      </c>
      <c r="K118" s="68" t="s">
        <v>44</v>
      </c>
      <c r="M118" s="11">
        <f t="shared" si="4"/>
        <v>3.3371940087544228E-4</v>
      </c>
      <c r="O118" s="12">
        <v>2109775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184.476</v>
      </c>
      <c r="J119" s="1043">
        <v>184.62299999999999</v>
      </c>
      <c r="K119" s="63" t="s">
        <v>42</v>
      </c>
      <c r="M119" s="11">
        <f t="shared" si="4"/>
        <v>7.9685162297529961E-4</v>
      </c>
      <c r="O119" s="12">
        <v>4765132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164.529</v>
      </c>
      <c r="J120" s="1043">
        <v>164.57900000000001</v>
      </c>
      <c r="K120" s="63" t="s">
        <v>42</v>
      </c>
      <c r="M120" s="11">
        <f t="shared" si="4"/>
        <v>3.0389779309429566E-4</v>
      </c>
      <c r="O120" s="12">
        <v>4455325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142.16499999999999</v>
      </c>
      <c r="J121" s="1043">
        <v>142.25</v>
      </c>
      <c r="K121" s="63" t="s">
        <v>42</v>
      </c>
      <c r="M121" s="11">
        <f t="shared" si="4"/>
        <v>5.9789681004472238E-4</v>
      </c>
      <c r="O121" s="12">
        <v>18255681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10049.883</v>
      </c>
      <c r="J122" s="1052">
        <v>10054.558999999999</v>
      </c>
      <c r="K122" s="63" t="s">
        <v>42</v>
      </c>
      <c r="M122" s="11">
        <f t="shared" si="4"/>
        <v>4.652790485222043E-4</v>
      </c>
      <c r="O122" s="12">
        <v>3448714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200.458</v>
      </c>
      <c r="J123" s="1043">
        <v>200.78700000000001</v>
      </c>
      <c r="K123" s="63" t="s">
        <v>42</v>
      </c>
      <c r="M123" s="11">
        <f t="shared" si="4"/>
        <v>1.6412415568348867E-3</v>
      </c>
      <c r="O123" s="12">
        <v>2242786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134.779</v>
      </c>
      <c r="J124" s="1043">
        <v>134.87</v>
      </c>
      <c r="K124" s="63" t="s">
        <v>42</v>
      </c>
      <c r="M124" s="11">
        <f t="shared" si="4"/>
        <v>6.7517936770571227E-4</v>
      </c>
      <c r="O124" s="12">
        <v>352819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1510.2470000000001</v>
      </c>
      <c r="J125" s="1052">
        <v>1515.9949999999999</v>
      </c>
      <c r="K125" s="63" t="s">
        <v>42</v>
      </c>
      <c r="M125" s="11">
        <f t="shared" si="4"/>
        <v>3.8059999457041261E-3</v>
      </c>
      <c r="O125" s="12">
        <v>4037096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105.27</v>
      </c>
      <c r="J126" s="1043">
        <v>105.504</v>
      </c>
      <c r="K126" s="68" t="s">
        <v>44</v>
      </c>
      <c r="M126" s="11">
        <f t="shared" si="4"/>
        <v>2.2228555143916488E-3</v>
      </c>
      <c r="O126" s="12">
        <v>345527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98.983999999999995</v>
      </c>
      <c r="J127" s="1043">
        <v>99.254000000000005</v>
      </c>
      <c r="K127" s="74" t="s">
        <v>46</v>
      </c>
      <c r="M127" s="11">
        <f t="shared" si="4"/>
        <v>2.7277135698699816E-3</v>
      </c>
      <c r="O127" s="12">
        <v>480394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115.09099999999999</v>
      </c>
      <c r="J128" s="1043">
        <v>116.117</v>
      </c>
      <c r="K128" s="74" t="s">
        <v>46</v>
      </c>
      <c r="M128" s="11">
        <f t="shared" si="4"/>
        <v>8.914684901512808E-3</v>
      </c>
      <c r="O128" s="12">
        <v>827340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10205.550999999999</v>
      </c>
      <c r="J129" s="185">
        <v>10241.700000000001</v>
      </c>
      <c r="K129" s="63" t="s">
        <v>42</v>
      </c>
      <c r="M129" s="11">
        <f t="shared" si="4"/>
        <v>3.5420919458441051E-3</v>
      </c>
      <c r="O129" s="12">
        <v>7199915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558"/>
  <sheetViews>
    <sheetView topLeftCell="A43" zoomScale="96" zoomScaleNormal="96" workbookViewId="0">
      <pane xSplit="6225" topLeftCell="H1" activePane="topRight"/>
      <selection activeCell="D40" sqref="D40:D42"/>
      <selection pane="topRight" activeCell="O63" sqref="O63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138.965</v>
      </c>
      <c r="J6" s="10">
        <v>138.97499999999999</v>
      </c>
      <c r="M6" s="11">
        <f t="shared" ref="M6:M73" si="0">+(J6-I6)/I6</f>
        <v>7.1960565609980248E-5</v>
      </c>
      <c r="O6" s="12">
        <v>496882878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12.194000000000001</v>
      </c>
      <c r="J8" s="10">
        <v>12.195</v>
      </c>
      <c r="M8" s="11">
        <f t="shared" si="0"/>
        <v>8.2007544694066397E-5</v>
      </c>
      <c r="O8" s="12">
        <v>19125069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1.2490000000000001</v>
      </c>
      <c r="K10" s="20" t="s">
        <v>19</v>
      </c>
      <c r="M10" s="11">
        <f t="shared" si="0"/>
        <v>8.0128205128214092E-4</v>
      </c>
      <c r="O10" s="12">
        <v>1342907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33.698999999999998</v>
      </c>
      <c r="J12" s="979">
        <v>33.701999999999998</v>
      </c>
      <c r="M12" s="11">
        <f t="shared" si="0"/>
        <v>8.9023413157663847E-5</v>
      </c>
      <c r="O12" s="12">
        <v>97780949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46.101999999999997</v>
      </c>
      <c r="J13" s="33">
        <v>46.113</v>
      </c>
      <c r="M13" s="11">
        <f t="shared" si="0"/>
        <v>2.3860136219692825E-4</v>
      </c>
      <c r="O13" s="12">
        <v>3199760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162.48599999999999</v>
      </c>
      <c r="J15" s="959">
        <v>162.256</v>
      </c>
      <c r="M15" s="11">
        <f t="shared" si="0"/>
        <v>-1.4155065667195315E-3</v>
      </c>
      <c r="O15" s="12">
        <v>6580801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545.346</v>
      </c>
      <c r="J16" s="987">
        <v>545.14200000000005</v>
      </c>
      <c r="M16" s="11">
        <f t="shared" si="0"/>
        <v>-3.7407444081363186E-4</v>
      </c>
      <c r="O16" s="12">
        <v>337989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132.851</v>
      </c>
      <c r="J17" s="987">
        <v>132.643</v>
      </c>
      <c r="M17" s="11">
        <f t="shared" si="0"/>
        <v>-1.5656637887558123E-3</v>
      </c>
      <c r="O17" s="12">
        <v>405888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126.33799999999999</v>
      </c>
      <c r="J18" s="987">
        <v>126.264</v>
      </c>
      <c r="K18" s="1"/>
      <c r="L18" s="1"/>
      <c r="M18" s="11">
        <f t="shared" si="0"/>
        <v>-5.8573034241477678E-4</v>
      </c>
      <c r="N18" s="1"/>
      <c r="O18" s="12">
        <v>890668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115.238</v>
      </c>
      <c r="J19" s="987">
        <v>115.22799999999999</v>
      </c>
      <c r="M19" s="11">
        <f t="shared" si="0"/>
        <v>-8.6776931220648712E-5</v>
      </c>
      <c r="O19" s="12">
        <v>1803781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113.438</v>
      </c>
      <c r="J20" s="987">
        <v>113.465</v>
      </c>
      <c r="M20" s="11">
        <f t="shared" si="0"/>
        <v>2.3801547982158557E-4</v>
      </c>
      <c r="O20" s="12">
        <v>1525312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95.501999999999995</v>
      </c>
      <c r="J21" s="987">
        <v>95.537000000000006</v>
      </c>
      <c r="M21" s="11">
        <f t="shared" si="0"/>
        <v>3.6648447152950515E-4</v>
      </c>
      <c r="O21" s="12">
        <v>281451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154.745</v>
      </c>
      <c r="J22" s="987">
        <v>154.67400000000001</v>
      </c>
      <c r="M22" s="11">
        <f t="shared" si="0"/>
        <v>-4.5881934795953311E-4</v>
      </c>
      <c r="O22" s="12">
        <v>3351489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100.679</v>
      </c>
      <c r="J23" s="987">
        <v>100.1</v>
      </c>
      <c r="M23" s="11">
        <f t="shared" si="0"/>
        <v>-5.7509510424220318E-3</v>
      </c>
      <c r="O23" s="12">
        <v>1625520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102.06399999999999</v>
      </c>
      <c r="J24" s="58">
        <v>102.023</v>
      </c>
      <c r="M24" s="11">
        <f t="shared" si="0"/>
        <v>-4.017087317761093E-4</v>
      </c>
      <c r="O24" s="12">
        <v>16992473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1283.21</v>
      </c>
      <c r="J26" s="1001">
        <v>1285.6300000000001</v>
      </c>
      <c r="K26" s="63" t="s">
        <v>42</v>
      </c>
      <c r="M26" s="11">
        <f t="shared" si="0"/>
        <v>1.8858955276221917E-3</v>
      </c>
      <c r="O26" s="12">
        <v>51425207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2200.8319999999999</v>
      </c>
      <c r="J27" s="1001">
        <v>2201.6329999999998</v>
      </c>
      <c r="K27" s="68" t="s">
        <v>44</v>
      </c>
      <c r="M27" s="11">
        <f t="shared" si="0"/>
        <v>3.6395326858203213E-4</v>
      </c>
      <c r="O27" s="12">
        <v>15798920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107.042</v>
      </c>
      <c r="J28" s="1007">
        <v>107.221</v>
      </c>
      <c r="K28" s="74" t="s">
        <v>46</v>
      </c>
      <c r="M28" s="11">
        <f t="shared" si="0"/>
        <v>1.6722408026756043E-3</v>
      </c>
      <c r="O28" s="12">
        <v>856806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112.202</v>
      </c>
      <c r="J29" s="987">
        <v>112.47199999999999</v>
      </c>
      <c r="K29" s="63" t="s">
        <v>42</v>
      </c>
      <c r="M29" s="11">
        <f t="shared" si="0"/>
        <v>2.406374217928344E-3</v>
      </c>
      <c r="O29" s="12">
        <v>56236127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121.34</v>
      </c>
      <c r="J30" s="987">
        <v>121.83199999999999</v>
      </c>
      <c r="K30" s="63" t="s">
        <v>42</v>
      </c>
      <c r="M30" s="11">
        <f t="shared" si="0"/>
        <v>4.0547222680071713E-3</v>
      </c>
      <c r="O30" s="12">
        <v>60916491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1182.088</v>
      </c>
      <c r="J31" s="1001">
        <v>1183.961</v>
      </c>
      <c r="K31" s="20" t="s">
        <v>19</v>
      </c>
      <c r="M31" s="11">
        <f t="shared" si="0"/>
        <v>1.5844844038684493E-3</v>
      </c>
      <c r="O31" s="12">
        <v>777863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123.595</v>
      </c>
      <c r="J32" s="987">
        <v>123.968</v>
      </c>
      <c r="K32" s="63" t="s">
        <v>42</v>
      </c>
      <c r="M32" s="11">
        <f t="shared" si="0"/>
        <v>3.0179214369513707E-3</v>
      </c>
      <c r="O32" s="12">
        <v>474673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14.678000000000001</v>
      </c>
      <c r="J33" s="987">
        <v>14.752000000000001</v>
      </c>
      <c r="K33" s="63" t="s">
        <v>42</v>
      </c>
      <c r="M33" s="11">
        <f t="shared" si="0"/>
        <v>5.0415587954762116E-3</v>
      </c>
      <c r="O33" s="12">
        <v>11664829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5763.2929999999997</v>
      </c>
      <c r="J34" s="1001">
        <v>5770.59</v>
      </c>
      <c r="K34" s="63" t="s">
        <v>42</v>
      </c>
      <c r="M34" s="11">
        <f t="shared" si="0"/>
        <v>1.2661164372521892E-3</v>
      </c>
      <c r="O34" s="12">
        <v>18512051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6615.0230000000001</v>
      </c>
      <c r="J35" s="1001">
        <v>6620.76</v>
      </c>
      <c r="K35" s="63" t="s">
        <v>42</v>
      </c>
      <c r="M35" s="11">
        <f t="shared" si="0"/>
        <v>8.6726833754018388E-4</v>
      </c>
      <c r="O35" s="12">
        <v>6223515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2.2480000000000002</v>
      </c>
      <c r="J36" s="987">
        <v>2.2469999999999999</v>
      </c>
      <c r="K36" s="20" t="s">
        <v>19</v>
      </c>
      <c r="M36" s="11">
        <f t="shared" si="0"/>
        <v>-4.4483985765139406E-4</v>
      </c>
      <c r="O36" s="12">
        <v>6999100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1.855</v>
      </c>
      <c r="J37" s="987">
        <v>1.857</v>
      </c>
      <c r="K37" s="20" t="s">
        <v>19</v>
      </c>
      <c r="M37" s="11">
        <f t="shared" si="0"/>
        <v>1.0781671159029659E-3</v>
      </c>
      <c r="O37" s="12">
        <v>3006045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1.1499999999999999</v>
      </c>
      <c r="J38" s="58">
        <v>1.161</v>
      </c>
      <c r="K38" s="74" t="s">
        <v>46</v>
      </c>
      <c r="M38" s="11">
        <f t="shared" si="0"/>
        <v>9.5652173913044532E-3</v>
      </c>
      <c r="O38" s="12">
        <v>1244718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107.328</v>
      </c>
      <c r="J44" s="1015">
        <v>107.337</v>
      </c>
      <c r="M44" s="11">
        <f t="shared" si="0"/>
        <v>8.3855098389985289E-5</v>
      </c>
      <c r="O44" s="12">
        <v>295235173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103.97499999999999</v>
      </c>
      <c r="J45" s="987">
        <v>103.985</v>
      </c>
      <c r="M45" s="11">
        <f t="shared" si="0"/>
        <v>9.6176965616783997E-5</v>
      </c>
      <c r="O45" s="12">
        <v>273842444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104.795</v>
      </c>
      <c r="J46" s="987">
        <v>104.80500000000001</v>
      </c>
      <c r="M46" s="11">
        <f t="shared" si="0"/>
        <v>9.5424400019133702E-5</v>
      </c>
      <c r="O46" s="12">
        <v>49065188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102.66500000000001</v>
      </c>
      <c r="J47" s="987">
        <v>102.675</v>
      </c>
      <c r="M47" s="11">
        <f t="shared" si="0"/>
        <v>9.7404178639175031E-5</v>
      </c>
      <c r="O47" s="12">
        <v>159437253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102.83799999999999</v>
      </c>
      <c r="J48" s="987">
        <v>102.848</v>
      </c>
      <c r="M48" s="11">
        <f t="shared" si="0"/>
        <v>9.7240319726221014E-5</v>
      </c>
      <c r="O48" s="12">
        <v>62916712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106.825</v>
      </c>
      <c r="J49" s="987">
        <v>106.833</v>
      </c>
      <c r="M49" s="11">
        <f t="shared" si="0"/>
        <v>7.4888836882710651E-5</v>
      </c>
      <c r="O49" s="12">
        <v>49948110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103.352</v>
      </c>
      <c r="J50" s="987">
        <v>103.36199999999999</v>
      </c>
      <c r="M50" s="11">
        <f t="shared" si="0"/>
        <v>9.6756714915927165E-5</v>
      </c>
      <c r="O50" s="12">
        <v>534933295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103.476</v>
      </c>
      <c r="J51" s="987">
        <v>103.486</v>
      </c>
      <c r="M51" s="11">
        <f t="shared" si="0"/>
        <v>9.6640766941175887E-5</v>
      </c>
      <c r="O51" s="12">
        <v>863563616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103.637</v>
      </c>
      <c r="J52" s="987">
        <v>103.64700000000001</v>
      </c>
      <c r="M52" s="11">
        <f t="shared" si="0"/>
        <v>9.6490635583865953E-5</v>
      </c>
      <c r="O52" s="12">
        <v>16386641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105.151</v>
      </c>
      <c r="J53" s="987">
        <v>105.16</v>
      </c>
      <c r="M53" s="11">
        <f t="shared" si="0"/>
        <v>8.5591197420855164E-5</v>
      </c>
      <c r="O53" s="12">
        <v>16462406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102.14100000000001</v>
      </c>
      <c r="J54" s="987">
        <v>102.15</v>
      </c>
      <c r="M54" s="11">
        <f t="shared" si="0"/>
        <v>8.8113490175349178E-5</v>
      </c>
      <c r="O54" s="12">
        <v>16383462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103.73699999999999</v>
      </c>
      <c r="J55" s="987">
        <v>103.747</v>
      </c>
      <c r="M55" s="11">
        <f t="shared" si="0"/>
        <v>9.639762090676534E-5</v>
      </c>
      <c r="O55" s="12">
        <v>30881439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103.515</v>
      </c>
      <c r="J56" s="987">
        <v>103.524</v>
      </c>
      <c r="M56" s="11">
        <f t="shared" si="0"/>
        <v>8.6943921170848094E-5</v>
      </c>
      <c r="O56" s="12">
        <v>6553588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106.20399999999999</v>
      </c>
      <c r="J57" s="987">
        <v>106.214</v>
      </c>
      <c r="M57" s="11">
        <f t="shared" si="0"/>
        <v>9.4158412112586314E-5</v>
      </c>
      <c r="O57" s="12">
        <v>53183948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105.456</v>
      </c>
      <c r="J58" s="987">
        <v>105.465</v>
      </c>
      <c r="M58" s="11">
        <f t="shared" si="0"/>
        <v>8.5343650432411055E-5</v>
      </c>
      <c r="O58" s="12">
        <v>274150060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102.548</v>
      </c>
      <c r="J59" s="987">
        <v>102.55500000000001</v>
      </c>
      <c r="M59" s="11">
        <f t="shared" si="0"/>
        <v>6.8260716932607194E-5</v>
      </c>
      <c r="O59" s="12">
        <v>3711278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102.377</v>
      </c>
      <c r="J60" s="987">
        <v>102.38500000000001</v>
      </c>
      <c r="M60" s="11">
        <f t="shared" si="0"/>
        <v>7.8142551549759977E-5</v>
      </c>
      <c r="O60" s="12">
        <v>521426483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103.818</v>
      </c>
      <c r="J61" s="987">
        <v>103.827</v>
      </c>
      <c r="M61" s="11">
        <f t="shared" si="0"/>
        <v>8.6690169334800724E-5</v>
      </c>
      <c r="O61" s="12">
        <v>57261716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101.958</v>
      </c>
      <c r="J62" s="987">
        <v>101.968</v>
      </c>
      <c r="M62" s="11">
        <f t="shared" si="0"/>
        <v>9.8079601404550069E-5</v>
      </c>
      <c r="O62" s="12"/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102.88500000000001</v>
      </c>
      <c r="J63" s="58">
        <v>102.893</v>
      </c>
      <c r="M63" s="11">
        <f t="shared" si="0"/>
        <v>7.7756718666429175E-5</v>
      </c>
      <c r="O63" s="12"/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103.423</v>
      </c>
      <c r="J67" s="1015">
        <v>103.431</v>
      </c>
      <c r="M67" s="11">
        <f t="shared" si="0"/>
        <v>7.7352233062235351E-5</v>
      </c>
      <c r="O67" s="12">
        <v>8958662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102.108</v>
      </c>
      <c r="J68" s="850">
        <v>102.11799999999999</v>
      </c>
      <c r="M68" s="11">
        <f t="shared" si="0"/>
        <v>9.7935519254034007E-5</v>
      </c>
      <c r="O68" s="12">
        <v>521572326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103.83</v>
      </c>
      <c r="J69" s="1043">
        <v>103.839</v>
      </c>
      <c r="M69" s="11">
        <f t="shared" si="0"/>
        <v>8.6680150245597041E-5</v>
      </c>
      <c r="O69" s="12">
        <v>28794133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104.279</v>
      </c>
      <c r="J70" s="1043">
        <v>104.294</v>
      </c>
      <c r="M70" s="11">
        <f t="shared" si="0"/>
        <v>1.4384487768391113E-4</v>
      </c>
      <c r="O70" s="12">
        <v>45348887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101.624</v>
      </c>
      <c r="J71" s="58">
        <v>101.633</v>
      </c>
      <c r="M71" s="11">
        <f t="shared" si="0"/>
        <v>8.8561757065263542E-5</v>
      </c>
      <c r="O71" s="12">
        <v>210598488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10.474</v>
      </c>
      <c r="J73" s="1015">
        <v>10.475</v>
      </c>
      <c r="M73" s="11">
        <f t="shared" si="0"/>
        <v>9.5474508306229303E-5</v>
      </c>
      <c r="O73" s="12">
        <v>11879109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103.199</v>
      </c>
      <c r="J74" s="1043">
        <v>103.209</v>
      </c>
      <c r="M74" s="11">
        <f t="shared" ref="M74:M75" si="3">+(J74-I74)/I74</f>
        <v>9.6900163761326328E-5</v>
      </c>
      <c r="O74" s="12">
        <v>6794677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102.306</v>
      </c>
      <c r="J75" s="58">
        <v>102.315</v>
      </c>
      <c r="M75" s="11">
        <f t="shared" si="3"/>
        <v>8.7971379977717248E-5</v>
      </c>
      <c r="O75" s="12">
        <v>3277993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101.08</v>
      </c>
      <c r="J77" s="10">
        <v>101.139</v>
      </c>
      <c r="K77" s="63" t="s">
        <v>42</v>
      </c>
      <c r="M77" s="11">
        <f t="shared" ref="M77:M129" si="4">+(J77-I77)/I77</f>
        <v>5.8369608231101605E-4</v>
      </c>
      <c r="O77" s="12">
        <v>12438779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76.064999999999998</v>
      </c>
      <c r="J79" s="1015">
        <v>75.927999999999997</v>
      </c>
      <c r="M79" s="11">
        <f t="shared" ref="M79:M93" si="5">+(J79-I79)/I79</f>
        <v>-1.801091172023933E-3</v>
      </c>
      <c r="O79" s="12">
        <v>7479606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148.98099999999999</v>
      </c>
      <c r="J80" s="1043">
        <v>148.935</v>
      </c>
      <c r="M80" s="11">
        <f t="shared" si="5"/>
        <v>-3.087642048314367E-4</v>
      </c>
      <c r="O80" s="12">
        <v>9997885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1477.1189999999999</v>
      </c>
      <c r="J81" s="1052">
        <v>1476.2929999999999</v>
      </c>
      <c r="M81" s="11">
        <f t="shared" si="5"/>
        <v>-5.5919665240242785E-4</v>
      </c>
      <c r="O81" s="12">
        <v>15737280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114.783</v>
      </c>
      <c r="J82" s="1043">
        <v>114.827</v>
      </c>
      <c r="M82" s="11">
        <f t="shared" si="5"/>
        <v>3.8333202651957984E-4</v>
      </c>
      <c r="O82" s="12">
        <v>1367250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116.67</v>
      </c>
      <c r="J83" s="1043">
        <v>116.59099999999999</v>
      </c>
      <c r="M83" s="11">
        <f t="shared" si="5"/>
        <v>-6.7712351075690179E-4</v>
      </c>
      <c r="O83" s="12">
        <v>1282739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91.753</v>
      </c>
      <c r="J84" s="1043">
        <v>91.358999999999995</v>
      </c>
      <c r="M84" s="11">
        <f t="shared" si="5"/>
        <v>-4.2941375213890057E-3</v>
      </c>
      <c r="O84" s="12">
        <v>2634995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16.297000000000001</v>
      </c>
      <c r="J85" s="1043">
        <v>16.297999999999998</v>
      </c>
      <c r="M85" s="11">
        <f t="shared" si="5"/>
        <v>6.1360986684522886E-5</v>
      </c>
      <c r="O85" s="12">
        <v>1028532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270.50599999999997</v>
      </c>
      <c r="J86" s="1043">
        <v>271.58100000000002</v>
      </c>
      <c r="M86" s="11">
        <f t="shared" si="5"/>
        <v>3.9740338476782237E-3</v>
      </c>
      <c r="O86" s="12">
        <v>14377507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46.802999999999997</v>
      </c>
      <c r="J87" s="1043">
        <v>46.593000000000004</v>
      </c>
      <c r="M87" s="11">
        <f t="shared" si="5"/>
        <v>-4.486891865905898E-3</v>
      </c>
      <c r="O87" s="12"/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2384.0509999999999</v>
      </c>
      <c r="J88" s="1052">
        <v>2378.63</v>
      </c>
      <c r="M88" s="11">
        <f t="shared" si="5"/>
        <v>-2.2738607521398755E-3</v>
      </c>
      <c r="O88" s="12">
        <v>16662305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79.7</v>
      </c>
      <c r="J89" s="1043">
        <v>79.581999999999994</v>
      </c>
      <c r="M89" s="11">
        <f t="shared" si="5"/>
        <v>-1.4805520702636035E-3</v>
      </c>
      <c r="O89" s="12">
        <v>1574863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58.366999999999997</v>
      </c>
      <c r="J90" s="1043">
        <v>58.286000000000001</v>
      </c>
      <c r="M90" s="11">
        <f t="shared" si="5"/>
        <v>-1.3877704867475795E-3</v>
      </c>
      <c r="O90" s="12">
        <v>1329854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101.86</v>
      </c>
      <c r="J91" s="1043">
        <v>101.914</v>
      </c>
      <c r="M91" s="11">
        <f t="shared" si="5"/>
        <v>5.3013940702927595E-4</v>
      </c>
      <c r="O91" s="12">
        <v>2044702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111.94199999999999</v>
      </c>
      <c r="J92" s="1043">
        <v>112.011</v>
      </c>
      <c r="M92" s="11">
        <f t="shared" si="5"/>
        <v>6.1639063086243431E-4</v>
      </c>
      <c r="O92" s="12">
        <v>3555681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104.893</v>
      </c>
      <c r="J93" s="58">
        <v>104.771</v>
      </c>
      <c r="M93" s="11">
        <f t="shared" si="5"/>
        <v>-1.1630900060061195E-3</v>
      </c>
      <c r="O93" s="12">
        <v>3018778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11.725</v>
      </c>
      <c r="J95" s="1015">
        <v>11.721</v>
      </c>
      <c r="M95" s="11">
        <f t="shared" ref="M95:M109" si="7">+(J95-I95)/I95</f>
        <v>-3.4115138592746776E-4</v>
      </c>
      <c r="O95" s="12">
        <v>948853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12.757999999999999</v>
      </c>
      <c r="J96" s="1043">
        <v>12.743</v>
      </c>
      <c r="M96" s="11">
        <f t="shared" si="7"/>
        <v>-1.1757328734910482E-3</v>
      </c>
      <c r="O96" s="12">
        <v>1191836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17.108000000000001</v>
      </c>
      <c r="J97" s="1043">
        <v>17.079999999999998</v>
      </c>
      <c r="M97" s="11">
        <f t="shared" si="7"/>
        <v>-1.6366612111294275E-3</v>
      </c>
      <c r="O97" s="12">
        <v>960667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17.062999999999999</v>
      </c>
      <c r="J98" s="1043">
        <v>17.059000000000001</v>
      </c>
      <c r="M98" s="11">
        <f t="shared" si="7"/>
        <v>-2.3442536482434409E-4</v>
      </c>
      <c r="O98" s="12">
        <v>420820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11.968</v>
      </c>
      <c r="J99" s="1043">
        <v>11.962</v>
      </c>
      <c r="M99" s="11">
        <f t="shared" si="7"/>
        <v>-5.0133689839574095E-4</v>
      </c>
      <c r="O99" s="12">
        <v>1927376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10.061</v>
      </c>
      <c r="J100" s="1043">
        <v>10.06</v>
      </c>
      <c r="M100" s="11">
        <f t="shared" si="7"/>
        <v>-9.9393698439463845E-5</v>
      </c>
      <c r="O100" s="12">
        <v>150594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10.067</v>
      </c>
      <c r="J101" s="1043">
        <v>10.068</v>
      </c>
      <c r="M101" s="11">
        <f t="shared" si="7"/>
        <v>9.9334459123815011E-5</v>
      </c>
      <c r="O101" s="12">
        <v>100675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10.069000000000001</v>
      </c>
      <c r="J102" s="1043">
        <v>10.069000000000001</v>
      </c>
      <c r="M102" s="11">
        <f t="shared" si="7"/>
        <v>0</v>
      </c>
      <c r="O102" s="12">
        <v>100695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125.374</v>
      </c>
      <c r="J103" s="1043">
        <v>125.17</v>
      </c>
      <c r="M103" s="11">
        <f t="shared" si="7"/>
        <v>-1.6271316221863666E-3</v>
      </c>
      <c r="O103" s="12">
        <v>942658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124.172</v>
      </c>
      <c r="J104" s="1043">
        <v>123.877</v>
      </c>
      <c r="M104" s="11">
        <f t="shared" si="7"/>
        <v>-2.3757368811004229E-3</v>
      </c>
      <c r="O104" s="12">
        <v>470733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10.246</v>
      </c>
      <c r="J105" s="1043">
        <v>10.237</v>
      </c>
      <c r="M105" s="11">
        <f t="shared" si="7"/>
        <v>-8.7839156744098587E-4</v>
      </c>
      <c r="O105" s="12">
        <v>1134909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118.569</v>
      </c>
      <c r="J106" s="1043">
        <v>118.514</v>
      </c>
      <c r="M106" s="11">
        <f t="shared" si="7"/>
        <v>-4.6386492253461546E-4</v>
      </c>
      <c r="O106" s="12">
        <v>274716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19.675000000000001</v>
      </c>
      <c r="J107" s="1043">
        <v>19.673999999999999</v>
      </c>
      <c r="M107" s="11">
        <f t="shared" si="7"/>
        <v>-5.0825921219884225E-5</v>
      </c>
      <c r="O107" s="12">
        <v>21084456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104.84099999999999</v>
      </c>
      <c r="J108" s="1043">
        <v>104.547</v>
      </c>
      <c r="M108" s="11">
        <f t="shared" si="7"/>
        <v>-2.8042464303087242E-3</v>
      </c>
      <c r="O108" s="12">
        <v>703502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104.965</v>
      </c>
      <c r="J109" s="33">
        <v>104.761</v>
      </c>
      <c r="M109" s="11">
        <f t="shared" si="7"/>
        <v>-1.943504977849833E-3</v>
      </c>
      <c r="O109" s="12">
        <v>399559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98.811999999999998</v>
      </c>
      <c r="J111" s="1015">
        <v>98.885000000000005</v>
      </c>
      <c r="K111" s="74" t="s">
        <v>46</v>
      </c>
      <c r="M111" s="11">
        <f t="shared" si="4"/>
        <v>7.3877666680167899E-4</v>
      </c>
      <c r="O111" s="12">
        <v>1134519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107.015</v>
      </c>
      <c r="J112" s="1043">
        <v>107.76600000000001</v>
      </c>
      <c r="K112" s="74" t="s">
        <v>46</v>
      </c>
      <c r="M112" s="11">
        <f t="shared" si="4"/>
        <v>7.0177077979722913E-3</v>
      </c>
      <c r="O112" s="12">
        <v>190855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143.167</v>
      </c>
      <c r="J113" s="1043">
        <v>144.16800000000001</v>
      </c>
      <c r="K113" s="172" t="s">
        <v>144</v>
      </c>
      <c r="M113" s="11">
        <f t="shared" si="4"/>
        <v>6.9918347105129312E-3</v>
      </c>
      <c r="O113" s="12">
        <v>1185499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10.420999999999999</v>
      </c>
      <c r="J114" s="1043">
        <v>10.486000000000001</v>
      </c>
      <c r="K114" s="63" t="s">
        <v>42</v>
      </c>
      <c r="M114" s="11">
        <f t="shared" si="4"/>
        <v>6.2374052394205239E-3</v>
      </c>
      <c r="O114" s="12">
        <v>223874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114.19499999999999</v>
      </c>
      <c r="J115" s="1043">
        <v>115.075</v>
      </c>
      <c r="K115" s="63" t="s">
        <v>42</v>
      </c>
      <c r="M115" s="11">
        <f t="shared" si="4"/>
        <v>7.7061167301546449E-3</v>
      </c>
      <c r="O115" s="12">
        <v>956851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113.651</v>
      </c>
      <c r="J116" s="1043">
        <v>114.08</v>
      </c>
      <c r="K116" s="63" t="s">
        <v>42</v>
      </c>
      <c r="M116" s="11">
        <f t="shared" si="4"/>
        <v>3.7747138168604064E-3</v>
      </c>
      <c r="O116" s="12">
        <v>658585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102.331</v>
      </c>
      <c r="J117" s="1043">
        <v>102.422</v>
      </c>
      <c r="K117" s="68" t="s">
        <v>44</v>
      </c>
      <c r="M117" s="11">
        <f t="shared" si="4"/>
        <v>8.8927109087171994E-4</v>
      </c>
      <c r="O117" s="12">
        <v>829618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101.88200000000001</v>
      </c>
      <c r="J118" s="1043">
        <v>101.916</v>
      </c>
      <c r="K118" s="68" t="s">
        <v>44</v>
      </c>
      <c r="M118" s="11">
        <f t="shared" si="4"/>
        <v>3.3371940087544228E-4</v>
      </c>
      <c r="O118" s="12">
        <v>2109775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184.476</v>
      </c>
      <c r="J119" s="1043">
        <v>184.62299999999999</v>
      </c>
      <c r="K119" s="63" t="s">
        <v>42</v>
      </c>
      <c r="M119" s="11">
        <f t="shared" si="4"/>
        <v>7.9685162297529961E-4</v>
      </c>
      <c r="O119" s="12">
        <v>4765132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164.529</v>
      </c>
      <c r="J120" s="1043">
        <v>164.57900000000001</v>
      </c>
      <c r="K120" s="63" t="s">
        <v>42</v>
      </c>
      <c r="M120" s="11">
        <f t="shared" si="4"/>
        <v>3.0389779309429566E-4</v>
      </c>
      <c r="O120" s="12">
        <v>4455325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142.16499999999999</v>
      </c>
      <c r="J121" s="1043">
        <v>142.25</v>
      </c>
      <c r="K121" s="63" t="s">
        <v>42</v>
      </c>
      <c r="M121" s="11">
        <f t="shared" si="4"/>
        <v>5.9789681004472238E-4</v>
      </c>
      <c r="O121" s="12">
        <v>18255681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10049.883</v>
      </c>
      <c r="J122" s="1052">
        <v>10054.558999999999</v>
      </c>
      <c r="K122" s="63" t="s">
        <v>42</v>
      </c>
      <c r="M122" s="11">
        <f t="shared" si="4"/>
        <v>4.652790485222043E-4</v>
      </c>
      <c r="O122" s="12">
        <v>3448714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200.458</v>
      </c>
      <c r="J123" s="1043">
        <v>200.78700000000001</v>
      </c>
      <c r="K123" s="63" t="s">
        <v>42</v>
      </c>
      <c r="M123" s="11">
        <f t="shared" si="4"/>
        <v>1.6412415568348867E-3</v>
      </c>
      <c r="O123" s="12">
        <v>2242786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134.779</v>
      </c>
      <c r="J124" s="1043">
        <v>134.87</v>
      </c>
      <c r="K124" s="63" t="s">
        <v>42</v>
      </c>
      <c r="M124" s="11">
        <f t="shared" si="4"/>
        <v>6.7517936770571227E-4</v>
      </c>
      <c r="O124" s="12">
        <v>352819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1510.2470000000001</v>
      </c>
      <c r="J125" s="1052">
        <v>1515.9949999999999</v>
      </c>
      <c r="K125" s="63" t="s">
        <v>42</v>
      </c>
      <c r="M125" s="11">
        <f t="shared" si="4"/>
        <v>3.8059999457041261E-3</v>
      </c>
      <c r="O125" s="12">
        <v>4037096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105.27</v>
      </c>
      <c r="J126" s="1043">
        <v>105.504</v>
      </c>
      <c r="K126" s="68" t="s">
        <v>44</v>
      </c>
      <c r="M126" s="11">
        <f t="shared" si="4"/>
        <v>2.2228555143916488E-3</v>
      </c>
      <c r="O126" s="12">
        <v>345527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98.983999999999995</v>
      </c>
      <c r="J127" s="1043">
        <v>99.254000000000005</v>
      </c>
      <c r="K127" s="74" t="s">
        <v>46</v>
      </c>
      <c r="M127" s="11">
        <f t="shared" si="4"/>
        <v>2.7277135698699816E-3</v>
      </c>
      <c r="O127" s="12">
        <v>480394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115.09099999999999</v>
      </c>
      <c r="J128" s="1043">
        <v>116.117</v>
      </c>
      <c r="K128" s="74" t="s">
        <v>46</v>
      </c>
      <c r="M128" s="11">
        <f t="shared" si="4"/>
        <v>8.914684901512808E-3</v>
      </c>
      <c r="O128" s="12">
        <v>827340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10205.550999999999</v>
      </c>
      <c r="J129" s="185">
        <v>10241.700000000001</v>
      </c>
      <c r="K129" s="63" t="s">
        <v>42</v>
      </c>
      <c r="M129" s="11">
        <f t="shared" si="4"/>
        <v>3.5420919458441051E-3</v>
      </c>
      <c r="O129" s="12">
        <v>7199915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558"/>
  <sheetViews>
    <sheetView topLeftCell="A91" zoomScale="96" zoomScaleNormal="96" workbookViewId="0">
      <pane xSplit="6225" topLeftCell="I1" activePane="topRight"/>
      <selection activeCell="D40" sqref="D40:D42"/>
      <selection pane="topRight" activeCell="K69" sqref="K69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138.97499999999999</v>
      </c>
      <c r="J6" s="10">
        <v>138.98699999999999</v>
      </c>
      <c r="M6" s="11">
        <f t="shared" ref="M6:M73" si="0">+(J6-I6)/I6</f>
        <v>8.6346465191584489E-5</v>
      </c>
      <c r="O6" s="12">
        <v>495997063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12.195</v>
      </c>
      <c r="J8" s="10">
        <v>12.196</v>
      </c>
      <c r="M8" s="11">
        <f t="shared" si="0"/>
        <v>8.2000820008154627E-5</v>
      </c>
      <c r="O8" s="12">
        <v>19126875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1.2490000000000001</v>
      </c>
      <c r="K10" s="20" t="s">
        <v>19</v>
      </c>
      <c r="M10" s="11">
        <f t="shared" si="0"/>
        <v>8.0128205128214092E-4</v>
      </c>
      <c r="O10" s="12">
        <v>1342907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33.701999999999998</v>
      </c>
      <c r="J12" s="979">
        <v>33.706000000000003</v>
      </c>
      <c r="M12" s="11">
        <f t="shared" si="0"/>
        <v>1.1868731826018898E-4</v>
      </c>
      <c r="O12" s="12">
        <v>98437082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46.113</v>
      </c>
      <c r="J13" s="33">
        <v>46.116999999999997</v>
      </c>
      <c r="M13" s="11">
        <f t="shared" si="0"/>
        <v>8.6743434606245163E-5</v>
      </c>
      <c r="O13" s="12">
        <v>3193830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162.256</v>
      </c>
      <c r="J15" s="959">
        <v>162.072</v>
      </c>
      <c r="M15" s="11">
        <f t="shared" si="0"/>
        <v>-1.1340104526180695E-3</v>
      </c>
      <c r="O15" s="12">
        <v>6573333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545.14200000000005</v>
      </c>
      <c r="J16" s="987">
        <v>545.13099999999997</v>
      </c>
      <c r="M16" s="11">
        <f t="shared" si="0"/>
        <v>-2.017822879191283E-5</v>
      </c>
      <c r="O16" s="12">
        <v>337982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132.643</v>
      </c>
      <c r="J17" s="987">
        <v>132.98500000000001</v>
      </c>
      <c r="M17" s="11">
        <f t="shared" si="0"/>
        <v>2.5783494040395117E-3</v>
      </c>
      <c r="O17" s="12">
        <v>406935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126.264</v>
      </c>
      <c r="J18" s="987">
        <v>126.313</v>
      </c>
      <c r="K18" s="1"/>
      <c r="L18" s="1"/>
      <c r="M18" s="11">
        <f t="shared" si="0"/>
        <v>3.8807577773559049E-4</v>
      </c>
      <c r="N18" s="1"/>
      <c r="O18" s="12">
        <v>891014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115.22799999999999</v>
      </c>
      <c r="J19" s="987">
        <v>115.313</v>
      </c>
      <c r="M19" s="11">
        <f t="shared" si="0"/>
        <v>7.376679279342518E-4</v>
      </c>
      <c r="O19" s="12">
        <v>1805113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113.465</v>
      </c>
      <c r="J20" s="987">
        <v>113.544</v>
      </c>
      <c r="M20" s="11">
        <f t="shared" si="0"/>
        <v>6.9624994491687762E-4</v>
      </c>
      <c r="O20" s="12">
        <v>1526371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95.537000000000006</v>
      </c>
      <c r="J21" s="987">
        <v>95.665000000000006</v>
      </c>
      <c r="M21" s="11">
        <f t="shared" si="0"/>
        <v>1.3397950532254531E-3</v>
      </c>
      <c r="O21" s="12">
        <v>281830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154.67400000000001</v>
      </c>
      <c r="J22" s="987">
        <v>154.541</v>
      </c>
      <c r="M22" s="11">
        <f t="shared" si="0"/>
        <v>-8.5987302326189126E-4</v>
      </c>
      <c r="O22" s="12">
        <v>3348596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100.1</v>
      </c>
      <c r="J23" s="987">
        <v>100.04900000000001</v>
      </c>
      <c r="M23" s="11">
        <f t="shared" si="0"/>
        <v>-5.0949050949038687E-4</v>
      </c>
      <c r="O23" s="12">
        <v>1624703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102.023</v>
      </c>
      <c r="J24" s="58">
        <v>102.041</v>
      </c>
      <c r="M24" s="11">
        <f t="shared" si="0"/>
        <v>1.76430804818528E-4</v>
      </c>
      <c r="O24" s="12">
        <v>16995480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1283.21</v>
      </c>
      <c r="J26" s="1001">
        <v>1285.6300000000001</v>
      </c>
      <c r="K26" s="63" t="s">
        <v>42</v>
      </c>
      <c r="M26" s="11">
        <f t="shared" si="0"/>
        <v>1.8858955276221917E-3</v>
      </c>
      <c r="O26" s="12">
        <v>51425207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2201.6329999999998</v>
      </c>
      <c r="J27" s="1001">
        <v>2201.6889999999999</v>
      </c>
      <c r="K27" s="68" t="s">
        <v>44</v>
      </c>
      <c r="M27" s="11">
        <f t="shared" si="0"/>
        <v>2.5435665253945606E-5</v>
      </c>
      <c r="O27" s="12">
        <v>15816937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107.042</v>
      </c>
      <c r="J28" s="1007">
        <v>107.221</v>
      </c>
      <c r="K28" s="74" t="s">
        <v>46</v>
      </c>
      <c r="M28" s="11">
        <f t="shared" si="0"/>
        <v>1.6722408026756043E-3</v>
      </c>
      <c r="O28" s="12">
        <v>856806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112.202</v>
      </c>
      <c r="J29" s="987">
        <v>112.47199999999999</v>
      </c>
      <c r="K29" s="63" t="s">
        <v>42</v>
      </c>
      <c r="M29" s="11">
        <f t="shared" si="0"/>
        <v>2.406374217928344E-3</v>
      </c>
      <c r="O29" s="12">
        <v>56236127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121.34</v>
      </c>
      <c r="J30" s="987">
        <v>121.83199999999999</v>
      </c>
      <c r="K30" s="63" t="s">
        <v>42</v>
      </c>
      <c r="M30" s="11">
        <f t="shared" si="0"/>
        <v>4.0547222680071713E-3</v>
      </c>
      <c r="O30" s="12">
        <v>60916491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1182.088</v>
      </c>
      <c r="J31" s="1001">
        <v>1183.961</v>
      </c>
      <c r="K31" s="20" t="s">
        <v>19</v>
      </c>
      <c r="M31" s="11">
        <f t="shared" si="0"/>
        <v>1.5844844038684493E-3</v>
      </c>
      <c r="O31" s="12">
        <v>777863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123.595</v>
      </c>
      <c r="J32" s="987">
        <v>123.968</v>
      </c>
      <c r="K32" s="63" t="s">
        <v>42</v>
      </c>
      <c r="M32" s="11">
        <f t="shared" si="0"/>
        <v>3.0179214369513707E-3</v>
      </c>
      <c r="O32" s="12">
        <v>474673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14.678000000000001</v>
      </c>
      <c r="J33" s="987">
        <v>14.752000000000001</v>
      </c>
      <c r="K33" s="63" t="s">
        <v>42</v>
      </c>
      <c r="M33" s="11">
        <f t="shared" si="0"/>
        <v>5.0415587954762116E-3</v>
      </c>
      <c r="O33" s="12">
        <v>11664829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5763.2929999999997</v>
      </c>
      <c r="J34" s="1001">
        <v>5770.59</v>
      </c>
      <c r="K34" s="63" t="s">
        <v>42</v>
      </c>
      <c r="M34" s="11">
        <f t="shared" si="0"/>
        <v>1.2661164372521892E-3</v>
      </c>
      <c r="O34" s="12">
        <v>18512051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6615.0230000000001</v>
      </c>
      <c r="J35" s="1001">
        <v>6620.76</v>
      </c>
      <c r="K35" s="63" t="s">
        <v>42</v>
      </c>
      <c r="M35" s="11">
        <f t="shared" si="0"/>
        <v>8.6726833754018388E-4</v>
      </c>
      <c r="O35" s="12">
        <v>6223515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2.2480000000000002</v>
      </c>
      <c r="J36" s="987">
        <v>2.2469999999999999</v>
      </c>
      <c r="K36" s="20" t="s">
        <v>19</v>
      </c>
      <c r="M36" s="11">
        <f t="shared" si="0"/>
        <v>-4.4483985765139406E-4</v>
      </c>
      <c r="O36" s="12">
        <v>6999100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1.855</v>
      </c>
      <c r="J37" s="987">
        <v>1.857</v>
      </c>
      <c r="K37" s="20" t="s">
        <v>19</v>
      </c>
      <c r="M37" s="11">
        <f t="shared" si="0"/>
        <v>1.0781671159029659E-3</v>
      </c>
      <c r="O37" s="12">
        <v>3006045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1.1499999999999999</v>
      </c>
      <c r="J38" s="58">
        <v>1.161</v>
      </c>
      <c r="K38" s="74" t="s">
        <v>46</v>
      </c>
      <c r="M38" s="11">
        <f t="shared" si="0"/>
        <v>9.5652173913044532E-3</v>
      </c>
      <c r="O38" s="12">
        <v>1244718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107.337</v>
      </c>
      <c r="J44" s="1015">
        <v>107.34699999999999</v>
      </c>
      <c r="M44" s="11">
        <f t="shared" si="0"/>
        <v>9.3164519224413808E-5</v>
      </c>
      <c r="O44" s="12">
        <v>293955638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103.985</v>
      </c>
      <c r="J45" s="987">
        <v>103.996</v>
      </c>
      <c r="M45" s="11">
        <f t="shared" si="0"/>
        <v>1.0578448814728739E-4</v>
      </c>
      <c r="O45" s="12">
        <v>276613792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104.80500000000001</v>
      </c>
      <c r="J46" s="987">
        <v>104.815</v>
      </c>
      <c r="M46" s="11">
        <f t="shared" si="0"/>
        <v>9.5415295071713218E-5</v>
      </c>
      <c r="O46" s="12">
        <v>48970012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102.675</v>
      </c>
      <c r="J47" s="987">
        <v>102.682</v>
      </c>
      <c r="M47" s="11">
        <f t="shared" si="0"/>
        <v>6.8176284392549325E-5</v>
      </c>
      <c r="O47" s="12">
        <v>159323654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102.848</v>
      </c>
      <c r="J48" s="987">
        <v>102.858</v>
      </c>
      <c r="M48" s="11">
        <f t="shared" si="0"/>
        <v>9.7230864965824472E-5</v>
      </c>
      <c r="O48" s="12">
        <v>62923552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106.833</v>
      </c>
      <c r="J49" s="987">
        <v>106.843</v>
      </c>
      <c r="M49" s="11">
        <f t="shared" si="0"/>
        <v>9.3604036206089091E-5</v>
      </c>
      <c r="O49" s="12">
        <v>39873992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103.36199999999999</v>
      </c>
      <c r="J50" s="987">
        <v>103.372</v>
      </c>
      <c r="M50" s="11">
        <f t="shared" si="0"/>
        <v>9.6747353959918695E-5</v>
      </c>
      <c r="O50" s="12">
        <v>535409214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103.486</v>
      </c>
      <c r="J51" s="987">
        <v>103.496</v>
      </c>
      <c r="M51" s="11">
        <f t="shared" si="0"/>
        <v>9.6631428405686811E-5</v>
      </c>
      <c r="O51" s="12">
        <v>866267046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103.64700000000001</v>
      </c>
      <c r="J52" s="987">
        <v>103.658</v>
      </c>
      <c r="M52" s="11">
        <f t="shared" si="0"/>
        <v>1.061294586432379E-4</v>
      </c>
      <c r="O52" s="12">
        <v>16387463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105.16</v>
      </c>
      <c r="J53" s="987">
        <v>105.16800000000001</v>
      </c>
      <c r="M53" s="11">
        <f t="shared" si="0"/>
        <v>7.6074553062093739E-5</v>
      </c>
      <c r="O53" s="12">
        <v>16394577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102.15</v>
      </c>
      <c r="J54" s="987">
        <v>102.16</v>
      </c>
      <c r="M54" s="11">
        <f t="shared" si="0"/>
        <v>9.7895252080185065E-5</v>
      </c>
      <c r="O54" s="12">
        <v>16376341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103.747</v>
      </c>
      <c r="J55" s="987">
        <v>103.75700000000001</v>
      </c>
      <c r="M55" s="11">
        <f t="shared" si="0"/>
        <v>9.6388329301137532E-5</v>
      </c>
      <c r="O55" s="12">
        <v>30899313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103.524</v>
      </c>
      <c r="J56" s="987">
        <v>103.533</v>
      </c>
      <c r="M56" s="11">
        <f t="shared" si="0"/>
        <v>8.6936362582592838E-5</v>
      </c>
      <c r="O56" s="12">
        <v>6547946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106.214</v>
      </c>
      <c r="J57" s="987">
        <v>106.223</v>
      </c>
      <c r="M57" s="11">
        <f t="shared" si="0"/>
        <v>8.4734592426613644E-5</v>
      </c>
      <c r="O57" s="12">
        <v>53173893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105.465</v>
      </c>
      <c r="J58" s="987">
        <v>105.473</v>
      </c>
      <c r="M58" s="11">
        <f t="shared" si="0"/>
        <v>7.5854548902437455E-5</v>
      </c>
      <c r="O58" s="12">
        <v>273698423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102.55500000000001</v>
      </c>
      <c r="J59" s="987">
        <v>102.563</v>
      </c>
      <c r="M59" s="11">
        <f t="shared" si="0"/>
        <v>7.8006923114383163E-5</v>
      </c>
      <c r="O59" s="12">
        <v>3602740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102.38500000000001</v>
      </c>
      <c r="J60" s="987">
        <v>102.39400000000001</v>
      </c>
      <c r="M60" s="11">
        <f t="shared" si="0"/>
        <v>8.7903501489479326E-5</v>
      </c>
      <c r="O60" s="12">
        <v>518955115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103.827</v>
      </c>
      <c r="J61" s="987">
        <v>103.837</v>
      </c>
      <c r="M61" s="11">
        <f t="shared" si="0"/>
        <v>9.6314060889798574E-5</v>
      </c>
      <c r="O61" s="12">
        <v>57024042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101.968</v>
      </c>
      <c r="J62" s="987">
        <v>101.979</v>
      </c>
      <c r="M62" s="11">
        <f t="shared" si="0"/>
        <v>1.0787698101360897E-4</v>
      </c>
      <c r="O62" s="12"/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102.893</v>
      </c>
      <c r="J63" s="58">
        <v>102.90300000000001</v>
      </c>
      <c r="M63" s="11">
        <f t="shared" si="0"/>
        <v>9.7188341286628981E-5</v>
      </c>
      <c r="O63" s="12">
        <v>41448025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103.431</v>
      </c>
      <c r="J67" s="1015">
        <v>103.43899999999999</v>
      </c>
      <c r="M67" s="11">
        <f t="shared" si="0"/>
        <v>7.7346250157066707E-5</v>
      </c>
      <c r="O67" s="12">
        <v>8914154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102.11799999999999</v>
      </c>
      <c r="J68" s="850">
        <v>102.128</v>
      </c>
      <c r="M68" s="11">
        <f t="shared" si="0"/>
        <v>9.7925928827485026E-5</v>
      </c>
      <c r="O68" s="12">
        <v>520417049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103.839</v>
      </c>
      <c r="J69" s="1043">
        <v>103.849</v>
      </c>
      <c r="M69" s="11">
        <f t="shared" si="0"/>
        <v>9.630293049822433E-5</v>
      </c>
      <c r="O69" s="12">
        <v>28222983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104.294</v>
      </c>
      <c r="J70" s="1043">
        <v>104.303</v>
      </c>
      <c r="M70" s="11">
        <f t="shared" si="0"/>
        <v>8.6294513586595016E-5</v>
      </c>
      <c r="O70" s="12">
        <v>45294525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101.633</v>
      </c>
      <c r="J71" s="58">
        <v>101.642</v>
      </c>
      <c r="M71" s="11">
        <f t="shared" si="0"/>
        <v>8.8553914574993772E-5</v>
      </c>
      <c r="O71" s="12">
        <v>209810292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10.475</v>
      </c>
      <c r="J73" s="1015">
        <v>10.476000000000001</v>
      </c>
      <c r="M73" s="11">
        <f t="shared" si="0"/>
        <v>9.5465393794866082E-5</v>
      </c>
      <c r="O73" s="12">
        <v>11880144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103.209</v>
      </c>
      <c r="J74" s="1043">
        <v>103.218</v>
      </c>
      <c r="M74" s="11">
        <f t="shared" ref="M74:M75" si="3">+(J74-I74)/I74</f>
        <v>8.7201697526381809E-5</v>
      </c>
      <c r="O74" s="12">
        <v>6795309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102.315</v>
      </c>
      <c r="J75" s="58">
        <v>102.325</v>
      </c>
      <c r="M75" s="11">
        <f t="shared" si="3"/>
        <v>9.7737379660901299E-5</v>
      </c>
      <c r="O75" s="12">
        <v>3278295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101.08</v>
      </c>
      <c r="J77" s="10">
        <v>101.139</v>
      </c>
      <c r="K77" s="63" t="s">
        <v>42</v>
      </c>
      <c r="M77" s="11">
        <f t="shared" ref="M77:M129" si="4">+(J77-I77)/I77</f>
        <v>5.8369608231101605E-4</v>
      </c>
      <c r="O77" s="12">
        <v>12438779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75.927999999999997</v>
      </c>
      <c r="J79" s="1015">
        <v>75.584999999999994</v>
      </c>
      <c r="M79" s="11">
        <f t="shared" ref="M79:M93" si="5">+(J79-I79)/I79</f>
        <v>-4.5174375724370925E-3</v>
      </c>
      <c r="O79" s="12">
        <v>7465483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148.935</v>
      </c>
      <c r="J80" s="1043">
        <v>148.941</v>
      </c>
      <c r="M80" s="11">
        <f t="shared" si="5"/>
        <v>4.0286030818815104E-5</v>
      </c>
      <c r="O80" s="12">
        <v>9998291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1476.2929999999999</v>
      </c>
      <c r="J81" s="1052">
        <v>1476.8109999999999</v>
      </c>
      <c r="M81" s="11">
        <f t="shared" si="5"/>
        <v>3.5087885670393961E-4</v>
      </c>
      <c r="O81" s="12">
        <v>15742801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114.827</v>
      </c>
      <c r="J82" s="1043">
        <v>114.68899999999999</v>
      </c>
      <c r="M82" s="11">
        <f t="shared" si="5"/>
        <v>-1.2018079371576827E-3</v>
      </c>
      <c r="O82" s="12">
        <v>1365603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116.59099999999999</v>
      </c>
      <c r="J83" s="1043">
        <v>116.36799999999999</v>
      </c>
      <c r="M83" s="11">
        <f t="shared" si="5"/>
        <v>-1.9126690739422339E-3</v>
      </c>
      <c r="O83" s="12">
        <v>1280288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91.358999999999995</v>
      </c>
      <c r="J84" s="1043">
        <v>91.498999999999995</v>
      </c>
      <c r="M84" s="11">
        <f t="shared" si="5"/>
        <v>1.5324160728554448E-3</v>
      </c>
      <c r="O84" s="12">
        <v>2440568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16.297999999999998</v>
      </c>
      <c r="J85" s="1043">
        <v>16.294</v>
      </c>
      <c r="M85" s="11">
        <f t="shared" si="5"/>
        <v>-2.4542888697986153E-4</v>
      </c>
      <c r="O85" s="12">
        <v>1028296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271.58100000000002</v>
      </c>
      <c r="J86" s="1043">
        <v>272.15300000000002</v>
      </c>
      <c r="M86" s="11">
        <f t="shared" si="5"/>
        <v>2.1061856315427174E-3</v>
      </c>
      <c r="O86" s="12">
        <v>14421364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46.593000000000004</v>
      </c>
      <c r="J87" s="1043">
        <v>46.63</v>
      </c>
      <c r="M87" s="11">
        <f t="shared" si="5"/>
        <v>7.9411070332451289E-4</v>
      </c>
      <c r="O87" s="12">
        <v>5350866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2378.63</v>
      </c>
      <c r="J88" s="1052">
        <v>2382.2919999999999</v>
      </c>
      <c r="M88" s="11">
        <f t="shared" si="5"/>
        <v>1.5395416689438068E-3</v>
      </c>
      <c r="O88" s="12">
        <v>16687954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79.581999999999994</v>
      </c>
      <c r="J89" s="1043">
        <v>79.418000000000006</v>
      </c>
      <c r="M89" s="11">
        <f t="shared" si="5"/>
        <v>-2.0607675102408494E-3</v>
      </c>
      <c r="O89" s="12">
        <v>1571612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58.286000000000001</v>
      </c>
      <c r="J90" s="1043">
        <v>58.244999999999997</v>
      </c>
      <c r="M90" s="11">
        <f t="shared" si="5"/>
        <v>-7.0342792437298697E-4</v>
      </c>
      <c r="O90" s="12">
        <v>1328926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101.914</v>
      </c>
      <c r="J91" s="1043">
        <v>101.863</v>
      </c>
      <c r="M91" s="11">
        <f t="shared" si="5"/>
        <v>-5.0042192436762305E-4</v>
      </c>
      <c r="O91" s="12">
        <v>2043682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112.011</v>
      </c>
      <c r="J92" s="1043">
        <v>111.95</v>
      </c>
      <c r="M92" s="11">
        <f t="shared" si="5"/>
        <v>-5.4458937068674362E-4</v>
      </c>
      <c r="O92" s="12">
        <v>3553753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104.771</v>
      </c>
      <c r="J93" s="58">
        <v>104.672</v>
      </c>
      <c r="M93" s="11">
        <f t="shared" si="5"/>
        <v>-9.4491796394043917E-4</v>
      </c>
      <c r="O93" s="12">
        <v>3015919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11.721</v>
      </c>
      <c r="J95" s="1015">
        <v>11.707000000000001</v>
      </c>
      <c r="M95" s="11">
        <f t="shared" ref="M95:M109" si="7">+(J95-I95)/I95</f>
        <v>-1.1944373346983487E-3</v>
      </c>
      <c r="O95" s="12">
        <v>947714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12.743</v>
      </c>
      <c r="J96" s="1043">
        <v>12.733000000000001</v>
      </c>
      <c r="M96" s="11">
        <f t="shared" si="7"/>
        <v>-7.8474456564386614E-4</v>
      </c>
      <c r="O96" s="12">
        <v>1190895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17.079999999999998</v>
      </c>
      <c r="J97" s="1043">
        <v>17.047999999999998</v>
      </c>
      <c r="M97" s="11">
        <f t="shared" si="7"/>
        <v>-1.8735362997658099E-3</v>
      </c>
      <c r="O97" s="12">
        <v>958866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17.059000000000001</v>
      </c>
      <c r="J98" s="1043">
        <v>17.03</v>
      </c>
      <c r="M98" s="11">
        <f t="shared" si="7"/>
        <v>-1.6999824139750227E-3</v>
      </c>
      <c r="O98" s="12">
        <v>420102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11.962</v>
      </c>
      <c r="J99" s="1043">
        <v>11.981999999999999</v>
      </c>
      <c r="M99" s="11">
        <f t="shared" si="7"/>
        <v>1.6719612104998808E-3</v>
      </c>
      <c r="O99" s="12">
        <v>1930616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</v>
      </c>
      <c r="J100" s="1043">
        <v>10.07</v>
      </c>
      <c r="M100" s="11">
        <f t="shared" si="7"/>
        <v>9.9403578528824924E-4</v>
      </c>
      <c r="O100" s="12">
        <v>150742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10.068</v>
      </c>
      <c r="J101" s="1043">
        <v>10.071</v>
      </c>
      <c r="M101" s="11">
        <f t="shared" si="7"/>
        <v>2.9797377830752025E-4</v>
      </c>
      <c r="O101" s="12">
        <v>100709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10.069000000000001</v>
      </c>
      <c r="J102" s="1043">
        <v>10.073</v>
      </c>
      <c r="M102" s="11">
        <f t="shared" si="7"/>
        <v>3.9725891349682782E-4</v>
      </c>
      <c r="O102" s="12">
        <v>100729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125.17</v>
      </c>
      <c r="J103" s="1043">
        <v>125.13800000000001</v>
      </c>
      <c r="M103" s="11">
        <f t="shared" si="7"/>
        <v>-2.5565231285448969E-4</v>
      </c>
      <c r="O103" s="12">
        <v>942419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123.877</v>
      </c>
      <c r="J104" s="1043">
        <v>123.88</v>
      </c>
      <c r="M104" s="11">
        <f t="shared" si="7"/>
        <v>2.4217570654763303E-5</v>
      </c>
      <c r="O104" s="12">
        <v>470746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10.237</v>
      </c>
      <c r="J105" s="1043">
        <v>10.243</v>
      </c>
      <c r="M105" s="11">
        <f t="shared" si="7"/>
        <v>5.8610921168313253E-4</v>
      </c>
      <c r="O105" s="12">
        <v>1135671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118.514</v>
      </c>
      <c r="J106" s="1043">
        <v>118.34099999999999</v>
      </c>
      <c r="M106" s="11">
        <f t="shared" si="7"/>
        <v>-1.4597431527077125E-3</v>
      </c>
      <c r="O106" s="12">
        <v>274315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19.673999999999999</v>
      </c>
      <c r="J107" s="1043">
        <v>19.686</v>
      </c>
      <c r="M107" s="11">
        <f t="shared" si="7"/>
        <v>6.0994205550475014E-4</v>
      </c>
      <c r="O107" s="12">
        <v>21091478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104.547</v>
      </c>
      <c r="J108" s="1043">
        <v>104.42</v>
      </c>
      <c r="M108" s="11">
        <f t="shared" si="7"/>
        <v>-1.21476465130511E-3</v>
      </c>
      <c r="O108" s="12">
        <v>702646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104.761</v>
      </c>
      <c r="J109" s="33">
        <v>104.604</v>
      </c>
      <c r="M109" s="11">
        <f t="shared" si="7"/>
        <v>-1.4986493065167045E-3</v>
      </c>
      <c r="O109" s="12">
        <v>398962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98.811999999999998</v>
      </c>
      <c r="J111" s="1015">
        <v>98.885000000000005</v>
      </c>
      <c r="K111" s="74" t="s">
        <v>46</v>
      </c>
      <c r="M111" s="11">
        <f t="shared" si="4"/>
        <v>7.3877666680167899E-4</v>
      </c>
      <c r="O111" s="12">
        <v>1134519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107.015</v>
      </c>
      <c r="J112" s="1043">
        <v>107.76600000000001</v>
      </c>
      <c r="K112" s="74" t="s">
        <v>46</v>
      </c>
      <c r="M112" s="11">
        <f t="shared" si="4"/>
        <v>7.0177077979722913E-3</v>
      </c>
      <c r="O112" s="12">
        <v>190855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143.167</v>
      </c>
      <c r="J113" s="1043">
        <v>144.16800000000001</v>
      </c>
      <c r="K113" s="172" t="s">
        <v>144</v>
      </c>
      <c r="M113" s="11">
        <f t="shared" si="4"/>
        <v>6.9918347105129312E-3</v>
      </c>
      <c r="O113" s="12">
        <v>1185499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10.420999999999999</v>
      </c>
      <c r="J114" s="1043">
        <v>10.486000000000001</v>
      </c>
      <c r="K114" s="63" t="s">
        <v>42</v>
      </c>
      <c r="M114" s="11">
        <f t="shared" si="4"/>
        <v>6.2374052394205239E-3</v>
      </c>
      <c r="O114" s="12">
        <v>223874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114.19499999999999</v>
      </c>
      <c r="J115" s="1043">
        <v>115.075</v>
      </c>
      <c r="K115" s="63" t="s">
        <v>42</v>
      </c>
      <c r="M115" s="11">
        <f t="shared" si="4"/>
        <v>7.7061167301546449E-3</v>
      </c>
      <c r="O115" s="12">
        <v>956851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113.651</v>
      </c>
      <c r="J116" s="1043">
        <v>114.08</v>
      </c>
      <c r="K116" s="63" t="s">
        <v>42</v>
      </c>
      <c r="M116" s="11">
        <f t="shared" si="4"/>
        <v>3.7747138168604064E-3</v>
      </c>
      <c r="O116" s="12">
        <v>658585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102.422</v>
      </c>
      <c r="J117" s="1043">
        <v>102.34099999999999</v>
      </c>
      <c r="K117" s="68" t="s">
        <v>44</v>
      </c>
      <c r="M117" s="11">
        <f t="shared" si="4"/>
        <v>-7.9084571674057399E-4</v>
      </c>
      <c r="O117" s="12">
        <v>828967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101.916</v>
      </c>
      <c r="J118" s="1043">
        <v>101.866</v>
      </c>
      <c r="K118" s="68" t="s">
        <v>44</v>
      </c>
      <c r="M118" s="11">
        <f t="shared" si="4"/>
        <v>-4.906001020447934E-4</v>
      </c>
      <c r="O118" s="12">
        <v>2168626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184.476</v>
      </c>
      <c r="J119" s="1043">
        <v>184.62299999999999</v>
      </c>
      <c r="K119" s="63" t="s">
        <v>42</v>
      </c>
      <c r="M119" s="11">
        <f t="shared" si="4"/>
        <v>7.9685162297529961E-4</v>
      </c>
      <c r="O119" s="12">
        <v>4765132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164.529</v>
      </c>
      <c r="J120" s="1043">
        <v>164.57900000000001</v>
      </c>
      <c r="K120" s="63" t="s">
        <v>42</v>
      </c>
      <c r="M120" s="11">
        <f t="shared" si="4"/>
        <v>3.0389779309429566E-4</v>
      </c>
      <c r="O120" s="12">
        <v>4455325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142.16499999999999</v>
      </c>
      <c r="J121" s="1043">
        <v>142.25</v>
      </c>
      <c r="K121" s="63" t="s">
        <v>42</v>
      </c>
      <c r="M121" s="11">
        <f t="shared" si="4"/>
        <v>5.9789681004472238E-4</v>
      </c>
      <c r="O121" s="12">
        <v>18255681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10049.883</v>
      </c>
      <c r="J122" s="1052">
        <v>10054.558999999999</v>
      </c>
      <c r="K122" s="63" t="s">
        <v>42</v>
      </c>
      <c r="M122" s="11">
        <f t="shared" si="4"/>
        <v>4.652790485222043E-4</v>
      </c>
      <c r="O122" s="12">
        <v>3448714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200.458</v>
      </c>
      <c r="J123" s="1043">
        <v>200.78700000000001</v>
      </c>
      <c r="K123" s="63" t="s">
        <v>42</v>
      </c>
      <c r="M123" s="11">
        <f t="shared" si="4"/>
        <v>1.6412415568348867E-3</v>
      </c>
      <c r="O123" s="12">
        <v>2242786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134.779</v>
      </c>
      <c r="J124" s="1043">
        <v>134.87</v>
      </c>
      <c r="K124" s="63" t="s">
        <v>42</v>
      </c>
      <c r="M124" s="11">
        <f t="shared" si="4"/>
        <v>6.7517936770571227E-4</v>
      </c>
      <c r="O124" s="12">
        <v>352819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1510.2470000000001</v>
      </c>
      <c r="J125" s="1052">
        <v>1515.9949999999999</v>
      </c>
      <c r="K125" s="63" t="s">
        <v>42</v>
      </c>
      <c r="M125" s="11">
        <f t="shared" si="4"/>
        <v>3.8059999457041261E-3</v>
      </c>
      <c r="O125" s="12">
        <v>4037096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105.504</v>
      </c>
      <c r="J126" s="1043">
        <v>105.072</v>
      </c>
      <c r="K126" s="68" t="s">
        <v>44</v>
      </c>
      <c r="M126" s="11">
        <f t="shared" si="4"/>
        <v>-4.094631483166535E-3</v>
      </c>
      <c r="O126" s="12">
        <v>344111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98.983999999999995</v>
      </c>
      <c r="J127" s="1043">
        <v>99.254000000000005</v>
      </c>
      <c r="K127" s="74" t="s">
        <v>46</v>
      </c>
      <c r="M127" s="11">
        <f t="shared" si="4"/>
        <v>2.7277135698699816E-3</v>
      </c>
      <c r="O127" s="12">
        <v>480394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115.09099999999999</v>
      </c>
      <c r="J128" s="1043">
        <v>116.117</v>
      </c>
      <c r="K128" s="74" t="s">
        <v>46</v>
      </c>
      <c r="M128" s="11">
        <f t="shared" si="4"/>
        <v>8.914684901512808E-3</v>
      </c>
      <c r="O128" s="12">
        <v>827340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10205.550999999999</v>
      </c>
      <c r="J129" s="185">
        <v>10241.700000000001</v>
      </c>
      <c r="K129" s="63" t="s">
        <v>42</v>
      </c>
      <c r="M129" s="11">
        <f t="shared" si="4"/>
        <v>3.5420919458441051E-3</v>
      </c>
      <c r="O129" s="12">
        <v>7199915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S558"/>
  <sheetViews>
    <sheetView zoomScale="96" zoomScaleNormal="96" workbookViewId="0">
      <pane xSplit="6225" topLeftCell="M1" activePane="topRight"/>
      <selection activeCell="A89" sqref="A89:XFD89"/>
      <selection pane="topRight" activeCell="T20" sqref="T20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8" width="23" style="1" customWidth="1"/>
    <col min="19" max="19" width="16.7109375" style="163" customWidth="1"/>
    <col min="20" max="16384" width="11.42578125" style="1"/>
  </cols>
  <sheetData>
    <row r="1" spans="2:19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  <c r="R1" s="1300"/>
      <c r="S1" s="3"/>
    </row>
    <row r="2" spans="2:19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  <c r="R2" s="1128"/>
      <c r="S2" s="3"/>
    </row>
    <row r="3" spans="2:19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  <c r="R3" s="1129"/>
      <c r="S3" s="3"/>
    </row>
    <row r="4" spans="2:19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  <c r="R4" s="5" t="s">
        <v>9</v>
      </c>
      <c r="S4" s="3"/>
    </row>
    <row r="5" spans="2:19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  <c r="S5" s="3"/>
    </row>
    <row r="6" spans="2:19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138.98699999999999</v>
      </c>
      <c r="J6" s="10">
        <v>139.01599999999999</v>
      </c>
      <c r="M6" s="11">
        <f t="shared" ref="M6:M73" si="0">+(J6-I6)/I6</f>
        <v>2.0865260779782542E-4</v>
      </c>
      <c r="O6" s="12">
        <v>495552404</v>
      </c>
      <c r="P6" s="3"/>
      <c r="R6" s="12">
        <v>481812483</v>
      </c>
      <c r="S6" s="3"/>
    </row>
    <row r="7" spans="2:19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  <c r="S7" s="3"/>
    </row>
    <row r="8" spans="2:19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12.196</v>
      </c>
      <c r="J8" s="10">
        <v>12.2</v>
      </c>
      <c r="M8" s="11">
        <f t="shared" si="0"/>
        <v>3.2797638570019347E-4</v>
      </c>
      <c r="O8" s="12">
        <v>19132432</v>
      </c>
      <c r="P8" s="3"/>
      <c r="R8" s="16"/>
      <c r="S8" s="3"/>
    </row>
    <row r="9" spans="2:19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  <c r="R9" s="444"/>
      <c r="S9" s="3"/>
    </row>
    <row r="10" spans="2:19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1.2490000000000001</v>
      </c>
      <c r="K10" s="20" t="s">
        <v>19</v>
      </c>
      <c r="M10" s="11">
        <f t="shared" si="0"/>
        <v>8.0128205128214092E-4</v>
      </c>
      <c r="O10" s="12">
        <v>1342907</v>
      </c>
      <c r="P10" s="20" t="s">
        <v>19</v>
      </c>
      <c r="R10" s="12">
        <v>1224430</v>
      </c>
      <c r="S10" s="20" t="s">
        <v>19</v>
      </c>
    </row>
    <row r="11" spans="2:19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  <c r="R11" s="444"/>
      <c r="S11" s="3"/>
    </row>
    <row r="12" spans="2:19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33.706000000000003</v>
      </c>
      <c r="J12" s="979">
        <v>33.715000000000003</v>
      </c>
      <c r="M12" s="11">
        <f t="shared" si="0"/>
        <v>2.6701477481755001E-4</v>
      </c>
      <c r="O12" s="12">
        <v>98493608</v>
      </c>
      <c r="P12" s="3"/>
      <c r="R12" s="12">
        <v>91931621</v>
      </c>
      <c r="S12" s="3"/>
    </row>
    <row r="13" spans="2:19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46.116999999999997</v>
      </c>
      <c r="J13" s="33">
        <v>46.128</v>
      </c>
      <c r="M13" s="11">
        <f t="shared" si="0"/>
        <v>2.3852375479764047E-4</v>
      </c>
      <c r="O13" s="12">
        <v>3219221</v>
      </c>
      <c r="P13" s="3"/>
      <c r="R13" s="12">
        <v>3124275</v>
      </c>
      <c r="S13" s="3"/>
    </row>
    <row r="14" spans="2:19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  <c r="R14" s="444"/>
      <c r="S14" s="3"/>
    </row>
    <row r="15" spans="2:19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162.072</v>
      </c>
      <c r="J15" s="959">
        <v>163.12799999999999</v>
      </c>
      <c r="M15" s="11">
        <f t="shared" si="0"/>
        <v>6.5156226862134311E-3</v>
      </c>
      <c r="O15" s="12">
        <v>6613217</v>
      </c>
      <c r="P15" s="3"/>
      <c r="R15" s="12">
        <v>6764697</v>
      </c>
      <c r="S15" s="3"/>
    </row>
    <row r="16" spans="2:19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545.13099999999997</v>
      </c>
      <c r="J16" s="987">
        <v>547.87900000000002</v>
      </c>
      <c r="M16" s="11">
        <f t="shared" si="0"/>
        <v>5.0409901473224741E-3</v>
      </c>
      <c r="O16" s="12">
        <v>339685</v>
      </c>
      <c r="P16" s="3"/>
      <c r="R16" s="12">
        <v>328861</v>
      </c>
      <c r="S16" s="3"/>
    </row>
    <row r="17" spans="2:19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132.98500000000001</v>
      </c>
      <c r="J17" s="987">
        <v>133.43700000000001</v>
      </c>
      <c r="M17" s="11">
        <f t="shared" si="0"/>
        <v>3.398879572884146E-3</v>
      </c>
      <c r="O17" s="12">
        <v>408317</v>
      </c>
      <c r="P17" s="3"/>
      <c r="R17" s="12">
        <v>406870</v>
      </c>
      <c r="S17" s="3"/>
    </row>
    <row r="18" spans="2:19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126.313</v>
      </c>
      <c r="J18" s="987">
        <v>126.318</v>
      </c>
      <c r="K18" s="1"/>
      <c r="L18" s="1"/>
      <c r="M18" s="11">
        <f t="shared" si="0"/>
        <v>3.9584207484545948E-5</v>
      </c>
      <c r="N18" s="1"/>
      <c r="O18" s="12">
        <v>891302</v>
      </c>
      <c r="P18" s="52"/>
      <c r="Q18" s="1"/>
      <c r="R18" s="51">
        <v>879741</v>
      </c>
      <c r="S18" s="52"/>
    </row>
    <row r="19" spans="2:19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115.313</v>
      </c>
      <c r="J19" s="987">
        <v>115.53700000000001</v>
      </c>
      <c r="M19" s="11">
        <f t="shared" si="0"/>
        <v>1.9425390025409428E-3</v>
      </c>
      <c r="O19" s="12">
        <v>1808623</v>
      </c>
      <c r="P19" s="3"/>
      <c r="R19" s="12">
        <v>1783372</v>
      </c>
      <c r="S19" s="3"/>
    </row>
    <row r="20" spans="2:19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113.544</v>
      </c>
      <c r="J20" s="987">
        <v>113.821</v>
      </c>
      <c r="M20" s="11">
        <f t="shared" si="0"/>
        <v>2.4395828929754193E-3</v>
      </c>
      <c r="O20" s="12">
        <v>1530095</v>
      </c>
      <c r="P20" s="3"/>
      <c r="R20" s="12">
        <v>1507793</v>
      </c>
      <c r="S20" s="3"/>
    </row>
    <row r="21" spans="2:19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95.665000000000006</v>
      </c>
      <c r="J21" s="987">
        <v>95.846000000000004</v>
      </c>
      <c r="M21" s="11">
        <f t="shared" si="0"/>
        <v>1.8920190247216577E-3</v>
      </c>
      <c r="O21" s="12">
        <v>282363</v>
      </c>
      <c r="P21" s="3"/>
      <c r="R21" s="12">
        <v>280942</v>
      </c>
      <c r="S21" s="3"/>
    </row>
    <row r="22" spans="2:19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154.541</v>
      </c>
      <c r="J22" s="987">
        <v>154.619</v>
      </c>
      <c r="M22" s="11">
        <f t="shared" si="0"/>
        <v>5.0472043017712423E-4</v>
      </c>
      <c r="O22" s="12">
        <v>3365285</v>
      </c>
      <c r="P22" s="3"/>
      <c r="R22" s="12">
        <v>3316174</v>
      </c>
      <c r="S22" s="3"/>
    </row>
    <row r="23" spans="2:19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100.04900000000001</v>
      </c>
      <c r="J23" s="987">
        <v>99.781000000000006</v>
      </c>
      <c r="M23" s="11">
        <f t="shared" si="0"/>
        <v>-2.6786874431528615E-3</v>
      </c>
      <c r="O23" s="12">
        <v>1620347</v>
      </c>
      <c r="P23" s="3"/>
      <c r="R23" s="12">
        <v>1613295</v>
      </c>
      <c r="S23" s="3"/>
    </row>
    <row r="24" spans="2:19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102.041</v>
      </c>
      <c r="J24" s="58">
        <v>102.05</v>
      </c>
      <c r="M24" s="11">
        <f t="shared" si="0"/>
        <v>8.8199841240289113E-5</v>
      </c>
      <c r="O24" s="12">
        <v>17096939</v>
      </c>
      <c r="P24" s="3"/>
      <c r="R24" s="12">
        <v>16939830</v>
      </c>
      <c r="S24" s="3"/>
    </row>
    <row r="25" spans="2:19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  <c r="R25" s="444"/>
      <c r="S25" s="3"/>
    </row>
    <row r="26" spans="2:19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1285.6300000000001</v>
      </c>
      <c r="J26" s="1001">
        <v>1287.3230000000001</v>
      </c>
      <c r="K26" s="63" t="s">
        <v>42</v>
      </c>
      <c r="M26" s="11">
        <f t="shared" si="0"/>
        <v>1.3168641055357946E-3</v>
      </c>
      <c r="O26" s="12">
        <v>51492923</v>
      </c>
      <c r="P26" s="63" t="s">
        <v>42</v>
      </c>
      <c r="R26" s="64">
        <v>44999602</v>
      </c>
      <c r="S26" s="63" t="s">
        <v>42</v>
      </c>
    </row>
    <row r="27" spans="2:19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2201.6329999999998</v>
      </c>
      <c r="J27" s="1001">
        <v>2201.6889999999999</v>
      </c>
      <c r="K27" s="68" t="s">
        <v>44</v>
      </c>
      <c r="M27" s="11">
        <f t="shared" si="0"/>
        <v>2.5435665253945606E-5</v>
      </c>
      <c r="O27" s="12">
        <v>15816937</v>
      </c>
      <c r="P27" s="68" t="s">
        <v>44</v>
      </c>
      <c r="R27" s="64">
        <v>17007239</v>
      </c>
      <c r="S27" s="68" t="s">
        <v>44</v>
      </c>
    </row>
    <row r="28" spans="2:19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107.042</v>
      </c>
      <c r="J28" s="1007">
        <v>107.221</v>
      </c>
      <c r="K28" s="74" t="s">
        <v>46</v>
      </c>
      <c r="M28" s="11">
        <f t="shared" si="0"/>
        <v>1.6722408026756043E-3</v>
      </c>
      <c r="O28" s="12">
        <v>856806</v>
      </c>
      <c r="P28" s="74" t="s">
        <v>46</v>
      </c>
      <c r="R28" s="64">
        <v>808797</v>
      </c>
      <c r="S28" s="74" t="s">
        <v>46</v>
      </c>
    </row>
    <row r="29" spans="2:19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112.47199999999999</v>
      </c>
      <c r="J29" s="987">
        <v>112.374</v>
      </c>
      <c r="K29" s="63" t="s">
        <v>42</v>
      </c>
      <c r="M29" s="11">
        <f t="shared" si="0"/>
        <v>-8.7132797496264835E-4</v>
      </c>
      <c r="O29" s="12">
        <v>56187144</v>
      </c>
      <c r="P29" s="63" t="s">
        <v>42</v>
      </c>
      <c r="R29" s="16"/>
      <c r="S29" s="63" t="s">
        <v>42</v>
      </c>
    </row>
    <row r="30" spans="2:19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121.83199999999999</v>
      </c>
      <c r="J30" s="987">
        <v>122.081</v>
      </c>
      <c r="K30" s="63" t="s">
        <v>42</v>
      </c>
      <c r="M30" s="11">
        <f t="shared" si="0"/>
        <v>2.0437980169414395E-3</v>
      </c>
      <c r="O30" s="12">
        <v>61040956</v>
      </c>
      <c r="P30" s="63" t="s">
        <v>42</v>
      </c>
      <c r="R30" s="64">
        <v>57417740</v>
      </c>
      <c r="S30" s="63" t="s">
        <v>42</v>
      </c>
    </row>
    <row r="31" spans="2:19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1182.088</v>
      </c>
      <c r="J31" s="1001">
        <v>1183.961</v>
      </c>
      <c r="K31" s="20" t="s">
        <v>19</v>
      </c>
      <c r="M31" s="11">
        <f t="shared" si="0"/>
        <v>1.5844844038684493E-3</v>
      </c>
      <c r="O31" s="12">
        <v>777863</v>
      </c>
      <c r="P31" s="20" t="s">
        <v>19</v>
      </c>
      <c r="R31" s="64">
        <v>699468</v>
      </c>
      <c r="S31" s="20" t="s">
        <v>19</v>
      </c>
    </row>
    <row r="32" spans="2:19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123.968</v>
      </c>
      <c r="J32" s="987">
        <v>124.60599999999999</v>
      </c>
      <c r="K32" s="63" t="s">
        <v>42</v>
      </c>
      <c r="M32" s="11">
        <f t="shared" si="0"/>
        <v>5.1464894166235722E-3</v>
      </c>
      <c r="O32" s="12">
        <v>484467</v>
      </c>
      <c r="P32" s="63" t="s">
        <v>42</v>
      </c>
      <c r="R32" s="64">
        <v>484466</v>
      </c>
      <c r="S32" s="63" t="s">
        <v>42</v>
      </c>
    </row>
    <row r="33" spans="2:19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14.752000000000001</v>
      </c>
      <c r="J33" s="987">
        <v>14.848000000000001</v>
      </c>
      <c r="K33" s="63" t="s">
        <v>42</v>
      </c>
      <c r="M33" s="11">
        <f t="shared" si="0"/>
        <v>6.5075921908893768E-3</v>
      </c>
      <c r="O33" s="12">
        <v>11741348</v>
      </c>
      <c r="P33" s="63" t="s">
        <v>42</v>
      </c>
      <c r="R33" s="64">
        <v>11579243</v>
      </c>
      <c r="S33" s="63" t="s">
        <v>42</v>
      </c>
    </row>
    <row r="34" spans="2:19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5770.59</v>
      </c>
      <c r="J34" s="1001">
        <v>5783.4480000000003</v>
      </c>
      <c r="K34" s="63" t="s">
        <v>42</v>
      </c>
      <c r="M34" s="11">
        <f t="shared" si="0"/>
        <v>2.2281950372492541E-3</v>
      </c>
      <c r="O34" s="12">
        <v>18553300</v>
      </c>
      <c r="P34" s="63" t="s">
        <v>42</v>
      </c>
      <c r="R34" s="64">
        <v>18179829</v>
      </c>
      <c r="S34" s="63" t="s">
        <v>42</v>
      </c>
    </row>
    <row r="35" spans="2:19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6620.76</v>
      </c>
      <c r="J35" s="1001">
        <v>6633.4870000000001</v>
      </c>
      <c r="K35" s="63" t="s">
        <v>42</v>
      </c>
      <c r="M35" s="11">
        <f t="shared" si="0"/>
        <v>1.92228686736868E-3</v>
      </c>
      <c r="O35" s="12">
        <v>6235478</v>
      </c>
      <c r="P35" s="63" t="s">
        <v>42</v>
      </c>
      <c r="R35" s="64">
        <v>6120866</v>
      </c>
      <c r="S35" s="63" t="s">
        <v>42</v>
      </c>
    </row>
    <row r="36" spans="2:19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2.2480000000000002</v>
      </c>
      <c r="J36" s="987">
        <v>2.2469999999999999</v>
      </c>
      <c r="K36" s="20" t="s">
        <v>19</v>
      </c>
      <c r="M36" s="11">
        <f t="shared" si="0"/>
        <v>-4.4483985765139406E-4</v>
      </c>
      <c r="O36" s="12">
        <v>6999100</v>
      </c>
      <c r="P36" s="20" t="s">
        <v>19</v>
      </c>
      <c r="R36" s="64">
        <v>6781914</v>
      </c>
      <c r="S36" s="20" t="s">
        <v>19</v>
      </c>
    </row>
    <row r="37" spans="2:19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1.855</v>
      </c>
      <c r="J37" s="987">
        <v>1.857</v>
      </c>
      <c r="K37" s="20" t="s">
        <v>19</v>
      </c>
      <c r="M37" s="11">
        <f t="shared" si="0"/>
        <v>1.0781671159029659E-3</v>
      </c>
      <c r="O37" s="12">
        <v>3006045</v>
      </c>
      <c r="P37" s="20" t="s">
        <v>19</v>
      </c>
      <c r="R37" s="64">
        <v>2879771</v>
      </c>
      <c r="S37" s="20" t="s">
        <v>19</v>
      </c>
    </row>
    <row r="38" spans="2:19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1.1499999999999999</v>
      </c>
      <c r="J38" s="58">
        <v>1.161</v>
      </c>
      <c r="K38" s="74" t="s">
        <v>46</v>
      </c>
      <c r="M38" s="11">
        <f t="shared" si="0"/>
        <v>9.5652173913044532E-3</v>
      </c>
      <c r="O38" s="12">
        <v>1244718</v>
      </c>
      <c r="P38" s="74" t="s">
        <v>46</v>
      </c>
      <c r="R38" s="64">
        <v>1227989</v>
      </c>
      <c r="S38" s="74" t="s">
        <v>46</v>
      </c>
    </row>
    <row r="39" spans="2:19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  <c r="R39" s="3"/>
      <c r="S39" s="3"/>
    </row>
    <row r="40" spans="2:19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  <c r="R40" s="3"/>
      <c r="S40" s="3"/>
    </row>
    <row r="41" spans="2:19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  <c r="R41" s="3"/>
      <c r="S41" s="3"/>
    </row>
    <row r="42" spans="2:19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  <c r="R42" s="3"/>
      <c r="S42" s="3"/>
    </row>
    <row r="43" spans="2:19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  <c r="R43" s="3"/>
      <c r="S43" s="3"/>
    </row>
    <row r="44" spans="2:19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107.34699999999999</v>
      </c>
      <c r="J44" s="1015">
        <v>107.374</v>
      </c>
      <c r="M44" s="11">
        <f t="shared" si="0"/>
        <v>2.5152076909462791E-4</v>
      </c>
      <c r="O44" s="12">
        <v>295892730</v>
      </c>
      <c r="P44" s="3"/>
      <c r="R44" s="16"/>
      <c r="S44" s="3"/>
    </row>
    <row r="45" spans="2:19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103.996</v>
      </c>
      <c r="J45" s="987">
        <v>104.026</v>
      </c>
      <c r="M45" s="11">
        <f t="shared" si="0"/>
        <v>2.8847263356284028E-4</v>
      </c>
      <c r="O45" s="12">
        <v>275429595</v>
      </c>
      <c r="P45" s="1"/>
      <c r="R45" s="12">
        <v>266827632</v>
      </c>
      <c r="S45" s="1"/>
    </row>
    <row r="46" spans="2:19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104.815</v>
      </c>
      <c r="J46" s="987">
        <v>104.84399999999999</v>
      </c>
      <c r="M46" s="11">
        <f t="shared" si="0"/>
        <v>2.7667795639933562E-4</v>
      </c>
      <c r="O46" s="12">
        <v>48954602</v>
      </c>
      <c r="P46" s="1"/>
      <c r="R46" s="12">
        <v>47313040</v>
      </c>
      <c r="S46" s="1"/>
    </row>
    <row r="47" spans="2:19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102.682</v>
      </c>
      <c r="J47" s="987">
        <v>102.69199999999999</v>
      </c>
      <c r="M47" s="11">
        <f t="shared" si="0"/>
        <v>9.7388052433638848E-5</v>
      </c>
      <c r="O47" s="12">
        <v>159367969</v>
      </c>
      <c r="P47" s="3"/>
      <c r="R47" s="16"/>
      <c r="S47" s="3"/>
    </row>
    <row r="48" spans="2:19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102.858</v>
      </c>
      <c r="J48" s="987">
        <v>102.886</v>
      </c>
      <c r="M48" s="11">
        <f t="shared" si="0"/>
        <v>2.7221995372252606E-4</v>
      </c>
      <c r="O48" s="12">
        <v>62329428</v>
      </c>
      <c r="P48" s="1"/>
      <c r="R48" s="12">
        <v>60135363</v>
      </c>
      <c r="S48" s="1"/>
    </row>
    <row r="49" spans="2:19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106.843</v>
      </c>
      <c r="J49" s="987">
        <v>106.86799999999999</v>
      </c>
      <c r="M49" s="11">
        <f t="shared" si="0"/>
        <v>2.33988188276176E-4</v>
      </c>
      <c r="O49" s="12">
        <v>39659352</v>
      </c>
      <c r="P49" s="3"/>
      <c r="R49" s="12">
        <v>40930564</v>
      </c>
      <c r="S49" s="3"/>
    </row>
    <row r="50" spans="2:19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103.372</v>
      </c>
      <c r="J50" s="987">
        <v>103.401</v>
      </c>
      <c r="M50" s="11">
        <f t="shared" si="0"/>
        <v>2.8054018496301091E-4</v>
      </c>
      <c r="O50" s="12">
        <v>535072603</v>
      </c>
      <c r="P50" s="3"/>
      <c r="R50" s="12">
        <v>516934130</v>
      </c>
      <c r="S50" s="3"/>
    </row>
    <row r="51" spans="2:19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103.496</v>
      </c>
      <c r="J51" s="987">
        <v>103.524</v>
      </c>
      <c r="M51" s="11">
        <f t="shared" si="0"/>
        <v>2.7054185669016966E-4</v>
      </c>
      <c r="O51" s="12">
        <v>866428943</v>
      </c>
      <c r="P51" s="3"/>
      <c r="R51" s="12">
        <v>837101719</v>
      </c>
      <c r="S51" s="3"/>
    </row>
    <row r="52" spans="2:19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103.658</v>
      </c>
      <c r="J52" s="987">
        <v>103.68899999999999</v>
      </c>
      <c r="M52" s="11">
        <f t="shared" si="0"/>
        <v>2.9906037160654943E-4</v>
      </c>
      <c r="O52" s="12">
        <v>16380311</v>
      </c>
      <c r="P52" s="3"/>
      <c r="R52" s="12">
        <v>15841287</v>
      </c>
      <c r="S52" s="3"/>
    </row>
    <row r="53" spans="2:19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105.16800000000001</v>
      </c>
      <c r="J53" s="987">
        <v>105.194</v>
      </c>
      <c r="M53" s="11">
        <f t="shared" si="0"/>
        <v>2.4722349003495595E-4</v>
      </c>
      <c r="O53" s="12">
        <v>16450557</v>
      </c>
      <c r="P53" s="3"/>
      <c r="R53" s="16"/>
      <c r="S53" s="3"/>
    </row>
    <row r="54" spans="2:19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102.16</v>
      </c>
      <c r="J54" s="987">
        <v>102.187</v>
      </c>
      <c r="M54" s="11">
        <f t="shared" si="0"/>
        <v>2.6429130775255504E-4</v>
      </c>
      <c r="O54" s="12">
        <v>16650169</v>
      </c>
      <c r="P54" s="3"/>
      <c r="R54" s="16"/>
      <c r="S54" s="3"/>
    </row>
    <row r="55" spans="2:19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103.75700000000001</v>
      </c>
      <c r="J55" s="987">
        <v>103.788</v>
      </c>
      <c r="M55" s="11">
        <f t="shared" si="0"/>
        <v>2.987750224080467E-4</v>
      </c>
      <c r="O55" s="12">
        <v>30237107</v>
      </c>
      <c r="P55" s="3"/>
      <c r="R55" s="16"/>
      <c r="S55" s="3"/>
    </row>
    <row r="56" spans="2:19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103.533</v>
      </c>
      <c r="J56" s="987">
        <v>103.55800000000001</v>
      </c>
      <c r="M56" s="11">
        <f t="shared" si="0"/>
        <v>2.4146890363464484E-4</v>
      </c>
      <c r="O56" s="12">
        <v>6595818</v>
      </c>
      <c r="P56" s="3"/>
      <c r="R56" s="12">
        <v>6398957</v>
      </c>
      <c r="S56" s="3"/>
    </row>
    <row r="57" spans="2:19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106.223</v>
      </c>
      <c r="J57" s="987">
        <v>106.251</v>
      </c>
      <c r="M57" s="11">
        <f t="shared" si="0"/>
        <v>2.6359639626075143E-4</v>
      </c>
      <c r="O57" s="12">
        <v>53186750</v>
      </c>
      <c r="P57" s="3"/>
      <c r="R57" s="12">
        <v>51578286</v>
      </c>
      <c r="S57" s="3"/>
    </row>
    <row r="58" spans="2:19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105.473</v>
      </c>
      <c r="J58" s="987">
        <v>105.5</v>
      </c>
      <c r="M58" s="11">
        <f t="shared" si="0"/>
        <v>2.5598968456383171E-4</v>
      </c>
      <c r="O58" s="12">
        <v>273455038</v>
      </c>
      <c r="P58" s="3"/>
      <c r="R58" s="12">
        <v>264699150</v>
      </c>
      <c r="S58" s="3"/>
    </row>
    <row r="59" spans="2:19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102.563</v>
      </c>
      <c r="J59" s="987">
        <v>102.587</v>
      </c>
      <c r="M59" s="11">
        <f t="shared" si="0"/>
        <v>2.3400251552705079E-4</v>
      </c>
      <c r="O59" s="12">
        <v>3462916</v>
      </c>
      <c r="P59" s="96"/>
      <c r="R59" s="12">
        <v>3366494</v>
      </c>
      <c r="S59" s="96"/>
    </row>
    <row r="60" spans="2:19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102.39400000000001</v>
      </c>
      <c r="J60" s="987">
        <v>102.42100000000001</v>
      </c>
      <c r="M60" s="11">
        <f t="shared" si="0"/>
        <v>2.6368732542923437E-4</v>
      </c>
      <c r="O60" s="12">
        <v>519103680</v>
      </c>
      <c r="P60" s="3"/>
      <c r="R60" s="16"/>
      <c r="S60" s="3"/>
    </row>
    <row r="61" spans="2:19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103.837</v>
      </c>
      <c r="J61" s="987">
        <v>103.864</v>
      </c>
      <c r="M61" s="11">
        <f t="shared" si="0"/>
        <v>2.6002292053893143E-4</v>
      </c>
      <c r="O61" s="12">
        <v>57322899</v>
      </c>
      <c r="P61" s="3"/>
      <c r="R61" s="16"/>
      <c r="S61" s="3"/>
    </row>
    <row r="62" spans="2:19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101.979</v>
      </c>
      <c r="J62" s="987">
        <v>102.008</v>
      </c>
      <c r="M62" s="11">
        <f t="shared" si="0"/>
        <v>2.8437227272277982E-4</v>
      </c>
      <c r="O62" s="12">
        <v>137741525</v>
      </c>
      <c r="P62" s="3"/>
      <c r="R62" s="16"/>
      <c r="S62" s="3"/>
    </row>
    <row r="63" spans="2:19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102.90300000000001</v>
      </c>
      <c r="J63" s="58">
        <v>102.92400000000001</v>
      </c>
      <c r="M63" s="11">
        <f t="shared" si="0"/>
        <v>2.0407568292470381E-4</v>
      </c>
      <c r="O63" s="12">
        <v>41454464</v>
      </c>
      <c r="P63" s="3"/>
      <c r="R63" s="16"/>
      <c r="S63" s="3"/>
    </row>
    <row r="64" spans="2:19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  <c r="R64" s="114"/>
      <c r="S64" s="3"/>
    </row>
    <row r="65" spans="1:19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  <c r="R65" s="116"/>
      <c r="S65" s="3"/>
    </row>
    <row r="66" spans="1:19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  <c r="R66" s="117"/>
      <c r="S66" s="3"/>
    </row>
    <row r="67" spans="1:19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103.43899999999999</v>
      </c>
      <c r="J67" s="1015">
        <v>103.462</v>
      </c>
      <c r="M67" s="11">
        <f t="shared" si="0"/>
        <v>2.2235327101006726E-4</v>
      </c>
      <c r="O67" s="12">
        <v>8796588</v>
      </c>
      <c r="P67" s="3"/>
      <c r="R67" s="12">
        <v>8580025</v>
      </c>
      <c r="S67" s="3"/>
    </row>
    <row r="68" spans="1:19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102.128</v>
      </c>
      <c r="J68" s="850">
        <v>102.157</v>
      </c>
      <c r="M68" s="11">
        <f t="shared" si="0"/>
        <v>2.8395738680867503E-4</v>
      </c>
      <c r="O68" s="12">
        <v>520926305</v>
      </c>
      <c r="P68" s="3"/>
      <c r="R68" s="12">
        <v>502945494</v>
      </c>
      <c r="S68" s="3"/>
    </row>
    <row r="69" spans="1:19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103.849</v>
      </c>
      <c r="J69" s="1043">
        <v>103.876</v>
      </c>
      <c r="M69" s="11">
        <f t="shared" si="0"/>
        <v>2.5999287426938173E-4</v>
      </c>
      <c r="O69" s="12">
        <v>27975813</v>
      </c>
      <c r="P69" s="3"/>
      <c r="R69" s="12">
        <v>27069068</v>
      </c>
      <c r="S69" s="3"/>
    </row>
    <row r="70" spans="1:19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104.303</v>
      </c>
      <c r="J70" s="1043">
        <v>104.327</v>
      </c>
      <c r="M70" s="11">
        <f t="shared" si="0"/>
        <v>2.3009884662954E-4</v>
      </c>
      <c r="O70" s="12">
        <v>45595977</v>
      </c>
      <c r="P70" s="3"/>
      <c r="R70" s="12">
        <v>44312008</v>
      </c>
      <c r="S70" s="3"/>
    </row>
    <row r="71" spans="1:19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101.642</v>
      </c>
      <c r="J71" s="58">
        <v>101.669</v>
      </c>
      <c r="M71" s="11">
        <f t="shared" si="0"/>
        <v>2.6563822042070231E-4</v>
      </c>
      <c r="O71" s="12">
        <v>210975843</v>
      </c>
      <c r="P71" s="3"/>
      <c r="R71" s="12">
        <v>203975843</v>
      </c>
      <c r="S71" s="3"/>
    </row>
    <row r="72" spans="1:19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  <c r="R72" s="444"/>
      <c r="S72" s="3"/>
    </row>
    <row r="73" spans="1:19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10.476000000000001</v>
      </c>
      <c r="J73" s="1015">
        <v>10.478999999999999</v>
      </c>
      <c r="M73" s="11">
        <f t="shared" si="0"/>
        <v>2.8636884306971528E-4</v>
      </c>
      <c r="O73" s="12">
        <v>11884056</v>
      </c>
      <c r="P73" s="3"/>
      <c r="R73" s="16"/>
      <c r="S73" s="3"/>
    </row>
    <row r="74" spans="1:19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103.218</v>
      </c>
      <c r="J74" s="1043">
        <v>103.256</v>
      </c>
      <c r="M74" s="11">
        <f t="shared" ref="M74:M75" si="3">+(J74-I74)/I74</f>
        <v>3.6815284155861089E-4</v>
      </c>
      <c r="O74" s="12">
        <v>6797768</v>
      </c>
      <c r="P74" s="3"/>
      <c r="R74" s="12">
        <v>7027297</v>
      </c>
      <c r="S74" s="3"/>
    </row>
    <row r="75" spans="1:19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102.325</v>
      </c>
      <c r="J75" s="58">
        <v>102.35</v>
      </c>
      <c r="M75" s="11">
        <f t="shared" si="3"/>
        <v>2.4431956999747349E-4</v>
      </c>
      <c r="O75" s="12">
        <v>3229169</v>
      </c>
      <c r="P75" s="3"/>
      <c r="R75" s="12">
        <v>3153723</v>
      </c>
      <c r="S75" s="3"/>
    </row>
    <row r="76" spans="1:19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  <c r="R76" s="444"/>
      <c r="S76" s="3"/>
    </row>
    <row r="77" spans="1:19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101.139</v>
      </c>
      <c r="J77" s="10">
        <v>101.20399999999999</v>
      </c>
      <c r="K77" s="63" t="s">
        <v>42</v>
      </c>
      <c r="M77" s="11">
        <f t="shared" ref="M77:M129" si="4">+(J77-I77)/I77</f>
        <v>6.4267987620994602E-4</v>
      </c>
      <c r="O77" s="12">
        <v>12497274</v>
      </c>
      <c r="P77" s="63" t="s">
        <v>42</v>
      </c>
      <c r="R77" s="16"/>
      <c r="S77" s="63" t="s">
        <v>42</v>
      </c>
    </row>
    <row r="78" spans="1:19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  <c r="R78" s="444"/>
      <c r="S78" s="3"/>
    </row>
    <row r="79" spans="1:19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75.584999999999994</v>
      </c>
      <c r="J79" s="1015">
        <v>75.587000000000003</v>
      </c>
      <c r="M79" s="11">
        <f t="shared" ref="M79:M93" si="5">+(J79-I79)/I79</f>
        <v>2.6460276510015874E-5</v>
      </c>
      <c r="O79" s="12">
        <v>7445955</v>
      </c>
      <c r="P79" s="3"/>
      <c r="R79" s="16"/>
      <c r="S79" s="3"/>
    </row>
    <row r="80" spans="1:19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148.941</v>
      </c>
      <c r="J80" s="1043">
        <v>149.22200000000001</v>
      </c>
      <c r="M80" s="11">
        <f t="shared" si="5"/>
        <v>1.8866531042493733E-3</v>
      </c>
      <c r="O80" s="12">
        <v>10017112</v>
      </c>
      <c r="P80" s="3"/>
      <c r="R80" s="16"/>
      <c r="S80" s="3"/>
    </row>
    <row r="81" spans="1:19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1476.8109999999999</v>
      </c>
      <c r="J81" s="1052">
        <v>1480.3130000000001</v>
      </c>
      <c r="M81" s="11">
        <f t="shared" si="5"/>
        <v>2.3713257823785036E-3</v>
      </c>
      <c r="O81" s="12">
        <v>15780132</v>
      </c>
      <c r="P81" s="3"/>
      <c r="R81" s="16"/>
      <c r="S81" s="3"/>
    </row>
    <row r="82" spans="1:19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114.68899999999999</v>
      </c>
      <c r="J82" s="1043">
        <v>114.381</v>
      </c>
      <c r="M82" s="11">
        <f t="shared" si="5"/>
        <v>-2.6855234590936598E-3</v>
      </c>
      <c r="O82" s="12">
        <v>1361939</v>
      </c>
      <c r="P82" s="3"/>
      <c r="R82" s="12">
        <v>1334920</v>
      </c>
      <c r="S82" s="3"/>
    </row>
    <row r="83" spans="1:19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116.36799999999999</v>
      </c>
      <c r="J83" s="1043">
        <v>116.086</v>
      </c>
      <c r="M83" s="11">
        <f t="shared" si="5"/>
        <v>-2.423346624501551E-3</v>
      </c>
      <c r="O83" s="12">
        <v>1277183</v>
      </c>
      <c r="P83" s="3"/>
      <c r="R83" s="12">
        <v>1259605</v>
      </c>
      <c r="S83" s="3"/>
    </row>
    <row r="84" spans="1:19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91.498999999999995</v>
      </c>
      <c r="J84" s="1043">
        <v>91.117999999999995</v>
      </c>
      <c r="M84" s="11">
        <f t="shared" si="5"/>
        <v>-4.163979934206934E-3</v>
      </c>
      <c r="O84" s="12">
        <v>2430393</v>
      </c>
      <c r="P84" s="3"/>
      <c r="R84" s="12">
        <v>2400503</v>
      </c>
      <c r="S84" s="3"/>
    </row>
    <row r="85" spans="1:19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16.294</v>
      </c>
      <c r="J85" s="1043">
        <v>16.341999999999999</v>
      </c>
      <c r="M85" s="11">
        <f t="shared" si="5"/>
        <v>2.9458696452680905E-3</v>
      </c>
      <c r="O85" s="12">
        <v>1031343</v>
      </c>
      <c r="P85" s="3"/>
      <c r="R85" s="16"/>
      <c r="S85" s="3"/>
    </row>
    <row r="86" spans="1:19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272.15300000000002</v>
      </c>
      <c r="J86" s="1043">
        <v>273.089</v>
      </c>
      <c r="M86" s="11">
        <f t="shared" si="5"/>
        <v>3.439241897021082E-3</v>
      </c>
      <c r="O86" s="12">
        <v>14470982</v>
      </c>
      <c r="P86" s="3"/>
      <c r="R86" s="16"/>
      <c r="S86" s="3"/>
    </row>
    <row r="87" spans="1:19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46.63</v>
      </c>
      <c r="J87" s="1043">
        <v>46.664999999999999</v>
      </c>
      <c r="M87" s="11">
        <f t="shared" si="5"/>
        <v>7.5058974908849638E-4</v>
      </c>
      <c r="O87" s="12">
        <v>5354837</v>
      </c>
      <c r="P87" s="3"/>
      <c r="R87" s="16"/>
      <c r="S87" s="3"/>
    </row>
    <row r="88" spans="1:19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2382.2919999999999</v>
      </c>
      <c r="J88" s="1052">
        <v>2388.1309999999999</v>
      </c>
      <c r="M88" s="11">
        <f t="shared" si="5"/>
        <v>2.4510009688148817E-3</v>
      </c>
      <c r="O88" s="12">
        <v>16728861</v>
      </c>
      <c r="P88" s="3"/>
      <c r="R88" s="12">
        <v>16575545</v>
      </c>
      <c r="S88" s="3"/>
    </row>
    <row r="89" spans="1:19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79.418000000000006</v>
      </c>
      <c r="J89" s="1043">
        <v>79.525000000000006</v>
      </c>
      <c r="M89" s="11">
        <f t="shared" si="5"/>
        <v>1.3473016192802553E-3</v>
      </c>
      <c r="O89" s="12">
        <v>1573736</v>
      </c>
      <c r="P89" s="3"/>
      <c r="R89" s="12">
        <v>1545323</v>
      </c>
      <c r="S89" s="3"/>
    </row>
    <row r="90" spans="1:19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58.244999999999997</v>
      </c>
      <c r="J90" s="1043">
        <v>58.228999999999999</v>
      </c>
      <c r="M90" s="11">
        <f t="shared" si="5"/>
        <v>-2.7470169113225578E-4</v>
      </c>
      <c r="O90" s="12">
        <v>1328571</v>
      </c>
      <c r="P90" s="3"/>
      <c r="R90" s="12">
        <v>1300008</v>
      </c>
      <c r="S90" s="3"/>
    </row>
    <row r="91" spans="1:19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101.863</v>
      </c>
      <c r="J91" s="1043">
        <v>101.956</v>
      </c>
      <c r="M91" s="11">
        <f t="shared" si="5"/>
        <v>9.1299097807843402E-4</v>
      </c>
      <c r="O91" s="12">
        <v>2045552</v>
      </c>
      <c r="P91" s="3"/>
      <c r="R91" s="12">
        <v>2021433</v>
      </c>
      <c r="S91" s="3"/>
    </row>
    <row r="92" spans="1:19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111.95</v>
      </c>
      <c r="J92" s="1043">
        <v>112.35</v>
      </c>
      <c r="M92" s="11">
        <f t="shared" si="5"/>
        <v>3.5730236712817462E-3</v>
      </c>
      <c r="O92" s="12">
        <v>3566463</v>
      </c>
      <c r="P92" s="3"/>
      <c r="R92" s="12">
        <v>3520893</v>
      </c>
      <c r="S92" s="3"/>
    </row>
    <row r="93" spans="1:19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104.672</v>
      </c>
      <c r="J93" s="58">
        <v>105.39400000000001</v>
      </c>
      <c r="M93" s="11">
        <f t="shared" si="5"/>
        <v>6.8977376948946081E-3</v>
      </c>
      <c r="O93" s="12">
        <v>3036719</v>
      </c>
      <c r="P93" s="3"/>
      <c r="R93" s="12">
        <v>3021108</v>
      </c>
      <c r="S93" s="3"/>
    </row>
    <row r="94" spans="1:19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  <c r="R94" s="444"/>
      <c r="S94" s="3"/>
    </row>
    <row r="95" spans="1:19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11.707000000000001</v>
      </c>
      <c r="J95" s="1015">
        <v>11.699</v>
      </c>
      <c r="M95" s="11">
        <f t="shared" ref="M95:M109" si="7">+(J95-I95)/I95</f>
        <v>-6.833518407790975E-4</v>
      </c>
      <c r="O95" s="12">
        <v>947050</v>
      </c>
      <c r="P95" s="3"/>
      <c r="R95" s="16"/>
      <c r="S95" s="3"/>
    </row>
    <row r="96" spans="1:19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12.733000000000001</v>
      </c>
      <c r="J96" s="1043">
        <v>12.722</v>
      </c>
      <c r="M96" s="11">
        <f t="shared" si="7"/>
        <v>-8.6389696065349941E-4</v>
      </c>
      <c r="O96" s="12">
        <v>1189838</v>
      </c>
      <c r="P96" s="3"/>
      <c r="R96" s="16"/>
      <c r="S96" s="3"/>
    </row>
    <row r="97" spans="2:19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17.047999999999998</v>
      </c>
      <c r="J97" s="1043">
        <v>16.995000000000001</v>
      </c>
      <c r="M97" s="11">
        <f t="shared" si="7"/>
        <v>-3.1088690755512248E-3</v>
      </c>
      <c r="O97" s="12">
        <v>955889</v>
      </c>
      <c r="P97" s="3"/>
      <c r="R97" s="16"/>
      <c r="S97" s="3"/>
    </row>
    <row r="98" spans="2:19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17.03</v>
      </c>
      <c r="J98" s="1043">
        <v>17.004000000000001</v>
      </c>
      <c r="M98" s="11">
        <f t="shared" si="7"/>
        <v>-1.5267175572518967E-3</v>
      </c>
      <c r="O98" s="12">
        <v>419481</v>
      </c>
      <c r="P98" s="3"/>
      <c r="R98" s="16"/>
      <c r="S98" s="3"/>
    </row>
    <row r="99" spans="2:19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11.981999999999999</v>
      </c>
      <c r="J99" s="1043">
        <v>12.026</v>
      </c>
      <c r="M99" s="11">
        <f t="shared" si="7"/>
        <v>3.6721749290602977E-3</v>
      </c>
      <c r="O99" s="12">
        <v>1937781</v>
      </c>
      <c r="P99" s="3"/>
      <c r="R99" s="16"/>
      <c r="S99" s="3"/>
    </row>
    <row r="100" spans="2:19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10.07</v>
      </c>
      <c r="J100" s="1043">
        <v>10.074</v>
      </c>
      <c r="M100" s="11">
        <f t="shared" si="7"/>
        <v>3.9721946375368019E-4</v>
      </c>
      <c r="O100" s="12">
        <v>150808</v>
      </c>
      <c r="P100" s="3"/>
      <c r="R100" s="16"/>
    </row>
    <row r="101" spans="2:19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10.071</v>
      </c>
      <c r="J101" s="1043">
        <v>10.071999999999999</v>
      </c>
      <c r="M101" s="11">
        <f t="shared" si="7"/>
        <v>9.929500546117027E-5</v>
      </c>
      <c r="O101" s="12">
        <v>100724</v>
      </c>
      <c r="P101" s="3"/>
      <c r="R101" s="16"/>
      <c r="S101" s="3"/>
    </row>
    <row r="102" spans="2:19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10.073</v>
      </c>
      <c r="J102" s="1043">
        <v>10.074999999999999</v>
      </c>
      <c r="M102" s="11">
        <f t="shared" si="7"/>
        <v>1.9855058076033867E-4</v>
      </c>
      <c r="O102" s="12">
        <v>100745</v>
      </c>
      <c r="P102" s="3"/>
      <c r="R102" s="16"/>
      <c r="S102" s="3"/>
    </row>
    <row r="103" spans="2:19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125.13800000000001</v>
      </c>
      <c r="J103" s="1043">
        <v>125.07599999999999</v>
      </c>
      <c r="M103" s="11">
        <f t="shared" si="7"/>
        <v>-4.9545301986616229E-4</v>
      </c>
      <c r="O103" s="12">
        <v>941949</v>
      </c>
      <c r="R103" s="12">
        <v>927225</v>
      </c>
      <c r="S103" s="3"/>
    </row>
    <row r="104" spans="2:19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123.88</v>
      </c>
      <c r="J104" s="1043">
        <v>123.729</v>
      </c>
      <c r="M104" s="11">
        <f t="shared" si="7"/>
        <v>-1.2189215369712322E-3</v>
      </c>
      <c r="O104" s="12">
        <v>470171</v>
      </c>
      <c r="P104" s="3"/>
      <c r="R104" s="12">
        <v>461385</v>
      </c>
      <c r="S104" s="3"/>
    </row>
    <row r="105" spans="2:19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10.243</v>
      </c>
      <c r="J105" s="1043">
        <v>10.221</v>
      </c>
      <c r="M105" s="11">
        <f t="shared" si="7"/>
        <v>-2.1478082592990568E-3</v>
      </c>
      <c r="O105" s="12">
        <v>1133204</v>
      </c>
      <c r="P105" s="3"/>
      <c r="R105" s="16"/>
      <c r="S105" s="3"/>
    </row>
    <row r="106" spans="2:19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118.34099999999999</v>
      </c>
      <c r="J106" s="1043">
        <v>118.39700000000001</v>
      </c>
      <c r="M106" s="11">
        <f t="shared" si="7"/>
        <v>4.7320877802293034E-4</v>
      </c>
      <c r="O106" s="12">
        <v>274445</v>
      </c>
      <c r="P106" s="3"/>
      <c r="R106" s="12">
        <v>272542</v>
      </c>
      <c r="S106" s="3"/>
    </row>
    <row r="107" spans="2:19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19.686</v>
      </c>
      <c r="J107" s="1043">
        <v>19.795999999999999</v>
      </c>
      <c r="M107" s="11">
        <f t="shared" si="7"/>
        <v>5.5877273189068087E-3</v>
      </c>
      <c r="O107" s="12">
        <v>21214244</v>
      </c>
      <c r="P107" s="3"/>
      <c r="R107" s="12">
        <v>21003164</v>
      </c>
      <c r="S107" s="3"/>
    </row>
    <row r="108" spans="2:19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104.42</v>
      </c>
      <c r="J108" s="1043">
        <v>104.346</v>
      </c>
      <c r="M108" s="11">
        <f t="shared" si="7"/>
        <v>-7.0867649875500929E-4</v>
      </c>
      <c r="O108" s="12">
        <v>702146</v>
      </c>
      <c r="P108" s="3"/>
      <c r="R108" s="12">
        <v>704554</v>
      </c>
      <c r="S108" s="3"/>
    </row>
    <row r="109" spans="2:19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104.604</v>
      </c>
      <c r="J109" s="33">
        <v>104.46</v>
      </c>
      <c r="M109" s="11">
        <f t="shared" si="7"/>
        <v>-1.3766203969255999E-3</v>
      </c>
      <c r="O109" s="12">
        <v>398411</v>
      </c>
      <c r="P109" s="3"/>
      <c r="R109" s="12">
        <v>400419</v>
      </c>
      <c r="S109" s="3"/>
    </row>
    <row r="110" spans="2:19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  <c r="S110" s="3"/>
    </row>
    <row r="111" spans="2:19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98.811999999999998</v>
      </c>
      <c r="J111" s="1015">
        <v>98.885000000000005</v>
      </c>
      <c r="K111" s="74" t="s">
        <v>46</v>
      </c>
      <c r="M111" s="11">
        <f t="shared" si="4"/>
        <v>7.3877666680167899E-4</v>
      </c>
      <c r="O111" s="12">
        <v>1134519</v>
      </c>
      <c r="P111" s="74" t="s">
        <v>46</v>
      </c>
      <c r="R111" s="64">
        <v>1104626</v>
      </c>
      <c r="S111" s="74" t="s">
        <v>46</v>
      </c>
    </row>
    <row r="112" spans="2:19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107.015</v>
      </c>
      <c r="J112" s="1043">
        <v>107.76600000000001</v>
      </c>
      <c r="K112" s="74" t="s">
        <v>46</v>
      </c>
      <c r="M112" s="11">
        <f t="shared" si="4"/>
        <v>7.0177077979722913E-3</v>
      </c>
      <c r="O112" s="12">
        <v>190855</v>
      </c>
      <c r="P112" s="74" t="s">
        <v>46</v>
      </c>
      <c r="R112" s="64">
        <v>188098</v>
      </c>
      <c r="S112" s="74" t="s">
        <v>46</v>
      </c>
    </row>
    <row r="113" spans="2:19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143.167</v>
      </c>
      <c r="J113" s="1043">
        <v>144.16800000000001</v>
      </c>
      <c r="K113" s="172" t="s">
        <v>144</v>
      </c>
      <c r="M113" s="11">
        <f t="shared" si="4"/>
        <v>6.9918347105129312E-3</v>
      </c>
      <c r="O113" s="12">
        <v>1185499</v>
      </c>
      <c r="P113" s="172" t="s">
        <v>144</v>
      </c>
      <c r="R113" s="16"/>
      <c r="S113" s="172" t="s">
        <v>144</v>
      </c>
    </row>
    <row r="114" spans="2:19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10.486000000000001</v>
      </c>
      <c r="J114" s="1043">
        <v>10.58</v>
      </c>
      <c r="K114" s="63" t="s">
        <v>42</v>
      </c>
      <c r="M114" s="11">
        <f t="shared" si="4"/>
        <v>8.9643333969101104E-3</v>
      </c>
      <c r="O114" s="12">
        <v>225884</v>
      </c>
      <c r="P114" s="63" t="s">
        <v>42</v>
      </c>
      <c r="R114" s="16"/>
      <c r="S114" s="63" t="s">
        <v>42</v>
      </c>
    </row>
    <row r="115" spans="2:19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115.075</v>
      </c>
      <c r="J115" s="1043">
        <v>115.80200000000001</v>
      </c>
      <c r="K115" s="63" t="s">
        <v>42</v>
      </c>
      <c r="M115" s="11">
        <f t="shared" si="4"/>
        <v>6.3176189441668815E-3</v>
      </c>
      <c r="O115" s="12">
        <v>962890</v>
      </c>
      <c r="P115" s="63" t="s">
        <v>42</v>
      </c>
      <c r="R115" s="16"/>
      <c r="S115" s="63" t="s">
        <v>42</v>
      </c>
    </row>
    <row r="116" spans="2:19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114.08</v>
      </c>
      <c r="J116" s="1043">
        <v>114.64100000000001</v>
      </c>
      <c r="K116" s="63" t="s">
        <v>42</v>
      </c>
      <c r="M116" s="11">
        <f t="shared" si="4"/>
        <v>4.9176016830295146E-3</v>
      </c>
      <c r="O116" s="12">
        <v>661822</v>
      </c>
      <c r="P116" s="63" t="s">
        <v>42</v>
      </c>
      <c r="R116" s="16"/>
      <c r="S116" s="63" t="s">
        <v>42</v>
      </c>
    </row>
    <row r="117" spans="2:19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102.422</v>
      </c>
      <c r="J117" s="1043">
        <v>102.34099999999999</v>
      </c>
      <c r="K117" s="68" t="s">
        <v>44</v>
      </c>
      <c r="M117" s="11">
        <f t="shared" si="4"/>
        <v>-7.9084571674057399E-4</v>
      </c>
      <c r="O117" s="12">
        <v>828967</v>
      </c>
      <c r="P117" s="68" t="s">
        <v>44</v>
      </c>
      <c r="R117" s="12">
        <v>825402</v>
      </c>
      <c r="S117" s="68" t="s">
        <v>44</v>
      </c>
    </row>
    <row r="118" spans="2:19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101.916</v>
      </c>
      <c r="J118" s="1043">
        <v>101.866</v>
      </c>
      <c r="K118" s="68" t="s">
        <v>44</v>
      </c>
      <c r="M118" s="11">
        <f t="shared" si="4"/>
        <v>-4.906001020447934E-4</v>
      </c>
      <c r="O118" s="12">
        <v>2168626</v>
      </c>
      <c r="P118" s="68" t="s">
        <v>44</v>
      </c>
      <c r="R118" s="12">
        <v>2142790</v>
      </c>
      <c r="S118" s="68" t="s">
        <v>44</v>
      </c>
    </row>
    <row r="119" spans="2:19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184.62299999999999</v>
      </c>
      <c r="J119" s="1043">
        <v>183.565</v>
      </c>
      <c r="K119" s="63" t="s">
        <v>42</v>
      </c>
      <c r="M119" s="11">
        <f t="shared" si="4"/>
        <v>-5.730596946209263E-3</v>
      </c>
      <c r="O119" s="12">
        <v>4737815</v>
      </c>
      <c r="P119" s="63" t="s">
        <v>42</v>
      </c>
      <c r="R119" s="12">
        <v>4697932</v>
      </c>
      <c r="S119" s="63" t="s">
        <v>42</v>
      </c>
    </row>
    <row r="120" spans="2:19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164.57900000000001</v>
      </c>
      <c r="J120" s="1043">
        <v>163.857</v>
      </c>
      <c r="K120" s="63" t="s">
        <v>42</v>
      </c>
      <c r="M120" s="11">
        <f t="shared" si="4"/>
        <v>-4.3869509475693031E-3</v>
      </c>
      <c r="O120" s="12">
        <v>4435760</v>
      </c>
      <c r="P120" s="63" t="s">
        <v>42</v>
      </c>
      <c r="R120" s="12">
        <v>4388008</v>
      </c>
      <c r="S120" s="63" t="s">
        <v>42</v>
      </c>
    </row>
    <row r="121" spans="2:19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142.25</v>
      </c>
      <c r="J121" s="1043">
        <v>141.94200000000001</v>
      </c>
      <c r="K121" s="63" t="s">
        <v>42</v>
      </c>
      <c r="M121" s="11">
        <f t="shared" si="4"/>
        <v>-2.1652021089630419E-3</v>
      </c>
      <c r="O121" s="12">
        <v>18211067</v>
      </c>
      <c r="P121" s="63" t="s">
        <v>42</v>
      </c>
      <c r="R121" s="12">
        <v>17795957</v>
      </c>
      <c r="S121" s="63" t="s">
        <v>42</v>
      </c>
    </row>
    <row r="122" spans="2:19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10054.558999999999</v>
      </c>
      <c r="J122" s="1052">
        <v>9995.7810000000009</v>
      </c>
      <c r="K122" s="63" t="s">
        <v>42</v>
      </c>
      <c r="M122" s="11">
        <f t="shared" si="4"/>
        <v>-5.845905325136431E-3</v>
      </c>
      <c r="O122" s="12">
        <v>3428553</v>
      </c>
      <c r="P122" s="63" t="s">
        <v>42</v>
      </c>
      <c r="R122" s="12">
        <v>3407625</v>
      </c>
      <c r="S122" s="63" t="s">
        <v>42</v>
      </c>
    </row>
    <row r="123" spans="2:19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200.78700000000001</v>
      </c>
      <c r="J123" s="1043">
        <v>199.803</v>
      </c>
      <c r="K123" s="63" t="s">
        <v>42</v>
      </c>
      <c r="M123" s="11">
        <f t="shared" si="4"/>
        <v>-4.9007156837843529E-3</v>
      </c>
      <c r="O123" s="12">
        <v>2215019</v>
      </c>
      <c r="P123" s="63" t="s">
        <v>42</v>
      </c>
      <c r="R123" s="12">
        <v>2315185</v>
      </c>
      <c r="S123" s="63" t="s">
        <v>42</v>
      </c>
    </row>
    <row r="124" spans="2:19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134.87</v>
      </c>
      <c r="J124" s="1043">
        <v>134.52500000000001</v>
      </c>
      <c r="K124" s="63" t="s">
        <v>42</v>
      </c>
      <c r="M124" s="11">
        <f t="shared" si="4"/>
        <v>-2.55801883295024E-3</v>
      </c>
      <c r="O124" s="12">
        <v>357029</v>
      </c>
      <c r="P124" s="63" t="s">
        <v>42</v>
      </c>
      <c r="R124" s="12">
        <v>376899</v>
      </c>
      <c r="S124" s="63" t="s">
        <v>42</v>
      </c>
    </row>
    <row r="125" spans="2:19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1515.9949999999999</v>
      </c>
      <c r="J125" s="1052">
        <v>1517.4649999999999</v>
      </c>
      <c r="K125" s="63" t="s">
        <v>42</v>
      </c>
      <c r="M125" s="11">
        <f t="shared" si="4"/>
        <v>9.696601901721492E-4</v>
      </c>
      <c r="O125" s="12">
        <v>4041008</v>
      </c>
      <c r="P125" s="63" t="s">
        <v>42</v>
      </c>
      <c r="R125" s="12">
        <v>4070596</v>
      </c>
      <c r="S125" s="63" t="s">
        <v>42</v>
      </c>
    </row>
    <row r="126" spans="2:19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105.504</v>
      </c>
      <c r="J126" s="1043">
        <v>105.072</v>
      </c>
      <c r="K126" s="68" t="s">
        <v>44</v>
      </c>
      <c r="M126" s="11">
        <f t="shared" si="4"/>
        <v>-4.094631483166535E-3</v>
      </c>
      <c r="O126" s="12">
        <v>344111</v>
      </c>
      <c r="P126" s="68" t="s">
        <v>44</v>
      </c>
      <c r="R126" s="12">
        <v>346150</v>
      </c>
      <c r="S126" s="68" t="s">
        <v>44</v>
      </c>
    </row>
    <row r="127" spans="2:19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98.983999999999995</v>
      </c>
      <c r="J127" s="1043">
        <v>99.254000000000005</v>
      </c>
      <c r="K127" s="74" t="s">
        <v>46</v>
      </c>
      <c r="M127" s="11">
        <f t="shared" si="4"/>
        <v>2.7277135698699816E-3</v>
      </c>
      <c r="O127" s="12">
        <v>480394</v>
      </c>
      <c r="P127" s="74" t="s">
        <v>46</v>
      </c>
      <c r="R127" s="12">
        <v>481948</v>
      </c>
      <c r="S127" s="74" t="s">
        <v>46</v>
      </c>
    </row>
    <row r="128" spans="2:19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115.09099999999999</v>
      </c>
      <c r="J128" s="1043">
        <v>116.117</v>
      </c>
      <c r="K128" s="74" t="s">
        <v>46</v>
      </c>
      <c r="M128" s="11">
        <f t="shared" si="4"/>
        <v>8.914684901512808E-3</v>
      </c>
      <c r="O128" s="12">
        <v>827340</v>
      </c>
      <c r="P128" s="74" t="s">
        <v>46</v>
      </c>
      <c r="R128" s="12">
        <v>827072</v>
      </c>
      <c r="S128" s="74" t="s">
        <v>46</v>
      </c>
    </row>
    <row r="129" spans="1:19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10241.700000000001</v>
      </c>
      <c r="J129" s="185">
        <v>10228.663</v>
      </c>
      <c r="K129" s="63" t="s">
        <v>42</v>
      </c>
      <c r="M129" s="11">
        <f t="shared" si="4"/>
        <v>-1.2729332044485056E-3</v>
      </c>
      <c r="O129" s="12">
        <v>7190750</v>
      </c>
      <c r="P129" s="63" t="s">
        <v>42</v>
      </c>
      <c r="R129" s="16"/>
      <c r="S129" s="63" t="s">
        <v>42</v>
      </c>
    </row>
    <row r="130" spans="1:19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  <c r="R130" s="191"/>
      <c r="S130" s="3"/>
    </row>
    <row r="131" spans="1:19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  <c r="R131" s="191"/>
      <c r="S131" s="3"/>
    </row>
    <row r="132" spans="1:19">
      <c r="M132" s="190"/>
      <c r="O132" s="191"/>
      <c r="P132" s="3"/>
      <c r="R132" s="191"/>
      <c r="S132" s="3"/>
    </row>
    <row r="133" spans="1:19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  <c r="S133" s="3"/>
    </row>
    <row r="134" spans="1:19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  <c r="S134" s="3"/>
    </row>
    <row r="135" spans="1:19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  <c r="S135" s="3"/>
    </row>
    <row r="136" spans="1:19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  <c r="S136" s="3"/>
    </row>
    <row r="137" spans="1:19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  <c r="S137" s="3"/>
    </row>
    <row r="138" spans="1:19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  <c r="S138" s="3"/>
    </row>
    <row r="139" spans="1:19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  <c r="S139" s="3"/>
    </row>
    <row r="140" spans="1:19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  <c r="S140" s="3"/>
    </row>
    <row r="141" spans="1:19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  <c r="S141" s="3"/>
    </row>
    <row r="142" spans="1:19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  <c r="S142" s="3"/>
    </row>
    <row r="143" spans="1:19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  <c r="S143" s="3"/>
    </row>
    <row r="144" spans="1:19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  <c r="S144" s="3"/>
    </row>
    <row r="145" spans="2:19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  <c r="S145" s="3"/>
    </row>
    <row r="146" spans="2:19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  <c r="S146" s="3"/>
    </row>
    <row r="147" spans="2:19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  <c r="S147" s="3"/>
    </row>
    <row r="148" spans="2:19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  <c r="S148" s="3"/>
    </row>
    <row r="149" spans="2:19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  <c r="S149" s="3"/>
    </row>
    <row r="150" spans="2:19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  <c r="S150" s="3"/>
    </row>
    <row r="151" spans="2:19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  <c r="S151" s="3"/>
    </row>
    <row r="152" spans="2:19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  <c r="S152" s="3"/>
    </row>
    <row r="153" spans="2:19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  <c r="S153" s="3"/>
    </row>
    <row r="154" spans="2:19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  <c r="S154" s="3"/>
    </row>
    <row r="155" spans="2:19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  <c r="S155" s="3"/>
    </row>
    <row r="156" spans="2:19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  <c r="S156" s="3"/>
    </row>
    <row r="157" spans="2:19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  <c r="S157" s="3"/>
    </row>
    <row r="158" spans="2:19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  <c r="S158" s="3"/>
    </row>
    <row r="159" spans="2:19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  <c r="S159" s="3"/>
    </row>
    <row r="160" spans="2:19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  <c r="S160" s="3"/>
    </row>
    <row r="161" spans="2:19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  <c r="S161" s="3"/>
    </row>
    <row r="162" spans="2:19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  <c r="S162" s="3"/>
    </row>
    <row r="163" spans="2:19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  <c r="S163" s="3"/>
    </row>
    <row r="164" spans="2:19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  <c r="S164" s="3"/>
    </row>
    <row r="165" spans="2:19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  <c r="S165" s="3"/>
    </row>
    <row r="166" spans="2:19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  <c r="S166" s="3"/>
    </row>
    <row r="167" spans="2:19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  <c r="S167" s="3"/>
    </row>
    <row r="168" spans="2:19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  <c r="S168" s="3"/>
    </row>
    <row r="169" spans="2:19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  <c r="S169" s="3"/>
    </row>
    <row r="170" spans="2:19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  <c r="S170" s="3"/>
    </row>
    <row r="171" spans="2:19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  <c r="S171" s="3"/>
    </row>
    <row r="172" spans="2:19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  <c r="S172" s="3"/>
    </row>
    <row r="173" spans="2:19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  <c r="S173" s="3"/>
    </row>
    <row r="174" spans="2:19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  <c r="S174" s="3"/>
    </row>
    <row r="175" spans="2:19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  <c r="S175" s="3"/>
    </row>
    <row r="176" spans="2:19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  <c r="S176" s="3"/>
    </row>
    <row r="177" spans="2:19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  <c r="S177" s="3"/>
    </row>
    <row r="178" spans="2:19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  <c r="S178" s="3"/>
    </row>
    <row r="179" spans="2:19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  <c r="S179" s="3"/>
    </row>
    <row r="180" spans="2:19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  <c r="S180" s="3"/>
    </row>
    <row r="181" spans="2:19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  <c r="S181" s="3"/>
    </row>
    <row r="182" spans="2:19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  <c r="S182" s="3"/>
    </row>
    <row r="183" spans="2:19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  <c r="S183" s="3"/>
    </row>
    <row r="184" spans="2:19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  <c r="S184" s="3"/>
    </row>
    <row r="185" spans="2:19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  <c r="S185" s="3"/>
    </row>
    <row r="186" spans="2:19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  <c r="S186" s="3"/>
    </row>
    <row r="187" spans="2:19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  <c r="S187" s="3"/>
    </row>
    <row r="188" spans="2:19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  <c r="S188" s="3"/>
    </row>
    <row r="189" spans="2:19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  <c r="S189" s="3"/>
    </row>
    <row r="190" spans="2:19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  <c r="S190" s="3"/>
    </row>
    <row r="191" spans="2:19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  <c r="S191" s="3"/>
    </row>
    <row r="192" spans="2:19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  <c r="S192" s="3"/>
    </row>
    <row r="193" spans="2:19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  <c r="S193" s="3"/>
    </row>
    <row r="194" spans="2:19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  <c r="S194" s="3"/>
    </row>
    <row r="195" spans="2:19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  <c r="S195" s="3"/>
    </row>
    <row r="196" spans="2:19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  <c r="S196" s="3"/>
    </row>
    <row r="197" spans="2:19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  <c r="S197" s="3"/>
    </row>
    <row r="198" spans="2:19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  <c r="S198" s="3"/>
    </row>
    <row r="199" spans="2:19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  <c r="S199" s="3"/>
    </row>
    <row r="200" spans="2:19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  <c r="S200" s="3"/>
    </row>
    <row r="201" spans="2:19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  <c r="S201" s="3"/>
    </row>
    <row r="202" spans="2:19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  <c r="S202" s="3"/>
    </row>
    <row r="203" spans="2:19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  <c r="S203" s="3"/>
    </row>
    <row r="204" spans="2:19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  <c r="S204" s="3"/>
    </row>
    <row r="205" spans="2:19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  <c r="S205" s="3"/>
    </row>
    <row r="206" spans="2:19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  <c r="S206" s="3"/>
    </row>
    <row r="207" spans="2:19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  <c r="S207" s="3"/>
    </row>
    <row r="208" spans="2:19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  <c r="S208" s="3"/>
    </row>
    <row r="209" spans="2:19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  <c r="S209" s="3"/>
    </row>
    <row r="210" spans="2:19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  <c r="S210" s="3"/>
    </row>
    <row r="211" spans="2:19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  <c r="S211" s="3"/>
    </row>
    <row r="212" spans="2:19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  <c r="S212" s="3"/>
    </row>
    <row r="213" spans="2:19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  <c r="S213" s="3"/>
    </row>
    <row r="214" spans="2:19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  <c r="S214" s="3"/>
    </row>
    <row r="215" spans="2:19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  <c r="S215" s="3"/>
    </row>
    <row r="216" spans="2:19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  <c r="S216" s="3"/>
    </row>
    <row r="217" spans="2:19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  <c r="S217" s="3"/>
    </row>
    <row r="218" spans="2:19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  <c r="S218" s="3"/>
    </row>
    <row r="219" spans="2:19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  <c r="S219" s="3"/>
    </row>
    <row r="220" spans="2:19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  <c r="S220" s="3"/>
    </row>
    <row r="221" spans="2:19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  <c r="S221" s="3"/>
    </row>
    <row r="222" spans="2:19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  <c r="S222" s="3"/>
    </row>
    <row r="223" spans="2:19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  <c r="S223" s="3"/>
    </row>
    <row r="224" spans="2:19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  <c r="S224" s="3"/>
    </row>
    <row r="225" spans="2:19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  <c r="S225" s="3"/>
    </row>
    <row r="226" spans="2:19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  <c r="S226" s="3"/>
    </row>
    <row r="227" spans="2:19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  <c r="S227" s="3"/>
    </row>
    <row r="228" spans="2:19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  <c r="S228" s="3"/>
    </row>
    <row r="229" spans="2:19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  <c r="S229" s="3"/>
    </row>
    <row r="230" spans="2:19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  <c r="S230" s="3"/>
    </row>
    <row r="231" spans="2:19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  <c r="S231" s="3"/>
    </row>
    <row r="232" spans="2:19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  <c r="S232" s="3"/>
    </row>
    <row r="233" spans="2:19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  <c r="S233" s="3"/>
    </row>
    <row r="234" spans="2:19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  <c r="S234" s="3"/>
    </row>
    <row r="235" spans="2:19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  <c r="S235" s="3"/>
    </row>
    <row r="236" spans="2:19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  <c r="S236" s="3"/>
    </row>
    <row r="237" spans="2:19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  <c r="S237" s="3"/>
    </row>
    <row r="238" spans="2:19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  <c r="S238" s="3"/>
    </row>
    <row r="239" spans="2:19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  <c r="S239" s="3"/>
    </row>
    <row r="240" spans="2:19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  <c r="S240" s="3"/>
    </row>
    <row r="241" spans="2:19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  <c r="S241" s="3"/>
    </row>
    <row r="242" spans="2:19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  <c r="S242" s="3"/>
    </row>
    <row r="243" spans="2:19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  <c r="S243" s="3"/>
    </row>
    <row r="244" spans="2:19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  <c r="S244" s="3"/>
    </row>
    <row r="245" spans="2:19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  <c r="S245" s="3"/>
    </row>
    <row r="246" spans="2:19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  <c r="S246" s="3"/>
    </row>
    <row r="247" spans="2:19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  <c r="S247" s="3"/>
    </row>
    <row r="248" spans="2:19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  <c r="S248" s="3"/>
    </row>
    <row r="249" spans="2:19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  <c r="S249" s="3"/>
    </row>
    <row r="250" spans="2:19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  <c r="S250" s="3"/>
    </row>
    <row r="251" spans="2:19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  <c r="S251" s="3"/>
    </row>
    <row r="252" spans="2:19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  <c r="S252" s="3"/>
    </row>
    <row r="253" spans="2:19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  <c r="S253" s="3"/>
    </row>
    <row r="254" spans="2:19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  <c r="S254" s="3"/>
    </row>
    <row r="255" spans="2:19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  <c r="S255" s="3"/>
    </row>
    <row r="256" spans="2:19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  <c r="S256" s="3"/>
    </row>
    <row r="257" spans="2:19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  <c r="S257" s="3"/>
    </row>
    <row r="258" spans="2:19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  <c r="S258" s="3"/>
    </row>
    <row r="259" spans="2:19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  <c r="S259" s="3"/>
    </row>
    <row r="260" spans="2:19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  <c r="S260" s="3"/>
    </row>
    <row r="261" spans="2:19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  <c r="S261" s="3"/>
    </row>
    <row r="262" spans="2:19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  <c r="S262" s="3"/>
    </row>
    <row r="263" spans="2:19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  <c r="S263" s="3"/>
    </row>
    <row r="264" spans="2:19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  <c r="S264" s="3"/>
    </row>
    <row r="265" spans="2:19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  <c r="S265" s="3"/>
    </row>
    <row r="266" spans="2:19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  <c r="S266" s="3"/>
    </row>
    <row r="267" spans="2:19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  <c r="S267" s="3"/>
    </row>
    <row r="268" spans="2:19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  <c r="S268" s="3"/>
    </row>
    <row r="269" spans="2:19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  <c r="S269" s="3"/>
    </row>
    <row r="270" spans="2:19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  <c r="S270" s="3"/>
    </row>
    <row r="271" spans="2:19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  <c r="S271" s="3"/>
    </row>
    <row r="272" spans="2:19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  <c r="S272" s="3"/>
    </row>
    <row r="273" spans="2:19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  <c r="S273" s="3"/>
    </row>
    <row r="274" spans="2:19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  <c r="S274" s="3"/>
    </row>
    <row r="275" spans="2:19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  <c r="S275" s="3"/>
    </row>
    <row r="276" spans="2:19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  <c r="S276" s="3"/>
    </row>
    <row r="277" spans="2:19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  <c r="S277" s="3"/>
    </row>
    <row r="278" spans="2:19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  <c r="S278" s="3"/>
    </row>
    <row r="279" spans="2:19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  <c r="S279" s="3"/>
    </row>
    <row r="280" spans="2:19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  <c r="S280" s="3"/>
    </row>
    <row r="281" spans="2:19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  <c r="S281" s="3"/>
    </row>
    <row r="282" spans="2:19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  <c r="S282" s="3"/>
    </row>
    <row r="283" spans="2:19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  <c r="S283" s="3"/>
    </row>
    <row r="284" spans="2:19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  <c r="S284" s="3"/>
    </row>
    <row r="285" spans="2:19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  <c r="S285" s="3"/>
    </row>
    <row r="286" spans="2:19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  <c r="S286" s="3"/>
    </row>
    <row r="287" spans="2:19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  <c r="S287" s="3"/>
    </row>
    <row r="288" spans="2:19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  <c r="S288" s="3"/>
    </row>
    <row r="289" spans="2:19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  <c r="S289" s="3"/>
    </row>
    <row r="290" spans="2:19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  <c r="S290" s="3"/>
    </row>
    <row r="291" spans="2:19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  <c r="S291" s="3"/>
    </row>
    <row r="292" spans="2:19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  <c r="S292" s="3"/>
    </row>
    <row r="293" spans="2:19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  <c r="S293" s="3"/>
    </row>
    <row r="294" spans="2:19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  <c r="S294" s="3"/>
    </row>
    <row r="295" spans="2:19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  <c r="S295" s="3"/>
    </row>
    <row r="296" spans="2:19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  <c r="S296" s="3"/>
    </row>
    <row r="297" spans="2:19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  <c r="S297" s="3"/>
    </row>
    <row r="298" spans="2:19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  <c r="S298" s="3"/>
    </row>
    <row r="299" spans="2:19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  <c r="S299" s="3"/>
    </row>
    <row r="300" spans="2:19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  <c r="S300" s="3"/>
    </row>
    <row r="301" spans="2:19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  <c r="S301" s="3"/>
    </row>
    <row r="302" spans="2:19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  <c r="S302" s="3"/>
    </row>
    <row r="303" spans="2:19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  <c r="S303" s="3"/>
    </row>
    <row r="304" spans="2:19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  <c r="S304" s="3"/>
    </row>
    <row r="305" spans="2:19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  <c r="S305" s="3"/>
    </row>
    <row r="306" spans="2:19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  <c r="S306" s="3"/>
    </row>
    <row r="307" spans="2:19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  <c r="S307" s="3"/>
    </row>
    <row r="308" spans="2:19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  <c r="S308" s="3"/>
    </row>
    <row r="309" spans="2:19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  <c r="S309" s="3"/>
    </row>
    <row r="310" spans="2:19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  <c r="S310" s="3"/>
    </row>
    <row r="311" spans="2:19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  <c r="S311" s="3"/>
    </row>
    <row r="312" spans="2:19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  <c r="S312" s="3"/>
    </row>
    <row r="313" spans="2:19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  <c r="S313" s="3"/>
    </row>
    <row r="314" spans="2:19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  <c r="S314" s="3"/>
    </row>
    <row r="315" spans="2:19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  <c r="S315" s="3"/>
    </row>
    <row r="316" spans="2:19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  <c r="S316" s="3"/>
    </row>
    <row r="317" spans="2:19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  <c r="S317" s="3"/>
    </row>
    <row r="318" spans="2:19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  <c r="S318" s="3"/>
    </row>
    <row r="319" spans="2:19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  <c r="S319" s="3"/>
    </row>
    <row r="320" spans="2:19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  <c r="S320" s="3"/>
    </row>
    <row r="321" spans="2:19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  <c r="S321" s="3"/>
    </row>
    <row r="322" spans="2:19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  <c r="S322" s="3"/>
    </row>
    <row r="323" spans="2:19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  <c r="S323" s="3"/>
    </row>
    <row r="324" spans="2:19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  <c r="S324" s="3"/>
    </row>
    <row r="325" spans="2:19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  <c r="S325" s="3"/>
    </row>
    <row r="326" spans="2:19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  <c r="S326" s="3"/>
    </row>
    <row r="327" spans="2:19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  <c r="S327" s="3"/>
    </row>
    <row r="328" spans="2:19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  <c r="S328" s="3"/>
    </row>
    <row r="329" spans="2:19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  <c r="S329" s="3"/>
    </row>
    <row r="330" spans="2:19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  <c r="S330" s="3"/>
    </row>
    <row r="331" spans="2:19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  <c r="S331" s="3"/>
    </row>
    <row r="332" spans="2:19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  <c r="S332" s="3"/>
    </row>
    <row r="333" spans="2:19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  <c r="S333" s="3"/>
    </row>
    <row r="334" spans="2:19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  <c r="S334" s="3"/>
    </row>
    <row r="335" spans="2:19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  <c r="S335" s="3"/>
    </row>
    <row r="336" spans="2:19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  <c r="S336" s="3"/>
    </row>
    <row r="337" spans="2:19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  <c r="S337" s="3"/>
    </row>
    <row r="338" spans="2:19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  <c r="S338" s="3"/>
    </row>
    <row r="339" spans="2:19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  <c r="S339" s="3"/>
    </row>
    <row r="340" spans="2:19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  <c r="S340" s="3"/>
    </row>
    <row r="341" spans="2:19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  <c r="S341" s="3"/>
    </row>
    <row r="342" spans="2:19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  <c r="S342" s="3"/>
    </row>
    <row r="343" spans="2:19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  <c r="S343" s="3"/>
    </row>
    <row r="344" spans="2:19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  <c r="S344" s="3"/>
    </row>
    <row r="345" spans="2:19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  <c r="S345" s="3"/>
    </row>
    <row r="346" spans="2:19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  <c r="S346" s="3"/>
    </row>
    <row r="347" spans="2:19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  <c r="S347" s="3"/>
    </row>
    <row r="348" spans="2:19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  <c r="S348" s="3"/>
    </row>
    <row r="349" spans="2:19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  <c r="S349" s="3"/>
    </row>
    <row r="350" spans="2:19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  <c r="S350" s="3"/>
    </row>
    <row r="351" spans="2:19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  <c r="S351" s="3"/>
    </row>
    <row r="352" spans="2:19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  <c r="S352" s="3"/>
    </row>
    <row r="353" spans="2:19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  <c r="S353" s="3"/>
    </row>
    <row r="354" spans="2:19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  <c r="S354" s="3"/>
    </row>
    <row r="355" spans="2:19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  <c r="S355" s="3"/>
    </row>
    <row r="356" spans="2:19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  <c r="S356" s="3"/>
    </row>
    <row r="357" spans="2:19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  <c r="S357" s="3"/>
    </row>
    <row r="358" spans="2:19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  <c r="S358" s="3"/>
    </row>
    <row r="359" spans="2:19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  <c r="S359" s="3"/>
    </row>
    <row r="360" spans="2:19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  <c r="S360" s="3"/>
    </row>
    <row r="361" spans="2:19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  <c r="S361" s="3"/>
    </row>
    <row r="362" spans="2:19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  <c r="S362" s="3"/>
    </row>
    <row r="363" spans="2:19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  <c r="S363" s="3"/>
    </row>
    <row r="364" spans="2:19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  <c r="S364" s="3"/>
    </row>
    <row r="365" spans="2:19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  <c r="S365" s="3"/>
    </row>
    <row r="366" spans="2:19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  <c r="S366" s="3"/>
    </row>
    <row r="367" spans="2:19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  <c r="S367" s="3"/>
    </row>
    <row r="368" spans="2:19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  <c r="S368" s="3"/>
    </row>
    <row r="369" spans="2:19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  <c r="S369" s="3"/>
    </row>
    <row r="370" spans="2:19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  <c r="S370" s="3"/>
    </row>
    <row r="371" spans="2:19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  <c r="S371" s="3"/>
    </row>
    <row r="372" spans="2:19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  <c r="S372" s="3"/>
    </row>
    <row r="373" spans="2:19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  <c r="S373" s="3"/>
    </row>
    <row r="374" spans="2:19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  <c r="S374" s="3"/>
    </row>
    <row r="375" spans="2:19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  <c r="S375" s="3"/>
    </row>
    <row r="376" spans="2:19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  <c r="S376" s="3"/>
    </row>
    <row r="377" spans="2:19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  <c r="S377" s="3"/>
    </row>
    <row r="378" spans="2:19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  <c r="S378" s="3"/>
    </row>
    <row r="379" spans="2:19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  <c r="S379" s="3"/>
    </row>
    <row r="380" spans="2:19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  <c r="S380" s="3"/>
    </row>
    <row r="381" spans="2:19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  <c r="S381" s="3"/>
    </row>
    <row r="382" spans="2:19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  <c r="S382" s="3"/>
    </row>
    <row r="383" spans="2:19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  <c r="S383" s="3"/>
    </row>
    <row r="384" spans="2:19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  <c r="S384" s="3"/>
    </row>
    <row r="385" spans="2:19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  <c r="S385" s="3"/>
    </row>
    <row r="386" spans="2:19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  <c r="S386" s="3"/>
    </row>
    <row r="387" spans="2:19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  <c r="S387" s="3"/>
    </row>
    <row r="388" spans="2:19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  <c r="S388" s="3"/>
    </row>
    <row r="389" spans="2:19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  <c r="S389" s="3"/>
    </row>
    <row r="390" spans="2:19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  <c r="S390" s="3"/>
    </row>
    <row r="391" spans="2:19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  <c r="S391" s="3"/>
    </row>
    <row r="392" spans="2:19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  <c r="S392" s="3"/>
    </row>
    <row r="393" spans="2:19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  <c r="S393" s="3"/>
    </row>
    <row r="394" spans="2:19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  <c r="S394" s="3"/>
    </row>
    <row r="395" spans="2:19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  <c r="S395" s="3"/>
    </row>
    <row r="396" spans="2:19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  <c r="S396" s="3"/>
    </row>
    <row r="397" spans="2:19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  <c r="S397" s="3"/>
    </row>
    <row r="398" spans="2:19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  <c r="S398" s="3"/>
    </row>
    <row r="399" spans="2:19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  <c r="S399" s="3"/>
    </row>
    <row r="400" spans="2:19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  <c r="S400" s="3"/>
    </row>
    <row r="401" spans="2:19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  <c r="S401" s="3"/>
    </row>
    <row r="402" spans="2:19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  <c r="S402" s="3"/>
    </row>
    <row r="403" spans="2:19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  <c r="S403" s="3"/>
    </row>
    <row r="404" spans="2:19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  <c r="S404" s="3"/>
    </row>
    <row r="405" spans="2:19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  <c r="S405" s="3"/>
    </row>
    <row r="406" spans="2:19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  <c r="S406" s="3"/>
    </row>
    <row r="407" spans="2:19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  <c r="S407" s="3"/>
    </row>
    <row r="408" spans="2:19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  <c r="S408" s="3"/>
    </row>
    <row r="409" spans="2:19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  <c r="S409" s="3"/>
    </row>
    <row r="410" spans="2:19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  <c r="S410" s="3"/>
    </row>
    <row r="411" spans="2:19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  <c r="S411" s="3"/>
    </row>
    <row r="412" spans="2:19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  <c r="S412" s="3"/>
    </row>
    <row r="413" spans="2:19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  <c r="S413" s="3"/>
    </row>
    <row r="414" spans="2:19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  <c r="S414" s="3"/>
    </row>
    <row r="415" spans="2:19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  <c r="S415" s="3"/>
    </row>
    <row r="416" spans="2:19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  <c r="S416" s="3"/>
    </row>
    <row r="417" spans="2:19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  <c r="S417" s="3"/>
    </row>
    <row r="418" spans="2:19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  <c r="S418" s="3"/>
    </row>
    <row r="419" spans="2:19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  <c r="S419" s="3"/>
    </row>
    <row r="420" spans="2:19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  <c r="S420" s="3"/>
    </row>
    <row r="421" spans="2:19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  <c r="S421" s="3"/>
    </row>
    <row r="422" spans="2:19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  <c r="S422" s="3"/>
    </row>
    <row r="423" spans="2:19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  <c r="S423" s="3"/>
    </row>
    <row r="424" spans="2:19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  <c r="S424" s="3"/>
    </row>
    <row r="425" spans="2:19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  <c r="S425" s="3"/>
    </row>
    <row r="426" spans="2:19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  <c r="S426" s="3"/>
    </row>
    <row r="427" spans="2:19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  <c r="S427" s="3"/>
    </row>
    <row r="428" spans="2:19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  <c r="S428" s="3"/>
    </row>
    <row r="429" spans="2:19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  <c r="S429" s="3"/>
    </row>
    <row r="430" spans="2:19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  <c r="S430" s="3"/>
    </row>
    <row r="431" spans="2:19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  <c r="S431" s="3"/>
    </row>
    <row r="432" spans="2:19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  <c r="S432" s="3"/>
    </row>
    <row r="433" spans="2:19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  <c r="S433" s="3"/>
    </row>
    <row r="434" spans="2:19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  <c r="S434" s="3"/>
    </row>
    <row r="435" spans="2:19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  <c r="S435" s="3"/>
    </row>
    <row r="436" spans="2:19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  <c r="S436" s="3"/>
    </row>
    <row r="437" spans="2:19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  <c r="S437" s="3"/>
    </row>
    <row r="438" spans="2:19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  <c r="S438" s="3"/>
    </row>
    <row r="439" spans="2:19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  <c r="S439" s="3"/>
    </row>
    <row r="440" spans="2:19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  <c r="S440" s="3"/>
    </row>
    <row r="441" spans="2:19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  <c r="S441" s="3"/>
    </row>
    <row r="442" spans="2:19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  <c r="S442" s="3"/>
    </row>
    <row r="443" spans="2:19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  <c r="S443" s="3"/>
    </row>
    <row r="444" spans="2:19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  <c r="S444" s="3"/>
    </row>
    <row r="445" spans="2:19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  <c r="S445" s="3"/>
    </row>
    <row r="446" spans="2:19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  <c r="S446" s="3"/>
    </row>
    <row r="447" spans="2:19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  <c r="S447" s="3"/>
    </row>
    <row r="448" spans="2:19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  <c r="S448" s="3"/>
    </row>
    <row r="449" spans="2:19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  <c r="S449" s="3"/>
    </row>
    <row r="450" spans="2:19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  <c r="S450" s="3"/>
    </row>
    <row r="451" spans="2:19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  <c r="S451" s="3"/>
    </row>
    <row r="452" spans="2:19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  <c r="S452" s="3"/>
    </row>
    <row r="453" spans="2:19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  <c r="S453" s="3"/>
    </row>
    <row r="454" spans="2:19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  <c r="S454" s="3"/>
    </row>
    <row r="455" spans="2:19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  <c r="S455" s="3"/>
    </row>
    <row r="456" spans="2:19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  <c r="S456" s="3"/>
    </row>
    <row r="457" spans="2:19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  <c r="S457" s="3"/>
    </row>
    <row r="458" spans="2:19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  <c r="S458" s="3"/>
    </row>
    <row r="459" spans="2:19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  <c r="S459" s="3"/>
    </row>
    <row r="460" spans="2:19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  <c r="S460" s="3"/>
    </row>
    <row r="461" spans="2:19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  <c r="S461" s="3"/>
    </row>
    <row r="462" spans="2:19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  <c r="S462" s="3"/>
    </row>
    <row r="463" spans="2:19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  <c r="S463" s="3"/>
    </row>
    <row r="464" spans="2:19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  <c r="S464" s="3"/>
    </row>
    <row r="465" spans="2:19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  <c r="S465" s="3"/>
    </row>
    <row r="466" spans="2:19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  <c r="S466" s="3"/>
    </row>
    <row r="467" spans="2:19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  <c r="S467" s="3"/>
    </row>
    <row r="468" spans="2:19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  <c r="S468" s="3"/>
    </row>
    <row r="469" spans="2:19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  <c r="S469" s="3"/>
    </row>
    <row r="470" spans="2:19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  <c r="S470" s="3"/>
    </row>
    <row r="471" spans="2:19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  <c r="S471" s="3"/>
    </row>
    <row r="472" spans="2:19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  <c r="S472" s="3"/>
    </row>
    <row r="473" spans="2:19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  <c r="S473" s="3"/>
    </row>
    <row r="474" spans="2:19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  <c r="S474" s="3"/>
    </row>
    <row r="475" spans="2:19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  <c r="S475" s="3"/>
    </row>
    <row r="476" spans="2:19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  <c r="S476" s="3"/>
    </row>
    <row r="477" spans="2:19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  <c r="S477" s="3"/>
    </row>
    <row r="478" spans="2:19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  <c r="S478" s="3"/>
    </row>
    <row r="479" spans="2:19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  <c r="S479" s="3"/>
    </row>
    <row r="480" spans="2:19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  <c r="S480" s="3"/>
    </row>
    <row r="481" spans="2:19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  <c r="S481" s="3"/>
    </row>
    <row r="482" spans="2:19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  <c r="S482" s="3"/>
    </row>
    <row r="483" spans="2:19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  <c r="S483" s="3"/>
    </row>
    <row r="484" spans="2:19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  <c r="S484" s="3"/>
    </row>
    <row r="485" spans="2:19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  <c r="S485" s="3"/>
    </row>
    <row r="486" spans="2:19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  <c r="S486" s="3"/>
    </row>
    <row r="487" spans="2:19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  <c r="S487" s="3"/>
    </row>
    <row r="488" spans="2:19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  <c r="S488" s="3"/>
    </row>
    <row r="489" spans="2:19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  <c r="S489" s="3"/>
    </row>
    <row r="490" spans="2:19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  <c r="S490" s="3"/>
    </row>
    <row r="491" spans="2:19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  <c r="S491" s="3"/>
    </row>
    <row r="492" spans="2:19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  <c r="S492" s="3"/>
    </row>
    <row r="493" spans="2:19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  <c r="S493" s="3"/>
    </row>
    <row r="494" spans="2:19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  <c r="S494" s="3"/>
    </row>
    <row r="495" spans="2:19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  <c r="S495" s="3"/>
    </row>
    <row r="496" spans="2:19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  <c r="S496" s="3"/>
    </row>
    <row r="497" spans="2:19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  <c r="S497" s="3"/>
    </row>
    <row r="498" spans="2:19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  <c r="R498" s="1"/>
      <c r="S498" s="3"/>
    </row>
    <row r="499" spans="2:19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  <c r="R499" s="1"/>
      <c r="S499" s="3"/>
    </row>
    <row r="500" spans="2:19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  <c r="R500" s="1"/>
      <c r="S500" s="3"/>
    </row>
    <row r="501" spans="2:19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  <c r="R501" s="1"/>
      <c r="S501" s="3"/>
    </row>
    <row r="502" spans="2:19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  <c r="R502" s="1"/>
      <c r="S502" s="3"/>
    </row>
    <row r="503" spans="2:19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  <c r="R503" s="1"/>
      <c r="S503" s="3"/>
    </row>
    <row r="504" spans="2:19">
      <c r="P504" s="3"/>
      <c r="S504" s="3"/>
    </row>
    <row r="505" spans="2:19">
      <c r="P505" s="3"/>
      <c r="S505" s="3"/>
    </row>
    <row r="506" spans="2:19">
      <c r="P506" s="3"/>
      <c r="S506" s="3"/>
    </row>
    <row r="507" spans="2:19">
      <c r="P507" s="3"/>
      <c r="S507" s="3"/>
    </row>
    <row r="508" spans="2:19">
      <c r="P508" s="3"/>
      <c r="S508" s="3"/>
    </row>
    <row r="509" spans="2:19">
      <c r="P509" s="3"/>
      <c r="S509" s="3"/>
    </row>
    <row r="510" spans="2:19">
      <c r="P510" s="3"/>
      <c r="S510" s="3"/>
    </row>
    <row r="511" spans="2:19">
      <c r="P511" s="3"/>
      <c r="S511" s="3"/>
    </row>
    <row r="512" spans="2:19">
      <c r="B512" s="1"/>
      <c r="C512" s="1"/>
      <c r="D512" s="1"/>
      <c r="E512" s="1"/>
      <c r="F512" s="1"/>
      <c r="G512" s="1"/>
      <c r="H512" s="1"/>
      <c r="I512" s="1"/>
      <c r="J512" s="192"/>
      <c r="P512" s="3"/>
      <c r="S512" s="3"/>
    </row>
    <row r="513" spans="2:19">
      <c r="B513" s="1"/>
      <c r="C513" s="1"/>
      <c r="D513" s="1"/>
      <c r="E513" s="1"/>
      <c r="F513" s="1"/>
      <c r="G513" s="1"/>
      <c r="H513" s="1"/>
      <c r="I513" s="1"/>
      <c r="J513" s="192"/>
      <c r="P513" s="3"/>
      <c r="S513" s="3"/>
    </row>
    <row r="514" spans="2:19">
      <c r="B514" s="1"/>
      <c r="C514" s="1"/>
      <c r="D514" s="1"/>
      <c r="E514" s="1"/>
      <c r="F514" s="1"/>
      <c r="G514" s="1"/>
      <c r="H514" s="1"/>
      <c r="I514" s="1"/>
      <c r="J514" s="192"/>
      <c r="P514" s="3"/>
      <c r="S514" s="3"/>
    </row>
    <row r="515" spans="2:19">
      <c r="B515" s="1"/>
      <c r="C515" s="1"/>
      <c r="D515" s="1"/>
      <c r="E515" s="1"/>
      <c r="F515" s="1"/>
      <c r="G515" s="1"/>
      <c r="H515" s="1"/>
      <c r="I515" s="1"/>
      <c r="J515" s="192"/>
      <c r="P515" s="3"/>
      <c r="S515" s="3"/>
    </row>
    <row r="516" spans="2:19">
      <c r="B516" s="1"/>
      <c r="C516" s="1"/>
      <c r="D516" s="1"/>
      <c r="E516" s="1"/>
      <c r="F516" s="1"/>
      <c r="G516" s="1"/>
      <c r="H516" s="1"/>
      <c r="I516" s="1"/>
      <c r="J516" s="192"/>
      <c r="P516" s="3"/>
      <c r="S516" s="3"/>
    </row>
    <row r="517" spans="2:19">
      <c r="B517" s="1"/>
      <c r="C517" s="1"/>
      <c r="D517" s="1"/>
      <c r="E517" s="1"/>
      <c r="F517" s="1"/>
      <c r="G517" s="1"/>
      <c r="H517" s="1"/>
      <c r="I517" s="1"/>
      <c r="J517" s="192"/>
      <c r="P517" s="3"/>
      <c r="S517" s="3"/>
    </row>
    <row r="518" spans="2:19">
      <c r="B518" s="1"/>
      <c r="C518" s="1"/>
      <c r="D518" s="1"/>
      <c r="E518" s="1"/>
      <c r="F518" s="1"/>
      <c r="G518" s="1"/>
      <c r="H518" s="1"/>
      <c r="I518" s="1"/>
      <c r="J518" s="192"/>
      <c r="P518" s="3"/>
      <c r="S518" s="3"/>
    </row>
    <row r="519" spans="2:19">
      <c r="B519" s="1"/>
      <c r="C519" s="1"/>
      <c r="D519" s="1"/>
      <c r="E519" s="1"/>
      <c r="F519" s="1"/>
      <c r="G519" s="1"/>
      <c r="H519" s="1"/>
      <c r="I519" s="1"/>
      <c r="J519" s="192"/>
      <c r="P519" s="3"/>
      <c r="S519" s="3"/>
    </row>
    <row r="520" spans="2:19">
      <c r="B520" s="1"/>
      <c r="C520" s="1"/>
      <c r="D520" s="1"/>
      <c r="E520" s="1"/>
      <c r="F520" s="1"/>
      <c r="G520" s="1"/>
      <c r="H520" s="1"/>
      <c r="I520" s="1"/>
      <c r="J520" s="192"/>
      <c r="P520" s="3"/>
      <c r="S520" s="3"/>
    </row>
    <row r="521" spans="2:19">
      <c r="B521" s="1"/>
      <c r="C521" s="1"/>
      <c r="D521" s="1"/>
      <c r="E521" s="1"/>
      <c r="F521" s="1"/>
      <c r="G521" s="1"/>
      <c r="H521" s="1"/>
      <c r="I521" s="1"/>
      <c r="J521" s="192"/>
      <c r="P521" s="3"/>
      <c r="S521" s="3"/>
    </row>
    <row r="522" spans="2:19">
      <c r="B522" s="1"/>
      <c r="C522" s="1"/>
      <c r="D522" s="1"/>
      <c r="E522" s="1"/>
      <c r="F522" s="1"/>
      <c r="G522" s="1"/>
      <c r="H522" s="1"/>
      <c r="I522" s="1"/>
      <c r="J522" s="192"/>
      <c r="P522" s="3"/>
      <c r="S522" s="3"/>
    </row>
    <row r="523" spans="2:19">
      <c r="B523" s="1"/>
      <c r="C523" s="1"/>
      <c r="D523" s="1"/>
      <c r="E523" s="1"/>
      <c r="F523" s="1"/>
      <c r="G523" s="1"/>
      <c r="H523" s="1"/>
      <c r="I523" s="1"/>
      <c r="J523" s="192"/>
      <c r="P523" s="3"/>
      <c r="S523" s="3"/>
    </row>
    <row r="524" spans="2:19">
      <c r="B524" s="1"/>
      <c r="C524" s="1"/>
      <c r="D524" s="1"/>
      <c r="E524" s="1"/>
      <c r="F524" s="1"/>
      <c r="G524" s="1"/>
      <c r="H524" s="1"/>
      <c r="I524" s="1"/>
      <c r="J524" s="192"/>
      <c r="P524" s="3"/>
      <c r="S524" s="3"/>
    </row>
    <row r="525" spans="2:19">
      <c r="B525" s="1"/>
      <c r="C525" s="1"/>
      <c r="D525" s="1"/>
      <c r="E525" s="1"/>
      <c r="F525" s="1"/>
      <c r="G525" s="1"/>
      <c r="H525" s="1"/>
      <c r="I525" s="1"/>
      <c r="J525" s="192"/>
      <c r="P525" s="3"/>
      <c r="S525" s="3"/>
    </row>
    <row r="526" spans="2:19">
      <c r="B526" s="1"/>
      <c r="C526" s="1"/>
      <c r="D526" s="1"/>
      <c r="E526" s="1"/>
      <c r="F526" s="1"/>
      <c r="G526" s="1"/>
      <c r="H526" s="1"/>
      <c r="I526" s="1"/>
      <c r="J526" s="192"/>
      <c r="P526" s="3"/>
      <c r="S526" s="3"/>
    </row>
    <row r="527" spans="2:19">
      <c r="B527" s="1"/>
      <c r="C527" s="1"/>
      <c r="D527" s="1"/>
      <c r="E527" s="1"/>
      <c r="F527" s="1"/>
      <c r="G527" s="1"/>
      <c r="H527" s="1"/>
      <c r="I527" s="1"/>
      <c r="J527" s="192"/>
      <c r="P527" s="3"/>
      <c r="S527" s="3"/>
    </row>
    <row r="528" spans="2:19">
      <c r="B528" s="1"/>
      <c r="C528" s="1"/>
      <c r="D528" s="1"/>
      <c r="E528" s="1"/>
      <c r="F528" s="1"/>
      <c r="G528" s="1"/>
      <c r="H528" s="1"/>
      <c r="I528" s="1"/>
      <c r="J528" s="192"/>
      <c r="P528" s="3"/>
      <c r="S528" s="3"/>
    </row>
    <row r="529" spans="2:19">
      <c r="B529" s="1"/>
      <c r="C529" s="1"/>
      <c r="D529" s="1"/>
      <c r="E529" s="1"/>
      <c r="F529" s="1"/>
      <c r="G529" s="1"/>
      <c r="H529" s="1"/>
      <c r="I529" s="1"/>
      <c r="J529" s="192"/>
      <c r="P529" s="3"/>
      <c r="S529" s="3"/>
    </row>
    <row r="530" spans="2:19">
      <c r="B530" s="1"/>
      <c r="C530" s="1"/>
      <c r="D530" s="1"/>
      <c r="E530" s="1"/>
      <c r="F530" s="1"/>
      <c r="G530" s="1"/>
      <c r="H530" s="1"/>
      <c r="I530" s="1"/>
      <c r="J530" s="192"/>
      <c r="P530" s="3"/>
      <c r="S530" s="3"/>
    </row>
    <row r="531" spans="2:19">
      <c r="B531" s="1"/>
      <c r="C531" s="1"/>
      <c r="D531" s="1"/>
      <c r="E531" s="1"/>
      <c r="F531" s="1"/>
      <c r="G531" s="1"/>
      <c r="H531" s="1"/>
      <c r="I531" s="1"/>
      <c r="J531" s="192"/>
      <c r="P531" s="3"/>
      <c r="S531" s="3"/>
    </row>
    <row r="532" spans="2:19">
      <c r="B532" s="1"/>
      <c r="C532" s="1"/>
      <c r="D532" s="1"/>
      <c r="E532" s="1"/>
      <c r="F532" s="1"/>
      <c r="G532" s="1"/>
      <c r="H532" s="1"/>
      <c r="I532" s="1"/>
      <c r="J532" s="192"/>
      <c r="P532" s="3"/>
      <c r="S532" s="3"/>
    </row>
    <row r="533" spans="2:19">
      <c r="B533" s="1"/>
      <c r="C533" s="1"/>
      <c r="D533" s="1"/>
      <c r="E533" s="1"/>
      <c r="F533" s="1"/>
      <c r="G533" s="1"/>
      <c r="H533" s="1"/>
      <c r="I533" s="1"/>
      <c r="J533" s="192"/>
      <c r="P533" s="3"/>
      <c r="S533" s="3"/>
    </row>
    <row r="534" spans="2:19">
      <c r="B534" s="1"/>
      <c r="C534" s="1"/>
      <c r="D534" s="1"/>
      <c r="E534" s="1"/>
      <c r="F534" s="1"/>
      <c r="G534" s="1"/>
      <c r="H534" s="1"/>
      <c r="I534" s="1"/>
      <c r="J534" s="192"/>
      <c r="P534" s="3"/>
      <c r="S534" s="3"/>
    </row>
    <row r="535" spans="2:19">
      <c r="B535" s="1"/>
      <c r="C535" s="1"/>
      <c r="D535" s="1"/>
      <c r="E535" s="1"/>
      <c r="F535" s="1"/>
      <c r="G535" s="1"/>
      <c r="H535" s="1"/>
      <c r="I535" s="1"/>
      <c r="J535" s="192"/>
      <c r="P535" s="3"/>
      <c r="S535" s="3"/>
    </row>
    <row r="536" spans="2:19">
      <c r="B536" s="1"/>
      <c r="C536" s="1"/>
      <c r="D536" s="1"/>
      <c r="E536" s="1"/>
      <c r="F536" s="1"/>
      <c r="G536" s="1"/>
      <c r="H536" s="1"/>
      <c r="I536" s="1"/>
      <c r="J536" s="192"/>
      <c r="P536" s="3"/>
      <c r="S536" s="3"/>
    </row>
    <row r="537" spans="2:19">
      <c r="B537" s="1"/>
      <c r="C537" s="1"/>
      <c r="D537" s="1"/>
      <c r="E537" s="1"/>
      <c r="F537" s="1"/>
      <c r="G537" s="1"/>
      <c r="H537" s="1"/>
      <c r="I537" s="1"/>
      <c r="J537" s="192"/>
      <c r="P537" s="3"/>
      <c r="S537" s="3"/>
    </row>
    <row r="538" spans="2:19">
      <c r="B538" s="1"/>
      <c r="C538" s="1"/>
      <c r="D538" s="1"/>
      <c r="E538" s="1"/>
      <c r="F538" s="1"/>
      <c r="G538" s="1"/>
      <c r="H538" s="1"/>
      <c r="I538" s="1"/>
      <c r="J538" s="192"/>
      <c r="P538" s="3"/>
      <c r="S538" s="3"/>
    </row>
    <row r="539" spans="2:19">
      <c r="B539" s="1"/>
      <c r="C539" s="1"/>
      <c r="D539" s="1"/>
      <c r="E539" s="1"/>
      <c r="F539" s="1"/>
      <c r="G539" s="1"/>
      <c r="H539" s="1"/>
      <c r="I539" s="1"/>
      <c r="J539" s="192"/>
      <c r="P539" s="3"/>
      <c r="S539" s="3"/>
    </row>
    <row r="540" spans="2:19">
      <c r="B540" s="1"/>
      <c r="C540" s="1"/>
      <c r="D540" s="1"/>
      <c r="E540" s="1"/>
      <c r="F540" s="1"/>
      <c r="G540" s="1"/>
      <c r="H540" s="1"/>
      <c r="I540" s="1"/>
      <c r="J540" s="192"/>
      <c r="P540" s="3"/>
      <c r="S540" s="3"/>
    </row>
    <row r="541" spans="2:19">
      <c r="B541" s="1"/>
      <c r="C541" s="1"/>
      <c r="D541" s="1"/>
      <c r="E541" s="1"/>
      <c r="F541" s="1"/>
      <c r="G541" s="1"/>
      <c r="H541" s="1"/>
      <c r="I541" s="1"/>
      <c r="J541" s="192"/>
      <c r="P541" s="3"/>
      <c r="S541" s="3"/>
    </row>
    <row r="542" spans="2:19">
      <c r="B542" s="1"/>
      <c r="C542" s="1"/>
      <c r="D542" s="1"/>
      <c r="E542" s="1"/>
      <c r="F542" s="1"/>
      <c r="G542" s="1"/>
      <c r="H542" s="1"/>
      <c r="I542" s="1"/>
      <c r="J542" s="192"/>
      <c r="P542" s="3"/>
      <c r="S542" s="3"/>
    </row>
    <row r="543" spans="2:19">
      <c r="B543" s="1"/>
      <c r="C543" s="1"/>
      <c r="D543" s="1"/>
      <c r="E543" s="1"/>
      <c r="F543" s="1"/>
      <c r="G543" s="1"/>
      <c r="H543" s="1"/>
      <c r="I543" s="1"/>
      <c r="J543" s="192"/>
      <c r="P543" s="3"/>
      <c r="S543" s="3"/>
    </row>
    <row r="544" spans="2:19">
      <c r="B544" s="1"/>
      <c r="C544" s="1"/>
      <c r="D544" s="1"/>
      <c r="E544" s="1"/>
      <c r="F544" s="1"/>
      <c r="G544" s="1"/>
      <c r="H544" s="1"/>
      <c r="I544" s="1"/>
      <c r="J544" s="192"/>
      <c r="P544" s="3"/>
      <c r="S544" s="3"/>
    </row>
    <row r="545" spans="2:19">
      <c r="B545" s="1"/>
      <c r="C545" s="1"/>
      <c r="D545" s="1"/>
      <c r="E545" s="1"/>
      <c r="F545" s="1"/>
      <c r="G545" s="1"/>
      <c r="H545" s="1"/>
      <c r="I545" s="1"/>
      <c r="J545" s="192"/>
      <c r="P545" s="3"/>
      <c r="S545" s="3"/>
    </row>
    <row r="546" spans="2:19">
      <c r="B546" s="1"/>
      <c r="C546" s="1"/>
      <c r="D546" s="1"/>
      <c r="E546" s="1"/>
      <c r="F546" s="1"/>
      <c r="G546" s="1"/>
      <c r="H546" s="1"/>
      <c r="I546" s="1"/>
      <c r="J546" s="192"/>
      <c r="P546" s="3"/>
      <c r="S546" s="3"/>
    </row>
    <row r="547" spans="2:19">
      <c r="B547" s="1"/>
      <c r="C547" s="1"/>
      <c r="D547" s="1"/>
      <c r="E547" s="1"/>
      <c r="F547" s="1"/>
      <c r="G547" s="1"/>
      <c r="H547" s="1"/>
      <c r="I547" s="1"/>
      <c r="J547" s="192"/>
      <c r="P547" s="3"/>
      <c r="S547" s="3"/>
    </row>
    <row r="548" spans="2:19">
      <c r="B548" s="1"/>
      <c r="C548" s="1"/>
      <c r="D548" s="1"/>
      <c r="E548" s="1"/>
      <c r="F548" s="1"/>
      <c r="G548" s="1"/>
      <c r="H548" s="1"/>
      <c r="I548" s="1"/>
      <c r="J548" s="192"/>
      <c r="P548" s="3"/>
      <c r="S548" s="3"/>
    </row>
    <row r="549" spans="2:19">
      <c r="B549" s="1"/>
      <c r="C549" s="1"/>
      <c r="D549" s="1"/>
      <c r="E549" s="1"/>
      <c r="F549" s="1"/>
      <c r="G549" s="1"/>
      <c r="H549" s="1"/>
      <c r="I549" s="1"/>
      <c r="J549" s="192"/>
      <c r="P549" s="3"/>
      <c r="S549" s="3"/>
    </row>
    <row r="550" spans="2:19">
      <c r="B550" s="1"/>
      <c r="C550" s="1"/>
      <c r="D550" s="1"/>
      <c r="E550" s="1"/>
      <c r="F550" s="1"/>
      <c r="G550" s="1"/>
      <c r="H550" s="1"/>
      <c r="I550" s="1"/>
      <c r="J550" s="192"/>
      <c r="P550" s="3"/>
      <c r="S550" s="191"/>
    </row>
    <row r="551" spans="2:19">
      <c r="B551" s="1"/>
      <c r="C551" s="1"/>
      <c r="D551" s="1"/>
      <c r="E551" s="1"/>
      <c r="F551" s="1"/>
      <c r="G551" s="1"/>
      <c r="H551" s="1"/>
      <c r="I551" s="1"/>
      <c r="J551" s="192"/>
      <c r="P551" s="3"/>
      <c r="S551" s="191"/>
    </row>
    <row r="552" spans="2:19">
      <c r="B552" s="1"/>
      <c r="C552" s="1"/>
      <c r="D552" s="1"/>
      <c r="E552" s="1"/>
      <c r="F552" s="1"/>
      <c r="G552" s="1"/>
      <c r="H552" s="1"/>
      <c r="I552" s="1"/>
      <c r="J552" s="192"/>
      <c r="P552" s="3"/>
      <c r="S552" s="191"/>
    </row>
    <row r="553" spans="2:19">
      <c r="B553" s="1"/>
      <c r="C553" s="1"/>
      <c r="D553" s="1"/>
      <c r="E553" s="1"/>
      <c r="F553" s="1"/>
      <c r="G553" s="1"/>
      <c r="H553" s="1"/>
      <c r="I553" s="1"/>
      <c r="J553" s="192"/>
      <c r="P553" s="191"/>
      <c r="S553" s="191"/>
    </row>
    <row r="554" spans="2:19">
      <c r="B554" s="1"/>
      <c r="C554" s="1"/>
      <c r="D554" s="1"/>
      <c r="E554" s="1"/>
      <c r="F554" s="1"/>
      <c r="G554" s="1"/>
      <c r="H554" s="1"/>
      <c r="I554" s="1"/>
      <c r="J554" s="192"/>
      <c r="P554" s="191"/>
      <c r="S554" s="191"/>
    </row>
    <row r="555" spans="2:19">
      <c r="B555" s="1"/>
      <c r="C555" s="1"/>
      <c r="D555" s="1"/>
      <c r="E555" s="1"/>
      <c r="F555" s="1"/>
      <c r="G555" s="1"/>
      <c r="H555" s="1"/>
      <c r="I555" s="1"/>
      <c r="J555" s="192"/>
      <c r="P555" s="191"/>
      <c r="S555" s="191"/>
    </row>
    <row r="556" spans="2:19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9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9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4">
    <mergeCell ref="R1:R3"/>
    <mergeCell ref="B11:J11"/>
    <mergeCell ref="O1:O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558"/>
  <sheetViews>
    <sheetView zoomScale="96" zoomScaleNormal="96" workbookViewId="0">
      <selection activeCell="P84" sqref="P84:P85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139.01599999999999</v>
      </c>
      <c r="J6" s="10">
        <v>139.04300000000001</v>
      </c>
      <c r="M6" s="11">
        <f t="shared" ref="M6:M73" si="0">+(J6-I6)/I6</f>
        <v>1.9422224779892412E-4</v>
      </c>
      <c r="O6" s="12">
        <v>495971009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12.2</v>
      </c>
      <c r="J8" s="10">
        <v>12.201000000000001</v>
      </c>
      <c r="M8" s="11">
        <f t="shared" si="0"/>
        <v>8.1967213114854279E-5</v>
      </c>
      <c r="O8" s="12">
        <v>19134377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1.2490000000000001</v>
      </c>
      <c r="K10" s="20" t="s">
        <v>19</v>
      </c>
      <c r="M10" s="11">
        <f t="shared" si="0"/>
        <v>8.0128205128214092E-4</v>
      </c>
      <c r="O10" s="12">
        <v>1342907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33.715000000000003</v>
      </c>
      <c r="J12" s="979">
        <v>33.719000000000001</v>
      </c>
      <c r="M12" s="11">
        <f t="shared" si="0"/>
        <v>1.186415542042943E-4</v>
      </c>
      <c r="O12" s="12">
        <v>98239811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46.128</v>
      </c>
      <c r="J13" s="33">
        <v>46.131999999999998</v>
      </c>
      <c r="M13" s="11">
        <f t="shared" si="0"/>
        <v>8.671522719384719E-5</v>
      </c>
      <c r="O13" s="12">
        <v>3224696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163.12799999999999</v>
      </c>
      <c r="J15" s="959">
        <v>163.464</v>
      </c>
      <c r="M15" s="11">
        <f t="shared" si="0"/>
        <v>2.0597322348095532E-3</v>
      </c>
      <c r="O15" s="12">
        <v>6626834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547.87900000000002</v>
      </c>
      <c r="J16" s="987">
        <v>548.47900000000004</v>
      </c>
      <c r="M16" s="11">
        <f t="shared" si="0"/>
        <v>1.0951323193625284E-3</v>
      </c>
      <c r="O16" s="12">
        <v>340057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133.43700000000001</v>
      </c>
      <c r="J17" s="987">
        <v>133.08799999999999</v>
      </c>
      <c r="M17" s="11">
        <f t="shared" si="0"/>
        <v>-2.6154664748159651E-3</v>
      </c>
      <c r="O17" s="12">
        <v>407250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126.318</v>
      </c>
      <c r="J18" s="987">
        <v>126.15300000000001</v>
      </c>
      <c r="K18" s="1"/>
      <c r="L18" s="1"/>
      <c r="M18" s="11">
        <f t="shared" si="0"/>
        <v>-1.3062271410249691E-3</v>
      </c>
      <c r="N18" s="1"/>
      <c r="O18" s="12">
        <v>890135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115.53700000000001</v>
      </c>
      <c r="J19" s="987">
        <v>115.438</v>
      </c>
      <c r="M19" s="11">
        <f t="shared" si="0"/>
        <v>-8.5686836251593643E-4</v>
      </c>
      <c r="O19" s="12">
        <v>1807066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113.821</v>
      </c>
      <c r="J20" s="987">
        <v>113.708</v>
      </c>
      <c r="M20" s="11">
        <f t="shared" si="0"/>
        <v>-9.9278691981268441E-4</v>
      </c>
      <c r="O20" s="12">
        <v>1528578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95.846000000000004</v>
      </c>
      <c r="J21" s="987">
        <v>95.546999999999997</v>
      </c>
      <c r="M21" s="11">
        <f t="shared" si="0"/>
        <v>-3.1195876718903928E-3</v>
      </c>
      <c r="O21" s="12">
        <v>281483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154.619</v>
      </c>
      <c r="J22" s="987">
        <v>154.48099999999999</v>
      </c>
      <c r="M22" s="11">
        <f t="shared" si="0"/>
        <v>-8.9251644364538138E-4</v>
      </c>
      <c r="O22" s="12">
        <v>3362295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99.781000000000006</v>
      </c>
      <c r="J23" s="987">
        <v>99.533000000000001</v>
      </c>
      <c r="M23" s="11">
        <f t="shared" si="0"/>
        <v>-2.4854431204337966E-3</v>
      </c>
      <c r="O23" s="12">
        <v>1616316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102.05</v>
      </c>
      <c r="J24" s="58">
        <v>102.06</v>
      </c>
      <c r="M24" s="11">
        <f t="shared" si="0"/>
        <v>9.7991180793778702E-5</v>
      </c>
      <c r="O24" s="12">
        <v>17098553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1285.6300000000001</v>
      </c>
      <c r="J26" s="1001">
        <v>1287.3230000000001</v>
      </c>
      <c r="K26" s="63" t="s">
        <v>42</v>
      </c>
      <c r="M26" s="11">
        <f t="shared" si="0"/>
        <v>1.3168641055357946E-3</v>
      </c>
      <c r="O26" s="12">
        <v>51492923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2201.6329999999998</v>
      </c>
      <c r="J27" s="1001">
        <v>2201.6889999999999</v>
      </c>
      <c r="K27" s="68" t="s">
        <v>44</v>
      </c>
      <c r="M27" s="11">
        <f t="shared" si="0"/>
        <v>2.5435665253945606E-5</v>
      </c>
      <c r="O27" s="12">
        <v>15816937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107.042</v>
      </c>
      <c r="J28" s="1007">
        <v>107.221</v>
      </c>
      <c r="K28" s="74" t="s">
        <v>46</v>
      </c>
      <c r="M28" s="11">
        <f t="shared" si="0"/>
        <v>1.6722408026756043E-3</v>
      </c>
      <c r="O28" s="12">
        <v>856806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112.47199999999999</v>
      </c>
      <c r="J29" s="987">
        <v>112.374</v>
      </c>
      <c r="K29" s="63" t="s">
        <v>42</v>
      </c>
      <c r="M29" s="11">
        <f t="shared" si="0"/>
        <v>-8.7132797496264835E-4</v>
      </c>
      <c r="O29" s="12">
        <v>56187144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121.83199999999999</v>
      </c>
      <c r="J30" s="987">
        <v>122.081</v>
      </c>
      <c r="K30" s="63" t="s">
        <v>42</v>
      </c>
      <c r="M30" s="11">
        <f t="shared" si="0"/>
        <v>2.0437980169414395E-3</v>
      </c>
      <c r="O30" s="12">
        <v>61040956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1182.088</v>
      </c>
      <c r="J31" s="1001">
        <v>1183.961</v>
      </c>
      <c r="K31" s="20" t="s">
        <v>19</v>
      </c>
      <c r="M31" s="11">
        <f t="shared" si="0"/>
        <v>1.5844844038684493E-3</v>
      </c>
      <c r="O31" s="12">
        <v>777863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123.968</v>
      </c>
      <c r="J32" s="987">
        <v>124.60599999999999</v>
      </c>
      <c r="K32" s="63" t="s">
        <v>42</v>
      </c>
      <c r="M32" s="11">
        <f t="shared" si="0"/>
        <v>5.1464894166235722E-3</v>
      </c>
      <c r="O32" s="12">
        <v>484467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14.752000000000001</v>
      </c>
      <c r="J33" s="987">
        <v>14.848000000000001</v>
      </c>
      <c r="K33" s="63" t="s">
        <v>42</v>
      </c>
      <c r="M33" s="11">
        <f t="shared" si="0"/>
        <v>6.5075921908893768E-3</v>
      </c>
      <c r="O33" s="12">
        <v>11741348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5770.59</v>
      </c>
      <c r="J34" s="1001">
        <v>5783.4480000000003</v>
      </c>
      <c r="K34" s="63" t="s">
        <v>42</v>
      </c>
      <c r="M34" s="11">
        <f t="shared" si="0"/>
        <v>2.2281950372492541E-3</v>
      </c>
      <c r="O34" s="12">
        <v>18553300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6620.76</v>
      </c>
      <c r="J35" s="1001">
        <v>6633.4870000000001</v>
      </c>
      <c r="K35" s="63" t="s">
        <v>42</v>
      </c>
      <c r="M35" s="11">
        <f t="shared" si="0"/>
        <v>1.92228686736868E-3</v>
      </c>
      <c r="O35" s="12">
        <v>6235478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2.2480000000000002</v>
      </c>
      <c r="J36" s="987">
        <v>2.2469999999999999</v>
      </c>
      <c r="K36" s="20" t="s">
        <v>19</v>
      </c>
      <c r="M36" s="11">
        <f t="shared" si="0"/>
        <v>-4.4483985765139406E-4</v>
      </c>
      <c r="O36" s="12">
        <v>6999100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1.855</v>
      </c>
      <c r="J37" s="987">
        <v>1.857</v>
      </c>
      <c r="K37" s="20" t="s">
        <v>19</v>
      </c>
      <c r="M37" s="11">
        <f t="shared" si="0"/>
        <v>1.0781671159029659E-3</v>
      </c>
      <c r="O37" s="12">
        <v>3006045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1.1499999999999999</v>
      </c>
      <c r="J38" s="58">
        <v>1.161</v>
      </c>
      <c r="K38" s="74" t="s">
        <v>46</v>
      </c>
      <c r="M38" s="11">
        <f t="shared" si="0"/>
        <v>9.5652173913044532E-3</v>
      </c>
      <c r="O38" s="12">
        <v>1244718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107.374</v>
      </c>
      <c r="J44" s="1015">
        <v>107.38500000000001</v>
      </c>
      <c r="M44" s="11">
        <f t="shared" si="0"/>
        <v>1.024456572355495E-4</v>
      </c>
      <c r="O44" s="12">
        <v>297017270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104.026</v>
      </c>
      <c r="J45" s="987">
        <v>104.03700000000001</v>
      </c>
      <c r="M45" s="11">
        <f t="shared" si="0"/>
        <v>1.0574279507055824E-4</v>
      </c>
      <c r="O45" s="12">
        <v>275536735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104.84399999999999</v>
      </c>
      <c r="J46" s="987">
        <v>104.855</v>
      </c>
      <c r="M46" s="11">
        <f t="shared" si="0"/>
        <v>1.0491778261044878E-4</v>
      </c>
      <c r="O46" s="12">
        <v>48927794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102.69199999999999</v>
      </c>
      <c r="J47" s="987">
        <v>102.72199999999999</v>
      </c>
      <c r="M47" s="11">
        <f t="shared" si="0"/>
        <v>2.9213570677366434E-4</v>
      </c>
      <c r="O47" s="12">
        <v>158970081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102.886</v>
      </c>
      <c r="J48" s="987">
        <v>102.896</v>
      </c>
      <c r="M48" s="11">
        <f t="shared" si="0"/>
        <v>9.7194953638056846E-5</v>
      </c>
      <c r="O48" s="12">
        <v>62271371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106.86799999999999</v>
      </c>
      <c r="J49" s="987">
        <v>106.879</v>
      </c>
      <c r="M49" s="11">
        <f t="shared" si="0"/>
        <v>1.0293071826935932E-4</v>
      </c>
      <c r="O49" s="12">
        <v>39440158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103.401</v>
      </c>
      <c r="J50" s="987">
        <v>103.41200000000001</v>
      </c>
      <c r="M50" s="11">
        <f t="shared" si="0"/>
        <v>1.0638194988452618E-4</v>
      </c>
      <c r="O50" s="12">
        <v>536433488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103.524</v>
      </c>
      <c r="J51" s="987">
        <v>103.535</v>
      </c>
      <c r="M51" s="11">
        <f t="shared" si="0"/>
        <v>1.0625555426756771E-4</v>
      </c>
      <c r="O51" s="12">
        <v>866110536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103.68899999999999</v>
      </c>
      <c r="J52" s="987">
        <v>103.7</v>
      </c>
      <c r="M52" s="11">
        <f t="shared" si="0"/>
        <v>1.0608647011746561E-4</v>
      </c>
      <c r="O52" s="12">
        <v>16381963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105.194</v>
      </c>
      <c r="J53" s="987">
        <v>105.206</v>
      </c>
      <c r="M53" s="11">
        <f t="shared" si="0"/>
        <v>1.1407494724034122E-4</v>
      </c>
      <c r="O53" s="12">
        <v>16329233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102.187</v>
      </c>
      <c r="J54" s="987">
        <v>102.2</v>
      </c>
      <c r="M54" s="11">
        <f t="shared" si="0"/>
        <v>1.2721774785447493E-4</v>
      </c>
      <c r="O54" s="12">
        <v>16577067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103.788</v>
      </c>
      <c r="J55" s="987">
        <v>103.798</v>
      </c>
      <c r="M55" s="11">
        <f t="shared" si="0"/>
        <v>9.6350252437710679E-5</v>
      </c>
      <c r="O55" s="12">
        <v>30233274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103.55800000000001</v>
      </c>
      <c r="J56" s="987">
        <v>103.56699999999999</v>
      </c>
      <c r="M56" s="11">
        <f t="shared" si="0"/>
        <v>8.6907819772360698E-5</v>
      </c>
      <c r="O56" s="12">
        <v>6467079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106.251</v>
      </c>
      <c r="J57" s="987">
        <v>106.261</v>
      </c>
      <c r="M57" s="11">
        <f t="shared" si="0"/>
        <v>9.4116761253926125E-5</v>
      </c>
      <c r="O57" s="12">
        <v>53211325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105.5</v>
      </c>
      <c r="J58" s="987">
        <v>105.509</v>
      </c>
      <c r="M58" s="11">
        <f t="shared" si="0"/>
        <v>8.5308056872041151E-5</v>
      </c>
      <c r="O58" s="12">
        <v>273005114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102.587</v>
      </c>
      <c r="J59" s="987">
        <v>102.595</v>
      </c>
      <c r="M59" s="11">
        <f t="shared" si="0"/>
        <v>7.798259038665295E-5</v>
      </c>
      <c r="O59" s="12">
        <v>3415291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102.42100000000001</v>
      </c>
      <c r="J60" s="987">
        <v>102.43</v>
      </c>
      <c r="M60" s="11">
        <f t="shared" si="0"/>
        <v>8.7872604251084649E-5</v>
      </c>
      <c r="O60" s="12">
        <v>519644550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103.864</v>
      </c>
      <c r="J61" s="987">
        <v>103.875</v>
      </c>
      <c r="M61" s="11">
        <f t="shared" si="0"/>
        <v>1.0590772548713394E-4</v>
      </c>
      <c r="O61" s="12">
        <v>57471162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102.008</v>
      </c>
      <c r="J62" s="987">
        <v>102.017</v>
      </c>
      <c r="M62" s="11">
        <f t="shared" si="0"/>
        <v>8.8228374245160587E-5</v>
      </c>
      <c r="O62" s="12">
        <v>138272942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102.92400000000001</v>
      </c>
      <c r="J63" s="58">
        <v>102.937</v>
      </c>
      <c r="M63" s="11">
        <f t="shared" si="0"/>
        <v>1.2630678947564241E-4</v>
      </c>
      <c r="O63" s="12">
        <v>41499835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103.462</v>
      </c>
      <c r="J67" s="1015">
        <v>103.471</v>
      </c>
      <c r="M67" s="11">
        <f t="shared" si="0"/>
        <v>8.6988459531038846E-5</v>
      </c>
      <c r="O67" s="12">
        <v>8797336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102.157</v>
      </c>
      <c r="J68" s="850">
        <v>102.167</v>
      </c>
      <c r="M68" s="11">
        <f t="shared" si="0"/>
        <v>9.7888544103733635E-5</v>
      </c>
      <c r="O68" s="12">
        <v>520638660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103.876</v>
      </c>
      <c r="J69" s="1043">
        <v>103.886</v>
      </c>
      <c r="M69" s="11">
        <f t="shared" si="0"/>
        <v>9.6268627979426469E-5</v>
      </c>
      <c r="O69" s="12">
        <v>27958547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104.327</v>
      </c>
      <c r="J70" s="1043">
        <v>104.33499999999999</v>
      </c>
      <c r="M70" s="11">
        <f t="shared" si="0"/>
        <v>7.6681971110024893E-5</v>
      </c>
      <c r="O70" s="12">
        <v>45521737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101.669</v>
      </c>
      <c r="J71" s="58">
        <v>101.67700000000001</v>
      </c>
      <c r="M71" s="11">
        <f t="shared" si="0"/>
        <v>7.8686718665569422E-5</v>
      </c>
      <c r="O71" s="12">
        <v>210009770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10.478999999999999</v>
      </c>
      <c r="J73" s="1015">
        <v>10.48</v>
      </c>
      <c r="M73" s="11">
        <f t="shared" si="0"/>
        <v>9.5428953144500645E-5</v>
      </c>
      <c r="O73" s="12">
        <v>11885093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103.256</v>
      </c>
      <c r="J74" s="1043">
        <v>103.265</v>
      </c>
      <c r="M74" s="11">
        <f t="shared" ref="M74:M75" si="3">+(J74-I74)/I74</f>
        <v>8.7162005113507602E-5</v>
      </c>
      <c r="O74" s="12">
        <v>6798400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102.35</v>
      </c>
      <c r="J75" s="58">
        <v>102.36199999999999</v>
      </c>
      <c r="M75" s="11">
        <f t="shared" si="3"/>
        <v>1.1724474841231514E-4</v>
      </c>
      <c r="O75" s="12">
        <v>3229547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101.139</v>
      </c>
      <c r="J77" s="10">
        <v>101.20399999999999</v>
      </c>
      <c r="K77" s="63" t="s">
        <v>42</v>
      </c>
      <c r="M77" s="11">
        <f t="shared" ref="M77:M129" si="4">+(J77-I77)/I77</f>
        <v>6.4267987620994602E-4</v>
      </c>
      <c r="O77" s="12">
        <v>12497274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75.587000000000003</v>
      </c>
      <c r="J79" s="1015">
        <v>75.38</v>
      </c>
      <c r="M79" s="11">
        <f t="shared" ref="M79:M93" si="5">+(J79-I79)/I79</f>
        <v>-2.7385661555559531E-3</v>
      </c>
      <c r="O79" s="12">
        <v>7425617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149.22200000000001</v>
      </c>
      <c r="J80" s="1043">
        <v>148.96100000000001</v>
      </c>
      <c r="M80" s="11">
        <f t="shared" si="5"/>
        <v>-1.7490718526758499E-3</v>
      </c>
      <c r="O80" s="12">
        <v>9999577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1480.3130000000001</v>
      </c>
      <c r="J81" s="1052">
        <v>1477.799</v>
      </c>
      <c r="M81" s="11">
        <f t="shared" si="5"/>
        <v>-1.6982894833728567E-3</v>
      </c>
      <c r="O81" s="12">
        <v>15753335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114.381</v>
      </c>
      <c r="J82" s="1043">
        <v>114.261</v>
      </c>
      <c r="M82" s="11">
        <f t="shared" si="5"/>
        <v>-1.0491252917880114E-3</v>
      </c>
      <c r="O82" s="12">
        <v>1360512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116.086</v>
      </c>
      <c r="J83" s="1043">
        <v>115.976</v>
      </c>
      <c r="M83" s="11">
        <f t="shared" si="5"/>
        <v>-9.4757335079164958E-4</v>
      </c>
      <c r="O83" s="12">
        <v>1275972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91.117999999999995</v>
      </c>
      <c r="J84" s="1043">
        <v>90.825999999999993</v>
      </c>
      <c r="M84" s="11">
        <f t="shared" si="5"/>
        <v>-3.2046357470532894E-3</v>
      </c>
      <c r="O84" s="12">
        <v>2422611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16.341999999999999</v>
      </c>
      <c r="J85" s="1043">
        <v>16.356000000000002</v>
      </c>
      <c r="M85" s="11">
        <f t="shared" si="5"/>
        <v>8.5668828784744215E-4</v>
      </c>
      <c r="O85" s="12">
        <v>1037586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273.089</v>
      </c>
      <c r="J86" s="1043">
        <v>272.64400000000001</v>
      </c>
      <c r="M86" s="11">
        <f t="shared" si="5"/>
        <v>-1.6295053993386523E-3</v>
      </c>
      <c r="O86" s="12">
        <v>14447385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46.664999999999999</v>
      </c>
      <c r="J87" s="1043">
        <v>46.473999999999997</v>
      </c>
      <c r="M87" s="11">
        <f t="shared" si="5"/>
        <v>-4.0930033215472519E-3</v>
      </c>
      <c r="O87" s="12">
        <v>5332901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2388.1309999999999</v>
      </c>
      <c r="J88" s="1052">
        <v>2376.0450000000001</v>
      </c>
      <c r="M88" s="11">
        <f t="shared" si="5"/>
        <v>-5.0608614016566869E-3</v>
      </c>
      <c r="O88" s="12">
        <v>16644192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79.525000000000006</v>
      </c>
      <c r="J89" s="1043">
        <v>79.451999999999998</v>
      </c>
      <c r="M89" s="11">
        <f t="shared" si="5"/>
        <v>-9.179503300849733E-4</v>
      </c>
      <c r="O89" s="12">
        <v>1572283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58.228999999999999</v>
      </c>
      <c r="J90" s="1043">
        <v>58.195999999999998</v>
      </c>
      <c r="M90" s="11">
        <f t="shared" si="5"/>
        <v>-5.6672791907814405E-4</v>
      </c>
      <c r="O90" s="12">
        <v>1327803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101.956</v>
      </c>
      <c r="J91" s="1043">
        <v>101.99299999999999</v>
      </c>
      <c r="M91" s="11">
        <f t="shared" si="5"/>
        <v>3.6290164384628591E-4</v>
      </c>
      <c r="O91" s="12">
        <v>2046301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112.35</v>
      </c>
      <c r="J92" s="1043">
        <v>112.312</v>
      </c>
      <c r="M92" s="11">
        <f t="shared" si="5"/>
        <v>-3.3822874944367339E-4</v>
      </c>
      <c r="O92" s="12">
        <v>3565233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105.39400000000001</v>
      </c>
      <c r="J93" s="58">
        <v>105.31100000000001</v>
      </c>
      <c r="M93" s="11">
        <f t="shared" si="5"/>
        <v>-7.8752111125869031E-4</v>
      </c>
      <c r="O93" s="12">
        <v>3034351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11.699</v>
      </c>
      <c r="J95" s="1015">
        <v>11.696999999999999</v>
      </c>
      <c r="M95" s="11">
        <f t="shared" ref="M95:M109" si="7">+(J95-I95)/I95</f>
        <v>-1.7095478246009641E-4</v>
      </c>
      <c r="O95" s="12">
        <v>946883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12.722</v>
      </c>
      <c r="J96" s="1043">
        <v>12.7</v>
      </c>
      <c r="M96" s="11">
        <f t="shared" si="7"/>
        <v>-1.7292878478226885E-3</v>
      </c>
      <c r="O96" s="12">
        <v>1187861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16.995000000000001</v>
      </c>
      <c r="J97" s="1043">
        <v>16.949000000000002</v>
      </c>
      <c r="M97" s="11">
        <f t="shared" si="7"/>
        <v>-2.7066784348337377E-3</v>
      </c>
      <c r="O97" s="12">
        <v>953288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17.004000000000001</v>
      </c>
      <c r="J98" s="1043">
        <v>16.951000000000001</v>
      </c>
      <c r="M98" s="11">
        <f t="shared" si="7"/>
        <v>-3.116913667372431E-3</v>
      </c>
      <c r="O98" s="12">
        <v>415456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12.026</v>
      </c>
      <c r="J99" s="1043">
        <v>12.002000000000001</v>
      </c>
      <c r="M99" s="11">
        <f t="shared" si="7"/>
        <v>-1.9956760352568713E-3</v>
      </c>
      <c r="O99" s="12">
        <v>1933839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10.074</v>
      </c>
      <c r="J100" s="1043">
        <v>10.071999999999999</v>
      </c>
      <c r="M100" s="11">
        <f t="shared" si="7"/>
        <v>-1.9853087155059242E-4</v>
      </c>
      <c r="O100" s="12">
        <v>150771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10.071999999999999</v>
      </c>
      <c r="J101" s="1043">
        <v>10.071</v>
      </c>
      <c r="M101" s="11">
        <f t="shared" si="7"/>
        <v>-9.9285146941962459E-5</v>
      </c>
      <c r="O101" s="12">
        <v>100707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10.074999999999999</v>
      </c>
      <c r="J102" s="1043">
        <v>10.073</v>
      </c>
      <c r="M102" s="11">
        <f t="shared" si="7"/>
        <v>-1.9851116625299174E-4</v>
      </c>
      <c r="O102" s="12">
        <v>100733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125.07599999999999</v>
      </c>
      <c r="J103" s="1043">
        <v>124.68</v>
      </c>
      <c r="M103" s="11">
        <f t="shared" si="7"/>
        <v>-3.1660750263838517E-3</v>
      </c>
      <c r="O103" s="12">
        <v>938968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123.729</v>
      </c>
      <c r="J104" s="1043">
        <v>123.563</v>
      </c>
      <c r="M104" s="11">
        <f t="shared" si="7"/>
        <v>-1.3416418139643642E-3</v>
      </c>
      <c r="O104" s="12">
        <v>469541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10.221</v>
      </c>
      <c r="J105" s="1043">
        <v>10.212999999999999</v>
      </c>
      <c r="M105" s="11">
        <f t="shared" si="7"/>
        <v>-7.8270227962047698E-4</v>
      </c>
      <c r="O105" s="12">
        <v>1132282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118.39700000000001</v>
      </c>
      <c r="J106" s="1043">
        <v>118.042</v>
      </c>
      <c r="M106" s="11">
        <f t="shared" si="7"/>
        <v>-2.9983867834489386E-3</v>
      </c>
      <c r="O106" s="12">
        <v>273621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19.795999999999999</v>
      </c>
      <c r="J107" s="1043">
        <v>19.760999999999999</v>
      </c>
      <c r="M107" s="11">
        <f t="shared" si="7"/>
        <v>-1.7680339462517753E-3</v>
      </c>
      <c r="O107" s="12">
        <v>21185600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104.346</v>
      </c>
      <c r="J108" s="1043">
        <v>104.18300000000001</v>
      </c>
      <c r="M108" s="11">
        <f t="shared" si="7"/>
        <v>-1.5621106702700313E-3</v>
      </c>
      <c r="O108" s="12">
        <v>701053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104.46</v>
      </c>
      <c r="J109" s="33">
        <v>104.289</v>
      </c>
      <c r="M109" s="11">
        <f t="shared" si="7"/>
        <v>-1.6369902354967669E-3</v>
      </c>
      <c r="O109" s="12">
        <v>397760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98.811999999999998</v>
      </c>
      <c r="J111" s="1015">
        <v>98.885000000000005</v>
      </c>
      <c r="K111" s="74" t="s">
        <v>46</v>
      </c>
      <c r="M111" s="11">
        <f t="shared" si="4"/>
        <v>7.3877666680167899E-4</v>
      </c>
      <c r="O111" s="12">
        <v>1134519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107.015</v>
      </c>
      <c r="J112" s="1043">
        <v>107.76600000000001</v>
      </c>
      <c r="K112" s="74" t="s">
        <v>46</v>
      </c>
      <c r="M112" s="11">
        <f t="shared" si="4"/>
        <v>7.0177077979722913E-3</v>
      </c>
      <c r="O112" s="12">
        <v>190855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144.16800000000001</v>
      </c>
      <c r="J113" s="1043">
        <v>143.42400000000001</v>
      </c>
      <c r="K113" s="172" t="s">
        <v>144</v>
      </c>
      <c r="M113" s="11">
        <f t="shared" si="4"/>
        <v>-5.1606459131013803E-3</v>
      </c>
      <c r="O113" s="12">
        <v>1179380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10.486000000000001</v>
      </c>
      <c r="J114" s="1043">
        <v>10.58</v>
      </c>
      <c r="K114" s="63" t="s">
        <v>42</v>
      </c>
      <c r="M114" s="11">
        <f t="shared" si="4"/>
        <v>8.9643333969101104E-3</v>
      </c>
      <c r="O114" s="12">
        <v>225884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115.075</v>
      </c>
      <c r="J115" s="1043">
        <v>115.80200000000001</v>
      </c>
      <c r="K115" s="63" t="s">
        <v>42</v>
      </c>
      <c r="M115" s="11">
        <f t="shared" si="4"/>
        <v>6.3176189441668815E-3</v>
      </c>
      <c r="O115" s="12">
        <v>962890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114.08</v>
      </c>
      <c r="J116" s="1043">
        <v>114.64100000000001</v>
      </c>
      <c r="K116" s="63" t="s">
        <v>42</v>
      </c>
      <c r="M116" s="11">
        <f t="shared" si="4"/>
        <v>4.9176016830295146E-3</v>
      </c>
      <c r="O116" s="12">
        <v>661822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102.422</v>
      </c>
      <c r="J117" s="1043">
        <v>102.34099999999999</v>
      </c>
      <c r="K117" s="68" t="s">
        <v>44</v>
      </c>
      <c r="M117" s="11">
        <f t="shared" si="4"/>
        <v>-7.9084571674057399E-4</v>
      </c>
      <c r="O117" s="12">
        <v>828967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101.916</v>
      </c>
      <c r="J118" s="1043">
        <v>101.866</v>
      </c>
      <c r="K118" s="68" t="s">
        <v>44</v>
      </c>
      <c r="M118" s="11">
        <f t="shared" si="4"/>
        <v>-4.906001020447934E-4</v>
      </c>
      <c r="O118" s="12">
        <v>2168626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184.62299999999999</v>
      </c>
      <c r="J119" s="1043">
        <v>183.565</v>
      </c>
      <c r="K119" s="63" t="s">
        <v>42</v>
      </c>
      <c r="M119" s="11">
        <f t="shared" si="4"/>
        <v>-5.730596946209263E-3</v>
      </c>
      <c r="O119" s="12">
        <v>4737815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164.57900000000001</v>
      </c>
      <c r="J120" s="1043">
        <v>163.857</v>
      </c>
      <c r="K120" s="63" t="s">
        <v>42</v>
      </c>
      <c r="M120" s="11">
        <f t="shared" si="4"/>
        <v>-4.3869509475693031E-3</v>
      </c>
      <c r="O120" s="12">
        <v>4435760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142.25</v>
      </c>
      <c r="J121" s="1043">
        <v>141.94200000000001</v>
      </c>
      <c r="K121" s="63" t="s">
        <v>42</v>
      </c>
      <c r="M121" s="11">
        <f t="shared" si="4"/>
        <v>-2.1652021089630419E-3</v>
      </c>
      <c r="O121" s="12">
        <v>18211067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10054.558999999999</v>
      </c>
      <c r="J122" s="1052">
        <v>9995.7810000000009</v>
      </c>
      <c r="K122" s="63" t="s">
        <v>42</v>
      </c>
      <c r="M122" s="11">
        <f t="shared" si="4"/>
        <v>-5.845905325136431E-3</v>
      </c>
      <c r="O122" s="12">
        <v>3428553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200.78700000000001</v>
      </c>
      <c r="J123" s="1043">
        <v>199.803</v>
      </c>
      <c r="K123" s="63" t="s">
        <v>42</v>
      </c>
      <c r="M123" s="11">
        <f t="shared" si="4"/>
        <v>-4.9007156837843529E-3</v>
      </c>
      <c r="O123" s="12">
        <v>2215019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134.87</v>
      </c>
      <c r="J124" s="1043">
        <v>134.52500000000001</v>
      </c>
      <c r="K124" s="63" t="s">
        <v>42</v>
      </c>
      <c r="M124" s="11">
        <f t="shared" si="4"/>
        <v>-2.55801883295024E-3</v>
      </c>
      <c r="O124" s="12">
        <v>357029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1515.9949999999999</v>
      </c>
      <c r="J125" s="1052">
        <v>1517.4649999999999</v>
      </c>
      <c r="K125" s="63" t="s">
        <v>42</v>
      </c>
      <c r="M125" s="11">
        <f t="shared" si="4"/>
        <v>9.696601901721492E-4</v>
      </c>
      <c r="O125" s="12">
        <v>4041008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105.504</v>
      </c>
      <c r="J126" s="1043">
        <v>105.072</v>
      </c>
      <c r="K126" s="68" t="s">
        <v>44</v>
      </c>
      <c r="M126" s="11">
        <f t="shared" si="4"/>
        <v>-4.094631483166535E-3</v>
      </c>
      <c r="O126" s="12">
        <v>344111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98.983999999999995</v>
      </c>
      <c r="J127" s="1043">
        <v>99.254000000000005</v>
      </c>
      <c r="K127" s="74" t="s">
        <v>46</v>
      </c>
      <c r="M127" s="11">
        <f t="shared" si="4"/>
        <v>2.7277135698699816E-3</v>
      </c>
      <c r="O127" s="12">
        <v>480394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115.09099999999999</v>
      </c>
      <c r="J128" s="1043">
        <v>116.117</v>
      </c>
      <c r="K128" s="74" t="s">
        <v>46</v>
      </c>
      <c r="M128" s="11">
        <f t="shared" si="4"/>
        <v>8.914684901512808E-3</v>
      </c>
      <c r="O128" s="12">
        <v>827340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162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10241.700000000001</v>
      </c>
      <c r="J129" s="185">
        <v>10228.663</v>
      </c>
      <c r="K129" s="63" t="s">
        <v>42</v>
      </c>
      <c r="M129" s="11">
        <f t="shared" si="4"/>
        <v>-1.2729332044485056E-3</v>
      </c>
      <c r="O129" s="12">
        <v>7190750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A130:J130"/>
    <mergeCell ref="A131:J131"/>
    <mergeCell ref="I40:I42"/>
    <mergeCell ref="J40:J42"/>
    <mergeCell ref="F41:F42"/>
    <mergeCell ref="G41:G42"/>
    <mergeCell ref="B43:J43"/>
    <mergeCell ref="B72:J72"/>
    <mergeCell ref="B40:C42"/>
    <mergeCell ref="D40:D42"/>
    <mergeCell ref="E40:E42"/>
    <mergeCell ref="F40:G40"/>
    <mergeCell ref="H40:H42"/>
    <mergeCell ref="B76:J76"/>
    <mergeCell ref="B78:J78"/>
    <mergeCell ref="B94:J94"/>
    <mergeCell ref="B110:J110"/>
    <mergeCell ref="E35:F35"/>
    <mergeCell ref="E36:F36"/>
    <mergeCell ref="E37:F37"/>
    <mergeCell ref="E38:F38"/>
    <mergeCell ref="B39:J39"/>
    <mergeCell ref="E34:F34"/>
    <mergeCell ref="E23:F23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B11:J11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B7:J7"/>
    <mergeCell ref="E8:F8"/>
    <mergeCell ref="G8:H8"/>
    <mergeCell ref="B9:J9"/>
    <mergeCell ref="E10:F10"/>
    <mergeCell ref="G10:H10"/>
    <mergeCell ref="O1:O3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558"/>
  <sheetViews>
    <sheetView topLeftCell="A73" zoomScale="96" zoomScaleNormal="96" workbookViewId="0">
      <pane xSplit="11880" topLeftCell="N1" activePane="topRight"/>
      <selection activeCell="D138" sqref="D138"/>
      <selection pane="topRight" activeCell="P81" sqref="P81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139.04300000000001</v>
      </c>
      <c r="J6" s="10">
        <v>139.05199999999999</v>
      </c>
      <c r="M6" s="11">
        <f t="shared" ref="M6:M73" si="0">+(J6-I6)/I6</f>
        <v>6.4728177614019623E-5</v>
      </c>
      <c r="O6" s="12">
        <v>496459679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12.201000000000001</v>
      </c>
      <c r="J8" s="10">
        <v>12.202</v>
      </c>
      <c r="M8" s="11">
        <f t="shared" si="0"/>
        <v>8.1960495041344622E-5</v>
      </c>
      <c r="O8" s="12">
        <v>19135986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1.248</v>
      </c>
      <c r="J10" s="10">
        <v>1.2490000000000001</v>
      </c>
      <c r="K10" s="20" t="s">
        <v>19</v>
      </c>
      <c r="M10" s="11">
        <f t="shared" si="0"/>
        <v>8.0128205128214092E-4</v>
      </c>
      <c r="O10" s="12">
        <v>1342907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33.719000000000001</v>
      </c>
      <c r="J12" s="979">
        <v>33.722000000000001</v>
      </c>
      <c r="M12" s="11">
        <f t="shared" si="0"/>
        <v>8.8970610041819561E-5</v>
      </c>
      <c r="O12" s="12">
        <v>99702354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46.131999999999998</v>
      </c>
      <c r="J13" s="33">
        <v>46.134999999999998</v>
      </c>
      <c r="M13" s="11">
        <f t="shared" si="0"/>
        <v>6.5030781236454386E-5</v>
      </c>
      <c r="O13" s="12">
        <v>3225201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163.464</v>
      </c>
      <c r="J15" s="959">
        <v>163.29900000000001</v>
      </c>
      <c r="M15" s="11">
        <f t="shared" si="0"/>
        <v>-1.0093965643810994E-3</v>
      </c>
      <c r="O15" s="12">
        <v>6620142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548.47900000000004</v>
      </c>
      <c r="J16" s="987">
        <v>549.16099999999994</v>
      </c>
      <c r="M16" s="11">
        <f t="shared" si="0"/>
        <v>1.2434386731304255E-3</v>
      </c>
      <c r="O16" s="12">
        <v>340480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133.08799999999999</v>
      </c>
      <c r="J17" s="987">
        <v>133.35300000000001</v>
      </c>
      <c r="M17" s="11">
        <f t="shared" si="0"/>
        <v>1.9911637412840738E-3</v>
      </c>
      <c r="O17" s="12">
        <v>408060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126.15300000000001</v>
      </c>
      <c r="J18" s="987">
        <v>126.191</v>
      </c>
      <c r="K18" s="1"/>
      <c r="L18" s="1"/>
      <c r="M18" s="11">
        <f t="shared" si="0"/>
        <v>3.0122153258342409E-4</v>
      </c>
      <c r="N18" s="1"/>
      <c r="O18" s="12">
        <v>890403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115.438</v>
      </c>
      <c r="J19" s="987">
        <v>115.39400000000001</v>
      </c>
      <c r="M19" s="11">
        <f t="shared" si="0"/>
        <v>-3.8115698470171807E-4</v>
      </c>
      <c r="O19" s="12">
        <v>1806381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113.708</v>
      </c>
      <c r="J20" s="987">
        <v>113.655</v>
      </c>
      <c r="M20" s="11">
        <f t="shared" si="0"/>
        <v>-4.6610616667250564E-4</v>
      </c>
      <c r="O20" s="12">
        <v>1527863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95.546999999999997</v>
      </c>
      <c r="J21" s="987">
        <v>95.528999999999996</v>
      </c>
      <c r="M21" s="11">
        <f t="shared" si="0"/>
        <v>-1.883889604069273E-4</v>
      </c>
      <c r="O21" s="12">
        <v>281429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154.48099999999999</v>
      </c>
      <c r="J22" s="987">
        <v>153.86199999999999</v>
      </c>
      <c r="M22" s="11">
        <f t="shared" si="0"/>
        <v>-4.0069652578634254E-3</v>
      </c>
      <c r="O22" s="12">
        <v>3256651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99.533000000000001</v>
      </c>
      <c r="J23" s="987">
        <v>99.528999999999996</v>
      </c>
      <c r="M23" s="11">
        <f t="shared" si="0"/>
        <v>-4.0187676449066026E-5</v>
      </c>
      <c r="O23" s="12">
        <v>1616254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102.06</v>
      </c>
      <c r="J24" s="58">
        <v>102.06699999999999</v>
      </c>
      <c r="M24" s="11">
        <f t="shared" si="0"/>
        <v>6.8587105624052432E-5</v>
      </c>
      <c r="O24" s="12">
        <v>17153889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1285.6300000000001</v>
      </c>
      <c r="J26" s="1001">
        <v>1287.3230000000001</v>
      </c>
      <c r="K26" s="63" t="s">
        <v>42</v>
      </c>
      <c r="M26" s="11">
        <f t="shared" si="0"/>
        <v>1.3168641055357946E-3</v>
      </c>
      <c r="O26" s="12">
        <v>51492923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2201.6329999999998</v>
      </c>
      <c r="J27" s="1001">
        <v>2201.6889999999999</v>
      </c>
      <c r="K27" s="68" t="s">
        <v>44</v>
      </c>
      <c r="M27" s="11">
        <f t="shared" si="0"/>
        <v>2.5435665253945606E-5</v>
      </c>
      <c r="O27" s="12">
        <v>15816937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107.221</v>
      </c>
      <c r="J28" s="1007">
        <v>107.111</v>
      </c>
      <c r="K28" s="74" t="s">
        <v>46</v>
      </c>
      <c r="M28" s="11">
        <f t="shared" si="0"/>
        <v>-1.0259184301582658E-3</v>
      </c>
      <c r="O28" s="12">
        <v>855929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112.47199999999999</v>
      </c>
      <c r="J29" s="987">
        <v>112.374</v>
      </c>
      <c r="K29" s="63" t="s">
        <v>42</v>
      </c>
      <c r="M29" s="11">
        <f t="shared" si="0"/>
        <v>-8.7132797496264835E-4</v>
      </c>
      <c r="O29" s="12">
        <v>56187144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121.83199999999999</v>
      </c>
      <c r="J30" s="987">
        <v>122.081</v>
      </c>
      <c r="K30" s="63" t="s">
        <v>42</v>
      </c>
      <c r="M30" s="11">
        <f t="shared" si="0"/>
        <v>2.0437980169414395E-3</v>
      </c>
      <c r="O30" s="12">
        <v>61040956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1182.088</v>
      </c>
      <c r="J31" s="1001">
        <v>1183.961</v>
      </c>
      <c r="K31" s="20" t="s">
        <v>19</v>
      </c>
      <c r="M31" s="11">
        <f t="shared" si="0"/>
        <v>1.5844844038684493E-3</v>
      </c>
      <c r="O31" s="12">
        <v>777863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123.968</v>
      </c>
      <c r="J32" s="987">
        <v>124.60599999999999</v>
      </c>
      <c r="K32" s="63" t="s">
        <v>42</v>
      </c>
      <c r="M32" s="11">
        <f t="shared" si="0"/>
        <v>5.1464894166235722E-3</v>
      </c>
      <c r="O32" s="12">
        <v>484467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14.752000000000001</v>
      </c>
      <c r="J33" s="987">
        <v>14.848000000000001</v>
      </c>
      <c r="K33" s="63" t="s">
        <v>42</v>
      </c>
      <c r="M33" s="11">
        <f t="shared" si="0"/>
        <v>6.5075921908893768E-3</v>
      </c>
      <c r="O33" s="12">
        <v>11741348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5770.59</v>
      </c>
      <c r="J34" s="1001">
        <v>5783.4480000000003</v>
      </c>
      <c r="K34" s="63" t="s">
        <v>42</v>
      </c>
      <c r="M34" s="11">
        <f t="shared" si="0"/>
        <v>2.2281950372492541E-3</v>
      </c>
      <c r="O34" s="12">
        <v>18553300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6620.76</v>
      </c>
      <c r="J35" s="1001">
        <v>6633.4870000000001</v>
      </c>
      <c r="K35" s="63" t="s">
        <v>42</v>
      </c>
      <c r="M35" s="11">
        <f t="shared" si="0"/>
        <v>1.92228686736868E-3</v>
      </c>
      <c r="O35" s="12">
        <v>6235478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2.2480000000000002</v>
      </c>
      <c r="J36" s="987">
        <v>2.2469999999999999</v>
      </c>
      <c r="K36" s="20" t="s">
        <v>19</v>
      </c>
      <c r="M36" s="11">
        <f t="shared" si="0"/>
        <v>-4.4483985765139406E-4</v>
      </c>
      <c r="O36" s="12">
        <v>6999100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1.855</v>
      </c>
      <c r="J37" s="987">
        <v>1.857</v>
      </c>
      <c r="K37" s="20" t="s">
        <v>19</v>
      </c>
      <c r="M37" s="11">
        <f t="shared" si="0"/>
        <v>1.0781671159029659E-3</v>
      </c>
      <c r="O37" s="12">
        <v>3006045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1.161</v>
      </c>
      <c r="J38" s="58">
        <v>1.143</v>
      </c>
      <c r="K38" s="74" t="s">
        <v>46</v>
      </c>
      <c r="M38" s="11">
        <f t="shared" si="0"/>
        <v>-1.5503875968992262E-2</v>
      </c>
      <c r="O38" s="12">
        <v>1220422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107.38500000000001</v>
      </c>
      <c r="J44" s="1015">
        <v>107.39400000000001</v>
      </c>
      <c r="M44" s="11">
        <f t="shared" si="0"/>
        <v>8.3810588070962801E-5</v>
      </c>
      <c r="O44" s="12">
        <v>296747321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104.03700000000001</v>
      </c>
      <c r="J45" s="987">
        <v>104.048</v>
      </c>
      <c r="M45" s="11">
        <f t="shared" si="0"/>
        <v>1.0573161471395446E-4</v>
      </c>
      <c r="O45" s="12">
        <v>275142384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104.855</v>
      </c>
      <c r="J46" s="987">
        <v>104.86499999999999</v>
      </c>
      <c r="M46" s="11">
        <f t="shared" si="0"/>
        <v>9.5369796385397977E-5</v>
      </c>
      <c r="O46" s="12">
        <v>49008299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102.72199999999999</v>
      </c>
      <c r="J47" s="987">
        <v>102.732</v>
      </c>
      <c r="M47" s="11">
        <f t="shared" si="0"/>
        <v>9.7350129475722009E-5</v>
      </c>
      <c r="O47" s="12">
        <v>159382566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102.896</v>
      </c>
      <c r="J48" s="987">
        <v>102.908</v>
      </c>
      <c r="M48" s="11">
        <f t="shared" si="0"/>
        <v>1.1662260923651507E-4</v>
      </c>
      <c r="O48" s="12">
        <v>62435472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106.879</v>
      </c>
      <c r="J49" s="987">
        <v>106.88800000000001</v>
      </c>
      <c r="M49" s="11">
        <f t="shared" si="0"/>
        <v>8.4207374694751451E-5</v>
      </c>
      <c r="O49" s="12">
        <v>39302693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103.41200000000001</v>
      </c>
      <c r="J50" s="987">
        <v>103.423</v>
      </c>
      <c r="M50" s="11">
        <f t="shared" si="0"/>
        <v>1.0637063396893667E-4</v>
      </c>
      <c r="O50" s="12">
        <v>536781881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103.535</v>
      </c>
      <c r="J51" s="987">
        <v>103.544</v>
      </c>
      <c r="M51" s="11">
        <f t="shared" si="0"/>
        <v>8.6927126092628976E-5</v>
      </c>
      <c r="O51" s="12">
        <v>867236599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103.7</v>
      </c>
      <c r="J52" s="987">
        <v>103.714</v>
      </c>
      <c r="M52" s="11">
        <f t="shared" si="0"/>
        <v>1.350048216007309E-4</v>
      </c>
      <c r="O52" s="12">
        <v>16337116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105.206</v>
      </c>
      <c r="J53" s="987">
        <v>105.215</v>
      </c>
      <c r="M53" s="11">
        <f t="shared" si="0"/>
        <v>8.554645172328898E-5</v>
      </c>
      <c r="O53" s="12">
        <v>16399390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102.2</v>
      </c>
      <c r="J54" s="987">
        <v>102.21</v>
      </c>
      <c r="M54" s="11">
        <f t="shared" si="0"/>
        <v>9.7847358121241727E-5</v>
      </c>
      <c r="O54" s="12">
        <v>16543849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103.798</v>
      </c>
      <c r="J55" s="987">
        <v>103.809</v>
      </c>
      <c r="M55" s="11">
        <f t="shared" si="0"/>
        <v>1.059750669569325E-4</v>
      </c>
      <c r="O55" s="12">
        <v>30244156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103.56699999999999</v>
      </c>
      <c r="J56" s="987">
        <v>103.577</v>
      </c>
      <c r="M56" s="11">
        <f t="shared" si="0"/>
        <v>9.6555852733062818E-5</v>
      </c>
      <c r="O56" s="12">
        <v>6447047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106.261</v>
      </c>
      <c r="J57" s="987">
        <v>106.27</v>
      </c>
      <c r="M57" s="11">
        <f t="shared" si="0"/>
        <v>8.4697113710583761E-5</v>
      </c>
      <c r="O57" s="12">
        <v>53230977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105.509</v>
      </c>
      <c r="J58" s="987">
        <v>105.518</v>
      </c>
      <c r="M58" s="11">
        <f t="shared" si="0"/>
        <v>8.5300780028247275E-5</v>
      </c>
      <c r="O58" s="12">
        <v>271857397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102.595</v>
      </c>
      <c r="J59" s="987">
        <v>102.60299999999999</v>
      </c>
      <c r="M59" s="11">
        <f t="shared" si="0"/>
        <v>7.7976509576446862E-5</v>
      </c>
      <c r="O59" s="12">
        <v>3390725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102.43</v>
      </c>
      <c r="J60" s="987">
        <v>102.43899999999999</v>
      </c>
      <c r="M60" s="11">
        <f t="shared" si="0"/>
        <v>8.7864883334825043E-5</v>
      </c>
      <c r="O60" s="12">
        <v>520777108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103.875</v>
      </c>
      <c r="J61" s="987">
        <v>103.884</v>
      </c>
      <c r="M61" s="11">
        <f t="shared" si="0"/>
        <v>8.6642599277981624E-5</v>
      </c>
      <c r="O61" s="12">
        <v>57222674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102.017</v>
      </c>
      <c r="J62" s="987">
        <v>102.027</v>
      </c>
      <c r="M62" s="11">
        <f t="shared" si="0"/>
        <v>9.8022878539901355E-5</v>
      </c>
      <c r="O62" s="12">
        <v>138298135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102.937</v>
      </c>
      <c r="J63" s="58">
        <v>102.94499999999999</v>
      </c>
      <c r="M63" s="11">
        <f t="shared" si="0"/>
        <v>7.771743882176056E-5</v>
      </c>
      <c r="O63" s="12">
        <v>41470263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103.471</v>
      </c>
      <c r="J67" s="1015">
        <v>103.48</v>
      </c>
      <c r="M67" s="11">
        <f t="shared" si="0"/>
        <v>8.6980893197130988E-5</v>
      </c>
      <c r="O67" s="12">
        <v>8793191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102.167</v>
      </c>
      <c r="J68" s="850">
        <v>102.17700000000001</v>
      </c>
      <c r="M68" s="11">
        <f t="shared" si="0"/>
        <v>9.787896287455945E-5</v>
      </c>
      <c r="O68" s="12">
        <v>520474586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103.886</v>
      </c>
      <c r="J69" s="1043">
        <v>103.895</v>
      </c>
      <c r="M69" s="11">
        <f t="shared" si="0"/>
        <v>8.6633425100594315E-5</v>
      </c>
      <c r="O69" s="12">
        <v>27953201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104.33499999999999</v>
      </c>
      <c r="J70" s="1043">
        <v>104.342</v>
      </c>
      <c r="M70" s="11">
        <f t="shared" si="0"/>
        <v>6.7091580006757112E-5</v>
      </c>
      <c r="O70" s="12">
        <v>45242464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101.67700000000001</v>
      </c>
      <c r="J71" s="58">
        <v>101.68600000000001</v>
      </c>
      <c r="M71" s="11">
        <f t="shared" si="0"/>
        <v>8.8515593497057749E-5</v>
      </c>
      <c r="O71" s="12">
        <v>210356789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10.48</v>
      </c>
      <c r="J73" s="1015">
        <v>10.481</v>
      </c>
      <c r="M73" s="11">
        <f t="shared" si="0"/>
        <v>9.5419847328191392E-5</v>
      </c>
      <c r="O73" s="12">
        <v>11886130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103.265</v>
      </c>
      <c r="J74" s="1043">
        <v>103.27500000000001</v>
      </c>
      <c r="M74" s="11">
        <f t="shared" ref="M74:M75" si="3">+(J74-I74)/I74</f>
        <v>9.6838231733938079E-5</v>
      </c>
      <c r="O74" s="12">
        <v>6832593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102.36199999999999</v>
      </c>
      <c r="J75" s="58">
        <v>102.372</v>
      </c>
      <c r="M75" s="11">
        <f t="shared" si="3"/>
        <v>9.7692503077363824E-5</v>
      </c>
      <c r="O75" s="12">
        <v>3229862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101.139</v>
      </c>
      <c r="J77" s="10">
        <v>101.20399999999999</v>
      </c>
      <c r="K77" s="63" t="s">
        <v>42</v>
      </c>
      <c r="M77" s="11">
        <f t="shared" ref="M77:M129" si="4">+(J77-I77)/I77</f>
        <v>6.4267987620994602E-4</v>
      </c>
      <c r="O77" s="12">
        <v>12497274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75.38</v>
      </c>
      <c r="J79" s="1015">
        <v>75.519000000000005</v>
      </c>
      <c r="M79" s="11">
        <f t="shared" ref="M79:M93" si="5">+(J79-I79)/I79</f>
        <v>1.8439904483949325E-3</v>
      </c>
      <c r="O79" s="12">
        <v>7439343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148.96100000000001</v>
      </c>
      <c r="J80" s="1043">
        <v>148.761</v>
      </c>
      <c r="M80" s="11">
        <f t="shared" si="5"/>
        <v>-1.3426333067045539E-3</v>
      </c>
      <c r="O80" s="12">
        <v>9986187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1477.799</v>
      </c>
      <c r="J81" s="1052">
        <v>1476.386</v>
      </c>
      <c r="M81" s="11">
        <f t="shared" si="5"/>
        <v>-9.5615168233299048E-4</v>
      </c>
      <c r="O81" s="12">
        <v>15738271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114.261</v>
      </c>
      <c r="J82" s="1043">
        <v>114.386</v>
      </c>
      <c r="M82" s="11">
        <f t="shared" si="5"/>
        <v>1.0939865745967566E-3</v>
      </c>
      <c r="O82" s="12">
        <v>1362002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115.976</v>
      </c>
      <c r="J83" s="1043">
        <v>115.97499999999999</v>
      </c>
      <c r="M83" s="11">
        <f t="shared" si="5"/>
        <v>-8.6224736152719092E-6</v>
      </c>
      <c r="O83" s="12">
        <v>1275964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90.825999999999993</v>
      </c>
      <c r="J84" s="1043">
        <v>90.674000000000007</v>
      </c>
      <c r="M84" s="11">
        <f t="shared" si="5"/>
        <v>-1.6735296060597937E-3</v>
      </c>
      <c r="O84" s="12">
        <v>2418549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16.356000000000002</v>
      </c>
      <c r="J85" s="1043">
        <v>16.321999999999999</v>
      </c>
      <c r="M85" s="11">
        <f t="shared" si="5"/>
        <v>-2.0787478601126479E-3</v>
      </c>
      <c r="O85" s="12">
        <v>1041514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272.64400000000001</v>
      </c>
      <c r="J86" s="1043">
        <v>272.70100000000002</v>
      </c>
      <c r="M86" s="11">
        <f t="shared" si="5"/>
        <v>2.0906383415742274E-4</v>
      </c>
      <c r="O86" s="12">
        <v>14398592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46.473999999999997</v>
      </c>
      <c r="J87" s="1043">
        <v>46.411999999999999</v>
      </c>
      <c r="M87" s="11">
        <f t="shared" si="5"/>
        <v>-1.3340792701294836E-3</v>
      </c>
      <c r="O87" s="12">
        <v>5325868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2376.0450000000001</v>
      </c>
      <c r="J88" s="1052">
        <v>2372.8539999999998</v>
      </c>
      <c r="M88" s="11">
        <f t="shared" si="5"/>
        <v>-1.3429880326341708E-3</v>
      </c>
      <c r="O88" s="12">
        <v>16621842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79.451999999999998</v>
      </c>
      <c r="J89" s="1043">
        <v>79.284000000000006</v>
      </c>
      <c r="M89" s="11">
        <f t="shared" si="5"/>
        <v>-2.1144842168855683E-3</v>
      </c>
      <c r="O89" s="12">
        <v>1568970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58.195999999999998</v>
      </c>
      <c r="J90" s="1043">
        <v>58.146999999999998</v>
      </c>
      <c r="M90" s="11">
        <f t="shared" si="5"/>
        <v>-8.4198226682245325E-4</v>
      </c>
      <c r="O90" s="12">
        <v>1326683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101.99299999999999</v>
      </c>
      <c r="J91" s="1043">
        <v>101.99299999999999</v>
      </c>
      <c r="M91" s="11">
        <f t="shared" si="5"/>
        <v>0</v>
      </c>
      <c r="O91" s="12">
        <v>2046290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112.312</v>
      </c>
      <c r="J92" s="1043">
        <v>112.206</v>
      </c>
      <c r="M92" s="11">
        <f t="shared" si="5"/>
        <v>-9.4379941591276576E-4</v>
      </c>
      <c r="O92" s="12">
        <v>3561871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105.31100000000001</v>
      </c>
      <c r="J93" s="58">
        <v>105.164</v>
      </c>
      <c r="M93" s="11">
        <f t="shared" si="5"/>
        <v>-1.3958655790943545E-3</v>
      </c>
      <c r="O93" s="12">
        <v>3030096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11.696999999999999</v>
      </c>
      <c r="J95" s="1015">
        <v>11.696999999999999</v>
      </c>
      <c r="M95" s="11">
        <f t="shared" ref="M95:M113" si="7">+(J95-I95)/I95</f>
        <v>0</v>
      </c>
      <c r="O95" s="12">
        <v>745715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</v>
      </c>
      <c r="J96" s="1043">
        <v>12.704000000000001</v>
      </c>
      <c r="M96" s="11">
        <f t="shared" si="7"/>
        <v>3.1496062992136505E-4</v>
      </c>
      <c r="O96" s="12">
        <v>984957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16.949000000000002</v>
      </c>
      <c r="J97" s="1043">
        <v>16.978000000000002</v>
      </c>
      <c r="M97" s="11">
        <f t="shared" si="7"/>
        <v>1.711015399138587E-3</v>
      </c>
      <c r="O97" s="12">
        <v>954905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16.951000000000001</v>
      </c>
      <c r="J98" s="1043">
        <v>16.945</v>
      </c>
      <c r="M98" s="11">
        <f t="shared" si="7"/>
        <v>-3.5396141820542902E-4</v>
      </c>
      <c r="O98" s="12">
        <v>415307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12.002000000000001</v>
      </c>
      <c r="J99" s="1043">
        <v>12.007</v>
      </c>
      <c r="M99" s="11">
        <f t="shared" si="7"/>
        <v>4.1659723379428471E-4</v>
      </c>
      <c r="O99" s="12">
        <v>1934668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10.071999999999999</v>
      </c>
      <c r="J100" s="1043">
        <v>10.063000000000001</v>
      </c>
      <c r="M100" s="11">
        <f t="shared" si="7"/>
        <v>-8.9356632247801482E-4</v>
      </c>
      <c r="O100" s="12">
        <v>150638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10.071</v>
      </c>
      <c r="J101" s="1043">
        <v>10.069000000000001</v>
      </c>
      <c r="M101" s="11">
        <f t="shared" si="7"/>
        <v>-1.9859001092234054E-4</v>
      </c>
      <c r="O101" s="12">
        <v>100692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10.073</v>
      </c>
      <c r="J102" s="1043">
        <v>10.071999999999999</v>
      </c>
      <c r="M102" s="11">
        <f t="shared" si="7"/>
        <v>-9.9275290380345692E-5</v>
      </c>
      <c r="O102" s="12">
        <v>100719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124.68</v>
      </c>
      <c r="J103" s="1043">
        <v>124.65900000000001</v>
      </c>
      <c r="M103" s="11">
        <f t="shared" si="7"/>
        <v>-1.6843118383061273E-4</v>
      </c>
      <c r="O103" s="12">
        <v>938813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123.563</v>
      </c>
      <c r="J104" s="1043">
        <v>123.55500000000001</v>
      </c>
      <c r="M104" s="11">
        <f t="shared" si="7"/>
        <v>-6.4744300478262635E-5</v>
      </c>
      <c r="O104" s="12">
        <v>469512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10.212999999999999</v>
      </c>
      <c r="J105" s="1043">
        <v>10.223000000000001</v>
      </c>
      <c r="M105" s="11">
        <f t="shared" si="7"/>
        <v>9.7914422794492936E-4</v>
      </c>
      <c r="O105" s="12">
        <v>1133359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118.042</v>
      </c>
      <c r="J106" s="1043">
        <v>117.773</v>
      </c>
      <c r="M106" s="11">
        <f t="shared" si="7"/>
        <v>-2.2788499008827828E-3</v>
      </c>
      <c r="O106" s="12">
        <v>273000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19.760999999999999</v>
      </c>
      <c r="J107" s="1043">
        <v>19.765999999999998</v>
      </c>
      <c r="M107" s="11">
        <f t="shared" si="7"/>
        <v>2.530236324072165E-4</v>
      </c>
      <c r="O107" s="12">
        <v>21146916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104.18300000000001</v>
      </c>
      <c r="J108" s="1043">
        <v>104.684</v>
      </c>
      <c r="M108" s="11">
        <f t="shared" si="7"/>
        <v>4.8088459729513505E-3</v>
      </c>
      <c r="O108" s="12">
        <v>697696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104.289</v>
      </c>
      <c r="J109" s="33">
        <v>103.926</v>
      </c>
      <c r="M109" s="11">
        <f t="shared" si="7"/>
        <v>-3.4807122515317966E-3</v>
      </c>
      <c r="O109" s="12">
        <v>375592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98.885000000000005</v>
      </c>
      <c r="J111" s="85">
        <v>99.006</v>
      </c>
      <c r="K111" s="74" t="s">
        <v>46</v>
      </c>
      <c r="M111" s="11">
        <f t="shared" si="7"/>
        <v>1.2236436264346979E-3</v>
      </c>
      <c r="O111" s="12">
        <v>1135897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107.76600000000001</v>
      </c>
      <c r="J112" s="85">
        <v>107.35</v>
      </c>
      <c r="K112" s="74" t="s">
        <v>46</v>
      </c>
      <c r="M112" s="11">
        <f t="shared" si="7"/>
        <v>-3.8602156524322234E-3</v>
      </c>
      <c r="O112" s="12">
        <v>190119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144.16800000000001</v>
      </c>
      <c r="J113" s="1043">
        <v>143.42400000000001</v>
      </c>
      <c r="K113" s="172" t="s">
        <v>144</v>
      </c>
      <c r="M113" s="11">
        <f t="shared" si="7"/>
        <v>-5.1606459131013803E-3</v>
      </c>
      <c r="O113" s="12">
        <v>1179380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10.486000000000001</v>
      </c>
      <c r="J114" s="1043">
        <v>10.58</v>
      </c>
      <c r="K114" s="63" t="s">
        <v>42</v>
      </c>
      <c r="M114" s="11">
        <f t="shared" si="4"/>
        <v>8.9643333969101104E-3</v>
      </c>
      <c r="O114" s="12">
        <v>225884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115.075</v>
      </c>
      <c r="J115" s="1043">
        <v>115.80200000000001</v>
      </c>
      <c r="K115" s="63" t="s">
        <v>42</v>
      </c>
      <c r="M115" s="11">
        <f t="shared" si="4"/>
        <v>6.3176189441668815E-3</v>
      </c>
      <c r="O115" s="12">
        <v>962890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114.08</v>
      </c>
      <c r="J116" s="1043">
        <v>114.64100000000001</v>
      </c>
      <c r="K116" s="63" t="s">
        <v>42</v>
      </c>
      <c r="M116" s="11">
        <f t="shared" si="4"/>
        <v>4.9176016830295146E-3</v>
      </c>
      <c r="O116" s="12">
        <v>661822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102.422</v>
      </c>
      <c r="J117" s="1043">
        <v>102.34099999999999</v>
      </c>
      <c r="K117" s="68" t="s">
        <v>44</v>
      </c>
      <c r="M117" s="11">
        <f t="shared" si="4"/>
        <v>-7.9084571674057399E-4</v>
      </c>
      <c r="O117" s="12">
        <v>828967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101.916</v>
      </c>
      <c r="J118" s="1043">
        <v>101.866</v>
      </c>
      <c r="K118" s="68" t="s">
        <v>44</v>
      </c>
      <c r="M118" s="11">
        <f t="shared" si="4"/>
        <v>-4.906001020447934E-4</v>
      </c>
      <c r="O118" s="12">
        <v>2168626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184.62299999999999</v>
      </c>
      <c r="J119" s="1043">
        <v>183.565</v>
      </c>
      <c r="K119" s="63" t="s">
        <v>42</v>
      </c>
      <c r="M119" s="11">
        <f t="shared" si="4"/>
        <v>-5.730596946209263E-3</v>
      </c>
      <c r="O119" s="12">
        <v>4737815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164.57900000000001</v>
      </c>
      <c r="J120" s="1043">
        <v>163.857</v>
      </c>
      <c r="K120" s="63" t="s">
        <v>42</v>
      </c>
      <c r="M120" s="11">
        <f t="shared" si="4"/>
        <v>-4.3869509475693031E-3</v>
      </c>
      <c r="O120" s="12">
        <v>4435760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142.25</v>
      </c>
      <c r="J121" s="1043">
        <v>141.94200000000001</v>
      </c>
      <c r="K121" s="63" t="s">
        <v>42</v>
      </c>
      <c r="M121" s="11">
        <f t="shared" si="4"/>
        <v>-2.1652021089630419E-3</v>
      </c>
      <c r="O121" s="12">
        <v>18211067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10054.558999999999</v>
      </c>
      <c r="J122" s="1052">
        <v>9995.7810000000009</v>
      </c>
      <c r="K122" s="63" t="s">
        <v>42</v>
      </c>
      <c r="M122" s="11">
        <f t="shared" si="4"/>
        <v>-5.845905325136431E-3</v>
      </c>
      <c r="O122" s="12">
        <v>3428553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200.78700000000001</v>
      </c>
      <c r="J123" s="1043">
        <v>199.803</v>
      </c>
      <c r="K123" s="63" t="s">
        <v>42</v>
      </c>
      <c r="M123" s="11">
        <f t="shared" si="4"/>
        <v>-4.9007156837843529E-3</v>
      </c>
      <c r="O123" s="12">
        <v>2215019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134.87</v>
      </c>
      <c r="J124" s="1043">
        <v>134.52500000000001</v>
      </c>
      <c r="K124" s="63" t="s">
        <v>42</v>
      </c>
      <c r="M124" s="11">
        <f t="shared" si="4"/>
        <v>-2.55801883295024E-3</v>
      </c>
      <c r="O124" s="12">
        <v>357029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1515.9949999999999</v>
      </c>
      <c r="J125" s="1052">
        <v>1517.4649999999999</v>
      </c>
      <c r="K125" s="63" t="s">
        <v>42</v>
      </c>
      <c r="M125" s="11">
        <f t="shared" si="4"/>
        <v>9.696601901721492E-4</v>
      </c>
      <c r="O125" s="12">
        <v>4041008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105.504</v>
      </c>
      <c r="J126" s="1043">
        <v>105.072</v>
      </c>
      <c r="K126" s="68" t="s">
        <v>44</v>
      </c>
      <c r="M126" s="11">
        <f t="shared" si="4"/>
        <v>-4.094631483166535E-3</v>
      </c>
      <c r="O126" s="12">
        <v>344111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99.254000000000005</v>
      </c>
      <c r="J127" s="1043">
        <v>100.199</v>
      </c>
      <c r="K127" s="74" t="s">
        <v>46</v>
      </c>
      <c r="M127" s="11">
        <f t="shared" si="4"/>
        <v>9.5210268603783538E-3</v>
      </c>
      <c r="O127" s="12">
        <v>484964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116.117</v>
      </c>
      <c r="J128" s="1043">
        <v>115.831</v>
      </c>
      <c r="K128" s="74" t="s">
        <v>46</v>
      </c>
      <c r="M128" s="11">
        <f t="shared" si="4"/>
        <v>-2.4630329753610701E-3</v>
      </c>
      <c r="O128" s="12">
        <v>825300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175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10241.700000000001</v>
      </c>
      <c r="J129" s="185">
        <v>10228.663</v>
      </c>
      <c r="K129" s="63" t="s">
        <v>42</v>
      </c>
      <c r="M129" s="11">
        <f t="shared" si="4"/>
        <v>-1.2729332044485056E-3</v>
      </c>
      <c r="O129" s="12">
        <v>7190750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Q558"/>
  <sheetViews>
    <sheetView topLeftCell="A69" zoomScale="96" zoomScaleNormal="96" workbookViewId="0">
      <pane xSplit="11880" topLeftCell="N1" activePane="topRight"/>
      <selection activeCell="G29" sqref="G29"/>
      <selection pane="topRight" activeCell="O108" sqref="O108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139.05199999999999</v>
      </c>
      <c r="J6" s="10">
        <v>139.06200000000001</v>
      </c>
      <c r="M6" s="11">
        <f t="shared" ref="M6:M73" si="0">+(J6-I6)/I6</f>
        <v>7.1915542387159673E-5</v>
      </c>
      <c r="O6" s="12">
        <v>496559789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12.202</v>
      </c>
      <c r="J8" s="10">
        <v>12.202999999999999</v>
      </c>
      <c r="M8" s="11">
        <f t="shared" si="0"/>
        <v>8.1953778069123568E-5</v>
      </c>
      <c r="O8" s="12">
        <v>19139248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1.2490000000000001</v>
      </c>
      <c r="J10" s="10">
        <v>1.25</v>
      </c>
      <c r="K10" s="20" t="s">
        <v>19</v>
      </c>
      <c r="M10" s="11">
        <f t="shared" si="0"/>
        <v>8.0064051240983974E-4</v>
      </c>
      <c r="O10" s="12">
        <v>1343740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33.722000000000001</v>
      </c>
      <c r="J12" s="979">
        <v>33.725000000000001</v>
      </c>
      <c r="M12" s="11">
        <f t="shared" si="0"/>
        <v>8.8962694976576524E-5</v>
      </c>
      <c r="O12" s="12">
        <v>99703062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46.134999999999998</v>
      </c>
      <c r="J13" s="33">
        <v>46.139000000000003</v>
      </c>
      <c r="M13" s="11">
        <f t="shared" si="0"/>
        <v>8.6702070012027504E-5</v>
      </c>
      <c r="O13" s="12">
        <v>3224958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163.29900000000001</v>
      </c>
      <c r="J15" s="959">
        <v>162.703</v>
      </c>
      <c r="M15" s="11">
        <f t="shared" si="0"/>
        <v>-3.6497467835075758E-3</v>
      </c>
      <c r="O15" s="12">
        <v>6596015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549.16099999999994</v>
      </c>
      <c r="J16" s="987">
        <v>548.46299999999997</v>
      </c>
      <c r="M16" s="11">
        <f t="shared" si="0"/>
        <v>-1.2710298072878066E-3</v>
      </c>
      <c r="O16" s="12">
        <v>340047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133.35300000000001</v>
      </c>
      <c r="J17" s="987">
        <v>133.37</v>
      </c>
      <c r="M17" s="11">
        <f t="shared" si="0"/>
        <v>1.2748119652348209E-4</v>
      </c>
      <c r="O17" s="12">
        <v>408111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126.191</v>
      </c>
      <c r="J18" s="987">
        <v>126.199</v>
      </c>
      <c r="K18" s="1"/>
      <c r="L18" s="1"/>
      <c r="M18" s="11">
        <f t="shared" si="0"/>
        <v>6.339596326200415E-5</v>
      </c>
      <c r="N18" s="1"/>
      <c r="O18" s="12">
        <v>890458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115.39400000000001</v>
      </c>
      <c r="J19" s="987">
        <v>115.446</v>
      </c>
      <c r="M19" s="11">
        <f t="shared" si="0"/>
        <v>4.5063001542534702E-4</v>
      </c>
      <c r="O19" s="12">
        <v>1807192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113.655</v>
      </c>
      <c r="J20" s="987">
        <v>113.708</v>
      </c>
      <c r="M20" s="11">
        <f t="shared" si="0"/>
        <v>4.6632352294221345E-4</v>
      </c>
      <c r="O20" s="12">
        <v>1528572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95.528999999999996</v>
      </c>
      <c r="J21" s="987">
        <v>95.563000000000002</v>
      </c>
      <c r="M21" s="11">
        <f t="shared" si="0"/>
        <v>3.5591286415649729E-4</v>
      </c>
      <c r="O21" s="12">
        <v>281528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153.86199999999999</v>
      </c>
      <c r="J22" s="987">
        <v>153.86799999999999</v>
      </c>
      <c r="M22" s="11">
        <f t="shared" si="0"/>
        <v>3.8995983413709869E-5</v>
      </c>
      <c r="O22" s="12">
        <v>3250623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99.528999999999996</v>
      </c>
      <c r="J23" s="987">
        <v>99.183999999999997</v>
      </c>
      <c r="M23" s="11">
        <f t="shared" si="0"/>
        <v>-3.4663263973314195E-3</v>
      </c>
      <c r="O23" s="12">
        <v>1610656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102.06699999999999</v>
      </c>
      <c r="J24" s="58">
        <v>102.06699999999999</v>
      </c>
      <c r="M24" s="11">
        <f t="shared" si="0"/>
        <v>0</v>
      </c>
      <c r="O24" s="12">
        <v>17153874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1285.6300000000001</v>
      </c>
      <c r="J26" s="1001">
        <v>1287.3230000000001</v>
      </c>
      <c r="K26" s="63" t="s">
        <v>42</v>
      </c>
      <c r="M26" s="11">
        <f t="shared" si="0"/>
        <v>1.3168641055357946E-3</v>
      </c>
      <c r="O26" s="12">
        <v>51492923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2201.6329999999998</v>
      </c>
      <c r="J27" s="1001">
        <v>2201.6889999999999</v>
      </c>
      <c r="K27" s="68" t="s">
        <v>44</v>
      </c>
      <c r="M27" s="11">
        <f t="shared" si="0"/>
        <v>2.5435665253945606E-5</v>
      </c>
      <c r="O27" s="12">
        <v>15816937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107.221</v>
      </c>
      <c r="J28" s="1007">
        <v>107.111</v>
      </c>
      <c r="K28" s="74" t="s">
        <v>46</v>
      </c>
      <c r="M28" s="11">
        <f t="shared" si="0"/>
        <v>-1.0259184301582658E-3</v>
      </c>
      <c r="O28" s="12">
        <v>855929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112.47199999999999</v>
      </c>
      <c r="J29" s="987">
        <v>112.374</v>
      </c>
      <c r="K29" s="63" t="s">
        <v>42</v>
      </c>
      <c r="M29" s="11">
        <f t="shared" si="0"/>
        <v>-8.7132797496264835E-4</v>
      </c>
      <c r="O29" s="12">
        <v>56187144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121.83199999999999</v>
      </c>
      <c r="J30" s="987">
        <v>122.081</v>
      </c>
      <c r="K30" s="63" t="s">
        <v>42</v>
      </c>
      <c r="M30" s="11">
        <f t="shared" si="0"/>
        <v>2.0437980169414395E-3</v>
      </c>
      <c r="O30" s="12">
        <v>61040956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1183.961</v>
      </c>
      <c r="J31" s="1001">
        <v>1180.9749999999999</v>
      </c>
      <c r="K31" s="20" t="s">
        <v>19</v>
      </c>
      <c r="M31" s="11">
        <f t="shared" si="0"/>
        <v>-2.5220425334957011E-3</v>
      </c>
      <c r="O31" s="12">
        <v>775901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123.968</v>
      </c>
      <c r="J32" s="987">
        <v>124.60599999999999</v>
      </c>
      <c r="K32" s="63" t="s">
        <v>42</v>
      </c>
      <c r="M32" s="11">
        <f t="shared" si="0"/>
        <v>5.1464894166235722E-3</v>
      </c>
      <c r="O32" s="12">
        <v>484467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14.752000000000001</v>
      </c>
      <c r="J33" s="987">
        <v>14.848000000000001</v>
      </c>
      <c r="K33" s="63" t="s">
        <v>42</v>
      </c>
      <c r="M33" s="11">
        <f t="shared" si="0"/>
        <v>6.5075921908893768E-3</v>
      </c>
      <c r="O33" s="12">
        <v>11741348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5770.59</v>
      </c>
      <c r="J34" s="1001">
        <v>5783.4480000000003</v>
      </c>
      <c r="K34" s="63" t="s">
        <v>42</v>
      </c>
      <c r="M34" s="11">
        <f t="shared" si="0"/>
        <v>2.2281950372492541E-3</v>
      </c>
      <c r="O34" s="12">
        <v>18553300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6620.76</v>
      </c>
      <c r="J35" s="1001">
        <v>6633.4870000000001</v>
      </c>
      <c r="K35" s="63" t="s">
        <v>42</v>
      </c>
      <c r="M35" s="11">
        <f t="shared" si="0"/>
        <v>1.92228686736868E-3</v>
      </c>
      <c r="O35" s="12">
        <v>6235478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2.2469999999999999</v>
      </c>
      <c r="J36" s="987">
        <v>2.2330000000000001</v>
      </c>
      <c r="K36" s="20" t="s">
        <v>19</v>
      </c>
      <c r="M36" s="11">
        <f t="shared" si="0"/>
        <v>-6.2305295950154833E-3</v>
      </c>
      <c r="O36" s="12">
        <v>6954426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1.857</v>
      </c>
      <c r="J37" s="987">
        <v>1.8460000000000001</v>
      </c>
      <c r="K37" s="20" t="s">
        <v>19</v>
      </c>
      <c r="M37" s="11">
        <f t="shared" si="0"/>
        <v>-5.9235325794291327E-3</v>
      </c>
      <c r="O37" s="12">
        <v>2988657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1.161</v>
      </c>
      <c r="J38" s="58">
        <v>1.143</v>
      </c>
      <c r="K38" s="74" t="s">
        <v>46</v>
      </c>
      <c r="M38" s="11">
        <f t="shared" si="0"/>
        <v>-1.5503875968992262E-2</v>
      </c>
      <c r="O38" s="12">
        <v>1220422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107.39400000000001</v>
      </c>
      <c r="J44" s="1015">
        <v>107.404</v>
      </c>
      <c r="M44" s="11">
        <f t="shared" si="0"/>
        <v>9.3115071605405367E-5</v>
      </c>
      <c r="O44" s="12">
        <v>298543931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104.048</v>
      </c>
      <c r="J45" s="987">
        <v>104.05800000000001</v>
      </c>
      <c r="M45" s="11">
        <f t="shared" si="0"/>
        <v>9.6109487928697484E-5</v>
      </c>
      <c r="O45" s="12">
        <v>274547752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104.86499999999999</v>
      </c>
      <c r="J46" s="987">
        <v>104.875</v>
      </c>
      <c r="M46" s="11">
        <f t="shared" si="0"/>
        <v>9.5360701854814442E-5</v>
      </c>
      <c r="O46" s="12">
        <v>49103364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102.732</v>
      </c>
      <c r="J47" s="987">
        <v>102.741</v>
      </c>
      <c r="M47" s="11">
        <f t="shared" si="0"/>
        <v>8.7606588015422081E-5</v>
      </c>
      <c r="O47" s="12">
        <v>159717106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102.908</v>
      </c>
      <c r="J48" s="987">
        <v>102.91800000000001</v>
      </c>
      <c r="M48" s="11">
        <f t="shared" si="0"/>
        <v>9.7174174991304042E-5</v>
      </c>
      <c r="O48" s="12">
        <v>62495167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106.88800000000001</v>
      </c>
      <c r="J49" s="987">
        <v>106.89700000000001</v>
      </c>
      <c r="M49" s="11">
        <f t="shared" si="0"/>
        <v>8.4200284409852752E-5</v>
      </c>
      <c r="O49" s="12">
        <v>39466235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103.423</v>
      </c>
      <c r="J50" s="987">
        <v>103.43300000000001</v>
      </c>
      <c r="M50" s="11">
        <f t="shared" si="0"/>
        <v>9.6690291327897228E-5</v>
      </c>
      <c r="O50" s="12">
        <v>534619781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103.544</v>
      </c>
      <c r="J51" s="987">
        <v>103.554</v>
      </c>
      <c r="M51" s="11">
        <f t="shared" si="0"/>
        <v>9.6577300471346636E-5</v>
      </c>
      <c r="O51" s="12">
        <v>868690732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103.714</v>
      </c>
      <c r="J52" s="987">
        <v>103.724</v>
      </c>
      <c r="M52" s="11">
        <f t="shared" si="0"/>
        <v>9.6418998399493949E-5</v>
      </c>
      <c r="O52" s="12">
        <v>16320503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105.215</v>
      </c>
      <c r="J53" s="987">
        <v>105.223</v>
      </c>
      <c r="M53" s="11">
        <f t="shared" si="0"/>
        <v>7.6034785914513763E-5</v>
      </c>
      <c r="O53" s="12">
        <v>16505116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102.21</v>
      </c>
      <c r="J54" s="987">
        <v>102.21899999999999</v>
      </c>
      <c r="M54" s="11">
        <f t="shared" si="0"/>
        <v>8.8054006457297148E-5</v>
      </c>
      <c r="O54" s="12">
        <v>16523267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103.809</v>
      </c>
      <c r="J55" s="987">
        <v>103.819</v>
      </c>
      <c r="M55" s="11">
        <f t="shared" si="0"/>
        <v>9.6330761302055855E-5</v>
      </c>
      <c r="O55" s="12">
        <v>30396501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103.577</v>
      </c>
      <c r="J56" s="987">
        <v>103.586</v>
      </c>
      <c r="M56" s="11">
        <f t="shared" si="0"/>
        <v>8.6891877540383884E-5</v>
      </c>
      <c r="O56" s="12">
        <v>6422436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106.27</v>
      </c>
      <c r="J57" s="987">
        <v>106.28</v>
      </c>
      <c r="M57" s="11">
        <f t="shared" si="0"/>
        <v>9.4099934130094249E-5</v>
      </c>
      <c r="O57" s="12">
        <v>53235738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105.518</v>
      </c>
      <c r="J58" s="987">
        <v>105.527</v>
      </c>
      <c r="M58" s="11">
        <f t="shared" si="0"/>
        <v>8.5293504425788409E-5</v>
      </c>
      <c r="O58" s="12">
        <v>271743076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102.60299999999999</v>
      </c>
      <c r="J59" s="987">
        <v>102.611</v>
      </c>
      <c r="M59" s="11">
        <f t="shared" si="0"/>
        <v>7.7970429714626052E-5</v>
      </c>
      <c r="O59" s="12">
        <v>3426485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102.43899999999999</v>
      </c>
      <c r="J60" s="987">
        <v>102.44799999999999</v>
      </c>
      <c r="M60" s="11">
        <f t="shared" si="0"/>
        <v>8.785716377551852E-5</v>
      </c>
      <c r="O60" s="12">
        <v>521955928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103.884</v>
      </c>
      <c r="J61" s="987">
        <v>103.89400000000001</v>
      </c>
      <c r="M61" s="11">
        <f t="shared" si="0"/>
        <v>9.6261214431530507E-5</v>
      </c>
      <c r="O61" s="12">
        <v>57588818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102.027</v>
      </c>
      <c r="J62" s="987">
        <v>102.03700000000001</v>
      </c>
      <c r="M62" s="11">
        <f t="shared" si="0"/>
        <v>9.8013270996943119E-5</v>
      </c>
      <c r="O62" s="12">
        <v>136114205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102.94499999999999</v>
      </c>
      <c r="J63" s="58">
        <v>102.95399999999999</v>
      </c>
      <c r="M63" s="11">
        <f t="shared" si="0"/>
        <v>8.742532420224724E-5</v>
      </c>
      <c r="O63" s="12">
        <v>41481532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103.48</v>
      </c>
      <c r="J67" s="1015">
        <v>103.488</v>
      </c>
      <c r="M67" s="11">
        <f t="shared" si="0"/>
        <v>7.7309625048275671E-5</v>
      </c>
      <c r="O67" s="12">
        <v>8740167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102.17700000000001</v>
      </c>
      <c r="J68" s="850">
        <v>102.187</v>
      </c>
      <c r="M68" s="11">
        <f t="shared" si="0"/>
        <v>9.7869383520664182E-5</v>
      </c>
      <c r="O68" s="12">
        <v>517974356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103.895</v>
      </c>
      <c r="J69" s="1043">
        <v>103.905</v>
      </c>
      <c r="M69" s="11">
        <f t="shared" si="0"/>
        <v>9.6251022667165085E-5</v>
      </c>
      <c r="O69" s="12">
        <v>28253793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104.342</v>
      </c>
      <c r="J70" s="1043">
        <v>104.351</v>
      </c>
      <c r="M70" s="11">
        <f t="shared" si="0"/>
        <v>8.6254815893890675E-5</v>
      </c>
      <c r="O70" s="12">
        <v>45244783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101.68600000000001</v>
      </c>
      <c r="J71" s="58">
        <v>101.69499999999999</v>
      </c>
      <c r="M71" s="11">
        <f t="shared" si="0"/>
        <v>8.850775918008506E-5</v>
      </c>
      <c r="O71" s="12">
        <v>210451360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10.481</v>
      </c>
      <c r="J73" s="1015">
        <v>10.481999999999999</v>
      </c>
      <c r="M73" s="11">
        <f t="shared" si="0"/>
        <v>9.5410743249637044E-5</v>
      </c>
      <c r="O73" s="12">
        <v>11887166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103.27500000000001</v>
      </c>
      <c r="J74" s="1043">
        <v>103.28400000000001</v>
      </c>
      <c r="M74" s="11">
        <f t="shared" ref="M74:M75" si="3">+(J74-I74)/I74</f>
        <v>8.7145969498913977E-5</v>
      </c>
      <c r="O74" s="12">
        <v>6833226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102.372</v>
      </c>
      <c r="J75" s="58">
        <v>102.381</v>
      </c>
      <c r="M75" s="11">
        <f t="shared" si="3"/>
        <v>8.7914664165986218E-5</v>
      </c>
      <c r="O75" s="12">
        <v>3300073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101.139</v>
      </c>
      <c r="J77" s="10">
        <v>101.20399999999999</v>
      </c>
      <c r="K77" s="63" t="s">
        <v>42</v>
      </c>
      <c r="M77" s="11">
        <f t="shared" ref="M77:M129" si="4">+(J77-I77)/I77</f>
        <v>6.4267987620994602E-4</v>
      </c>
      <c r="O77" s="12">
        <v>12497274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75.519000000000005</v>
      </c>
      <c r="J79" s="1015">
        <v>75.447999999999993</v>
      </c>
      <c r="M79" s="11">
        <f t="shared" ref="M79:M93" si="5">+(J79-I79)/I79</f>
        <v>-9.4016075424743653E-4</v>
      </c>
      <c r="O79" s="12">
        <v>7432330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148.761</v>
      </c>
      <c r="J80" s="1043">
        <v>148.75399999999999</v>
      </c>
      <c r="M80" s="11">
        <f t="shared" si="5"/>
        <v>-4.7055343806542056E-5</v>
      </c>
      <c r="O80" s="12">
        <v>9985685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1476.386</v>
      </c>
      <c r="J81" s="1052">
        <v>1476.4490000000001</v>
      </c>
      <c r="M81" s="11">
        <f t="shared" si="5"/>
        <v>4.2671767410488765E-5</v>
      </c>
      <c r="O81" s="12">
        <v>15738945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114.386</v>
      </c>
      <c r="J82" s="1043">
        <v>114.29300000000001</v>
      </c>
      <c r="M82" s="11">
        <f t="shared" si="5"/>
        <v>-8.1303656041813957E-4</v>
      </c>
      <c r="O82" s="12">
        <v>1360896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115.97499999999999</v>
      </c>
      <c r="J83" s="1043">
        <v>116.03100000000001</v>
      </c>
      <c r="M83" s="11">
        <f t="shared" si="5"/>
        <v>4.8286268592379045E-4</v>
      </c>
      <c r="O83" s="12">
        <v>1276580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90.674000000000007</v>
      </c>
      <c r="J84" s="1043">
        <v>90.671999999999997</v>
      </c>
      <c r="M84" s="11">
        <f t="shared" si="5"/>
        <v>-2.205703950426307E-5</v>
      </c>
      <c r="O84" s="12">
        <v>2418520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16.321999999999999</v>
      </c>
      <c r="J85" s="1043">
        <v>16.311</v>
      </c>
      <c r="M85" s="11">
        <f t="shared" si="5"/>
        <v>-6.7393701752231552E-4</v>
      </c>
      <c r="O85" s="12">
        <v>1057806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272.70100000000002</v>
      </c>
      <c r="J86" s="1043">
        <v>273.00799999999998</v>
      </c>
      <c r="M86" s="11">
        <f t="shared" si="5"/>
        <v>1.1257751163360585E-3</v>
      </c>
      <c r="O86" s="12">
        <v>14433909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46.411999999999999</v>
      </c>
      <c r="J87" s="1043">
        <v>46.441000000000003</v>
      </c>
      <c r="M87" s="11">
        <f t="shared" si="5"/>
        <v>6.2483840386114511E-4</v>
      </c>
      <c r="O87" s="12">
        <v>5329133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2372.8539999999998</v>
      </c>
      <c r="J88" s="1052">
        <v>2368.5079999999998</v>
      </c>
      <c r="M88" s="11">
        <f t="shared" si="5"/>
        <v>-1.8315496865799598E-3</v>
      </c>
      <c r="O88" s="12">
        <v>16586661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79.284000000000006</v>
      </c>
      <c r="J89" s="1043">
        <v>79.254000000000005</v>
      </c>
      <c r="M89" s="11">
        <f t="shared" si="5"/>
        <v>-3.7838655970941345E-4</v>
      </c>
      <c r="O89" s="12">
        <v>1568366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58.146999999999998</v>
      </c>
      <c r="J90" s="1043">
        <v>58.11</v>
      </c>
      <c r="M90" s="11">
        <f t="shared" si="5"/>
        <v>-6.3631829673068319E-4</v>
      </c>
      <c r="O90" s="12">
        <v>1325852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101.99299999999999</v>
      </c>
      <c r="J91" s="1043">
        <v>101.992</v>
      </c>
      <c r="M91" s="11">
        <f t="shared" si="5"/>
        <v>-9.8045944328587654E-6</v>
      </c>
      <c r="O91" s="12">
        <v>2046282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112.206</v>
      </c>
      <c r="J92" s="1043">
        <v>112.34</v>
      </c>
      <c r="M92" s="11">
        <f t="shared" si="5"/>
        <v>1.1942320375024538E-3</v>
      </c>
      <c r="O92" s="12">
        <v>3566135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105.164</v>
      </c>
      <c r="J93" s="58">
        <v>105.316</v>
      </c>
      <c r="M93" s="11">
        <f t="shared" si="5"/>
        <v>1.445361530561799E-3</v>
      </c>
      <c r="O93" s="12">
        <v>3034477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11.696999999999999</v>
      </c>
      <c r="J95" s="1015">
        <v>11.705</v>
      </c>
      <c r="M95" s="11">
        <f t="shared" ref="M95:M113" si="7">+(J95-I95)/I95</f>
        <v>6.8393605197921651E-4</v>
      </c>
      <c r="O95" s="12">
        <v>746198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12.704000000000001</v>
      </c>
      <c r="J96" s="1043">
        <v>12.695</v>
      </c>
      <c r="M96" s="11">
        <f t="shared" si="7"/>
        <v>-7.0843828715367924E-4</v>
      </c>
      <c r="O96" s="12">
        <v>984218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16.978000000000002</v>
      </c>
      <c r="J97" s="1043">
        <v>16.969000000000001</v>
      </c>
      <c r="M97" s="11">
        <f t="shared" si="7"/>
        <v>-5.3009777358937094E-4</v>
      </c>
      <c r="O97" s="12">
        <v>954446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16.945</v>
      </c>
      <c r="J98" s="1043">
        <v>16.952999999999999</v>
      </c>
      <c r="M98" s="11">
        <f t="shared" si="7"/>
        <v>4.7211566833869098E-4</v>
      </c>
      <c r="O98" s="12">
        <v>415495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12.007</v>
      </c>
      <c r="J99" s="1043">
        <v>12.013</v>
      </c>
      <c r="M99" s="11">
        <f t="shared" si="7"/>
        <v>4.9970850337305132E-4</v>
      </c>
      <c r="O99" s="12">
        <v>1935639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10.063000000000001</v>
      </c>
      <c r="J100" s="1043">
        <v>10.058</v>
      </c>
      <c r="M100" s="11">
        <f t="shared" si="7"/>
        <v>-4.9686972075929452E-4</v>
      </c>
      <c r="O100" s="12">
        <v>150562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10.069000000000001</v>
      </c>
      <c r="J101" s="1043">
        <v>10.065</v>
      </c>
      <c r="M101" s="11">
        <f t="shared" si="7"/>
        <v>-3.9725891349700422E-4</v>
      </c>
      <c r="O101" s="12">
        <v>100654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10.071999999999999</v>
      </c>
      <c r="J102" s="1043">
        <v>10.068</v>
      </c>
      <c r="M102" s="11">
        <f t="shared" si="7"/>
        <v>-3.9714058776802618E-4</v>
      </c>
      <c r="O102" s="12">
        <v>100682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124.65900000000001</v>
      </c>
      <c r="J103" s="1043">
        <v>124.584</v>
      </c>
      <c r="M103" s="11">
        <f t="shared" si="7"/>
        <v>-6.0164127740478294E-4</v>
      </c>
      <c r="O103" s="12">
        <v>938246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123.55500000000001</v>
      </c>
      <c r="J104" s="1043">
        <v>123.55200000000001</v>
      </c>
      <c r="M104" s="11">
        <f t="shared" si="7"/>
        <v>-2.428068471530989E-5</v>
      </c>
      <c r="O104" s="12">
        <v>469501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10.223000000000001</v>
      </c>
      <c r="J105" s="1043">
        <v>10.214</v>
      </c>
      <c r="M105" s="11">
        <f t="shared" si="7"/>
        <v>-8.8036779810235163E-4</v>
      </c>
      <c r="O105" s="12">
        <v>1132459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117.773</v>
      </c>
      <c r="J106" s="1043">
        <v>117.88500000000001</v>
      </c>
      <c r="M106" s="11">
        <f t="shared" si="7"/>
        <v>9.5098197379712653E-4</v>
      </c>
      <c r="O106" s="12">
        <v>273259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19.765999999999998</v>
      </c>
      <c r="J107" s="1043">
        <v>19.771000000000001</v>
      </c>
      <c r="M107" s="11">
        <f t="shared" si="7"/>
        <v>2.5295962764355754E-4</v>
      </c>
      <c r="O107" s="12">
        <v>21131226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104.684</v>
      </c>
      <c r="J108" s="1043">
        <v>103.723</v>
      </c>
      <c r="M108" s="11">
        <f t="shared" si="7"/>
        <v>-9.1800084062511802E-3</v>
      </c>
      <c r="O108" s="12">
        <v>697957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103.926</v>
      </c>
      <c r="J109" s="33">
        <v>103.971</v>
      </c>
      <c r="M109" s="11">
        <f t="shared" si="7"/>
        <v>4.3300040413372693E-4</v>
      </c>
      <c r="O109" s="12">
        <v>375754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98.885000000000005</v>
      </c>
      <c r="J111" s="85">
        <v>99.006</v>
      </c>
      <c r="K111" s="74" t="s">
        <v>46</v>
      </c>
      <c r="M111" s="11">
        <f t="shared" si="7"/>
        <v>1.2236436264346979E-3</v>
      </c>
      <c r="O111" s="12">
        <v>1135897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107.76600000000001</v>
      </c>
      <c r="J112" s="85">
        <v>107.35</v>
      </c>
      <c r="K112" s="74" t="s">
        <v>46</v>
      </c>
      <c r="M112" s="11">
        <f t="shared" si="7"/>
        <v>-3.8602156524322234E-3</v>
      </c>
      <c r="O112" s="12">
        <v>190119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144.16800000000001</v>
      </c>
      <c r="J113" s="1043">
        <v>143.42400000000001</v>
      </c>
      <c r="K113" s="172" t="s">
        <v>144</v>
      </c>
      <c r="M113" s="11">
        <f t="shared" si="7"/>
        <v>-5.1606459131013803E-3</v>
      </c>
      <c r="O113" s="12">
        <v>1179380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10.486000000000001</v>
      </c>
      <c r="J114" s="1043">
        <v>10.58</v>
      </c>
      <c r="K114" s="63" t="s">
        <v>42</v>
      </c>
      <c r="M114" s="11">
        <f t="shared" si="4"/>
        <v>8.9643333969101104E-3</v>
      </c>
      <c r="O114" s="12">
        <v>225884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115.075</v>
      </c>
      <c r="J115" s="1043">
        <v>115.80200000000001</v>
      </c>
      <c r="K115" s="63" t="s">
        <v>42</v>
      </c>
      <c r="M115" s="11">
        <f t="shared" si="4"/>
        <v>6.3176189441668815E-3</v>
      </c>
      <c r="O115" s="12">
        <v>962890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114.08</v>
      </c>
      <c r="J116" s="1043">
        <v>114.64100000000001</v>
      </c>
      <c r="K116" s="63" t="s">
        <v>42</v>
      </c>
      <c r="M116" s="11">
        <f t="shared" si="4"/>
        <v>4.9176016830295146E-3</v>
      </c>
      <c r="O116" s="12">
        <v>661822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102.422</v>
      </c>
      <c r="J117" s="1043">
        <v>102.34099999999999</v>
      </c>
      <c r="K117" s="68" t="s">
        <v>44</v>
      </c>
      <c r="M117" s="11">
        <f t="shared" si="4"/>
        <v>-7.9084571674057399E-4</v>
      </c>
      <c r="O117" s="12">
        <v>828967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101.916</v>
      </c>
      <c r="J118" s="1043">
        <v>101.866</v>
      </c>
      <c r="K118" s="68" t="s">
        <v>44</v>
      </c>
      <c r="M118" s="11">
        <f t="shared" si="4"/>
        <v>-4.906001020447934E-4</v>
      </c>
      <c r="O118" s="12">
        <v>2168626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184.62299999999999</v>
      </c>
      <c r="J119" s="1043">
        <v>183.565</v>
      </c>
      <c r="K119" s="63" t="s">
        <v>42</v>
      </c>
      <c r="M119" s="11">
        <f t="shared" si="4"/>
        <v>-5.730596946209263E-3</v>
      </c>
      <c r="O119" s="12">
        <v>4737815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164.57900000000001</v>
      </c>
      <c r="J120" s="1043">
        <v>163.857</v>
      </c>
      <c r="K120" s="63" t="s">
        <v>42</v>
      </c>
      <c r="M120" s="11">
        <f t="shared" si="4"/>
        <v>-4.3869509475693031E-3</v>
      </c>
      <c r="O120" s="12">
        <v>4435760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142.25</v>
      </c>
      <c r="J121" s="1043">
        <v>141.94200000000001</v>
      </c>
      <c r="K121" s="63" t="s">
        <v>42</v>
      </c>
      <c r="M121" s="11">
        <f t="shared" si="4"/>
        <v>-2.1652021089630419E-3</v>
      </c>
      <c r="O121" s="12">
        <v>18211067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10054.558999999999</v>
      </c>
      <c r="J122" s="1052">
        <v>9995.7810000000009</v>
      </c>
      <c r="K122" s="63" t="s">
        <v>42</v>
      </c>
      <c r="M122" s="11">
        <f t="shared" si="4"/>
        <v>-5.845905325136431E-3</v>
      </c>
      <c r="O122" s="12">
        <v>3428553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200.78700000000001</v>
      </c>
      <c r="J123" s="1043">
        <v>199.803</v>
      </c>
      <c r="K123" s="63" t="s">
        <v>42</v>
      </c>
      <c r="M123" s="11">
        <f t="shared" si="4"/>
        <v>-4.9007156837843529E-3</v>
      </c>
      <c r="O123" s="12">
        <v>2215019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134.87</v>
      </c>
      <c r="J124" s="1043">
        <v>134.52500000000001</v>
      </c>
      <c r="K124" s="63" t="s">
        <v>42</v>
      </c>
      <c r="M124" s="11">
        <f t="shared" si="4"/>
        <v>-2.55801883295024E-3</v>
      </c>
      <c r="O124" s="12">
        <v>357029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1515.9949999999999</v>
      </c>
      <c r="J125" s="1052">
        <v>1517.4649999999999</v>
      </c>
      <c r="K125" s="63" t="s">
        <v>42</v>
      </c>
      <c r="M125" s="11">
        <f t="shared" si="4"/>
        <v>9.696601901721492E-4</v>
      </c>
      <c r="O125" s="12">
        <v>4041008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105.504</v>
      </c>
      <c r="J126" s="1043">
        <v>105.072</v>
      </c>
      <c r="K126" s="68" t="s">
        <v>44</v>
      </c>
      <c r="M126" s="11">
        <f t="shared" si="4"/>
        <v>-4.094631483166535E-3</v>
      </c>
      <c r="O126" s="12">
        <v>344111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99.254000000000005</v>
      </c>
      <c r="J127" s="1043">
        <v>100.199</v>
      </c>
      <c r="K127" s="74" t="s">
        <v>46</v>
      </c>
      <c r="M127" s="11">
        <f t="shared" si="4"/>
        <v>9.5210268603783538E-3</v>
      </c>
      <c r="O127" s="12">
        <v>484964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116.117</v>
      </c>
      <c r="J128" s="1043">
        <v>115.831</v>
      </c>
      <c r="K128" s="74" t="s">
        <v>46</v>
      </c>
      <c r="M128" s="11">
        <f t="shared" si="4"/>
        <v>-2.4630329753610701E-3</v>
      </c>
      <c r="O128" s="12">
        <v>825300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175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10241.700000000001</v>
      </c>
      <c r="J129" s="185">
        <v>10228.663</v>
      </c>
      <c r="K129" s="63" t="s">
        <v>42</v>
      </c>
      <c r="M129" s="11">
        <f t="shared" si="4"/>
        <v>-1.2729332044485056E-3</v>
      </c>
      <c r="O129" s="12">
        <v>7190750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B78:J78"/>
    <mergeCell ref="B94:J94"/>
    <mergeCell ref="B110:J110"/>
    <mergeCell ref="A130:J130"/>
    <mergeCell ref="A131:J131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O1:O3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558"/>
  <sheetViews>
    <sheetView zoomScale="96" zoomScaleNormal="96" workbookViewId="0">
      <pane xSplit="4620" topLeftCell="G1" activePane="topRight"/>
      <selection activeCell="A51" sqref="A51:XFD51"/>
      <selection pane="topRight" activeCell="P20" sqref="P20"/>
    </sheetView>
  </sheetViews>
  <sheetFormatPr baseColWidth="10" defaultColWidth="11.42578125" defaultRowHeight="1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1" width="14.5703125" style="1" customWidth="1"/>
    <col min="12" max="12" width="14.7109375" style="1" customWidth="1"/>
    <col min="13" max="13" width="22.140625" style="2" customWidth="1"/>
    <col min="14" max="14" width="14.28515625" style="1" customWidth="1"/>
    <col min="15" max="15" width="20.42578125" style="1" customWidth="1"/>
    <col min="16" max="16" width="14.42578125" style="163" customWidth="1"/>
    <col min="17" max="17" width="14.28515625" style="1" customWidth="1"/>
    <col min="18" max="16384" width="11.42578125" style="1"/>
  </cols>
  <sheetData>
    <row r="1" spans="2:16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  <c r="O1" s="1449" t="s">
        <v>169</v>
      </c>
      <c r="P1" s="3"/>
    </row>
    <row r="2" spans="2:16" ht="12.75" customHeight="1">
      <c r="B2" s="1140"/>
      <c r="C2" s="1141"/>
      <c r="D2" s="1145"/>
      <c r="E2" s="1148"/>
      <c r="F2" s="1148"/>
      <c r="G2" s="1145"/>
      <c r="H2" s="1145"/>
      <c r="I2" s="1145"/>
      <c r="J2" s="1151"/>
      <c r="O2" s="1128"/>
      <c r="P2" s="3"/>
    </row>
    <row r="3" spans="2:16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  <c r="O3" s="1129"/>
      <c r="P3" s="3"/>
    </row>
    <row r="4" spans="2:16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  <c r="M4" s="5" t="s">
        <v>7</v>
      </c>
      <c r="O4" s="5" t="s">
        <v>8</v>
      </c>
      <c r="P4" s="3"/>
    </row>
    <row r="5" spans="2:16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  <c r="P5" s="3"/>
    </row>
    <row r="6" spans="2:16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139.06200000000001</v>
      </c>
      <c r="J6" s="10">
        <v>139.072</v>
      </c>
      <c r="M6" s="11">
        <f t="shared" ref="M6:M73" si="0">+(J6-I6)/I6</f>
        <v>7.1910370913627768E-5</v>
      </c>
      <c r="O6" s="12">
        <v>495448688</v>
      </c>
      <c r="P6" s="3"/>
    </row>
    <row r="7" spans="2:16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  <c r="M7" s="11"/>
      <c r="P7" s="3"/>
    </row>
    <row r="8" spans="2:16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12.202999999999999</v>
      </c>
      <c r="J8" s="10">
        <v>12.204000000000001</v>
      </c>
      <c r="M8" s="11">
        <f t="shared" si="0"/>
        <v>8.1947062197920364E-5</v>
      </c>
      <c r="O8" s="12">
        <v>19141027</v>
      </c>
      <c r="P8" s="3"/>
    </row>
    <row r="9" spans="2:16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  <c r="O9" s="135"/>
      <c r="P9" s="3"/>
    </row>
    <row r="10" spans="2:16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1.2490000000000001</v>
      </c>
      <c r="J10" s="10">
        <v>1.25</v>
      </c>
      <c r="K10" s="20" t="s">
        <v>19</v>
      </c>
      <c r="M10" s="11">
        <f t="shared" si="0"/>
        <v>8.0064051240983974E-4</v>
      </c>
      <c r="O10" s="12">
        <v>1343740</v>
      </c>
      <c r="P10" s="20" t="s">
        <v>19</v>
      </c>
    </row>
    <row r="11" spans="2:16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  <c r="M11" s="21"/>
      <c r="O11" s="135"/>
      <c r="P11" s="3"/>
    </row>
    <row r="12" spans="2:16" ht="16.5" thickTop="1" thickBot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33.725000000000001</v>
      </c>
      <c r="J12" s="979">
        <v>33.728999999999999</v>
      </c>
      <c r="M12" s="11">
        <f t="shared" si="0"/>
        <v>1.1860637509259549E-4</v>
      </c>
      <c r="O12" s="12">
        <v>99917321</v>
      </c>
      <c r="P12" s="3"/>
    </row>
    <row r="13" spans="2:16" ht="16.5" thickTop="1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46.139000000000003</v>
      </c>
      <c r="J13" s="33">
        <v>46.142000000000003</v>
      </c>
      <c r="M13" s="11">
        <f t="shared" si="0"/>
        <v>6.5020915061013749E-5</v>
      </c>
      <c r="O13" s="12">
        <v>3258671</v>
      </c>
      <c r="P13" s="3"/>
    </row>
    <row r="14" spans="2:16" ht="16.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  <c r="M14" s="21"/>
      <c r="O14" s="135"/>
      <c r="P14" s="3"/>
    </row>
    <row r="15" spans="2:16" ht="16.5" thickTop="1" thickBot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162.703</v>
      </c>
      <c r="J15" s="959">
        <v>162.39599999999999</v>
      </c>
      <c r="M15" s="11">
        <f t="shared" si="0"/>
        <v>-1.8868736286363273E-3</v>
      </c>
      <c r="O15" s="12">
        <v>6603528</v>
      </c>
      <c r="P15" s="3"/>
    </row>
    <row r="16" spans="2:16" ht="16.5" thickTop="1" thickBot="1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548.46299999999997</v>
      </c>
      <c r="J16" s="987">
        <v>549.47400000000005</v>
      </c>
      <c r="M16" s="11">
        <f t="shared" si="0"/>
        <v>1.8433330963074648E-3</v>
      </c>
      <c r="O16" s="12">
        <v>340674</v>
      </c>
      <c r="P16" s="3"/>
    </row>
    <row r="17" spans="2:17" ht="16.5" thickTop="1" thickBot="1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133.37</v>
      </c>
      <c r="J17" s="987">
        <v>133.05600000000001</v>
      </c>
      <c r="M17" s="11">
        <f t="shared" si="0"/>
        <v>-2.3543525530478589E-3</v>
      </c>
      <c r="O17" s="12">
        <v>407151</v>
      </c>
      <c r="P17" s="3"/>
    </row>
    <row r="18" spans="2:17" s="50" customFormat="1" ht="16.5" thickTop="1" thickBot="1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126.199</v>
      </c>
      <c r="J18" s="987">
        <v>126.10599999999999</v>
      </c>
      <c r="K18" s="1"/>
      <c r="L18" s="1"/>
      <c r="M18" s="11">
        <f t="shared" si="0"/>
        <v>-7.3693135444816149E-4</v>
      </c>
      <c r="N18" s="1"/>
      <c r="O18" s="12">
        <v>889806</v>
      </c>
      <c r="P18" s="52"/>
      <c r="Q18" s="1"/>
    </row>
    <row r="19" spans="2:17" ht="16.5" thickTop="1" thickBot="1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115.446</v>
      </c>
      <c r="J19" s="987">
        <v>115.30500000000001</v>
      </c>
      <c r="M19" s="11">
        <f t="shared" si="0"/>
        <v>-1.2213502416713541E-3</v>
      </c>
      <c r="O19" s="12">
        <v>1804985</v>
      </c>
      <c r="P19" s="3"/>
    </row>
    <row r="20" spans="2:17" ht="16.5" thickTop="1" thickBot="1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113.708</v>
      </c>
      <c r="J20" s="987">
        <v>113.536</v>
      </c>
      <c r="M20" s="11">
        <f t="shared" si="0"/>
        <v>-1.512646427691957E-3</v>
      </c>
      <c r="O20" s="12">
        <v>1526271</v>
      </c>
      <c r="P20" s="3"/>
    </row>
    <row r="21" spans="2:17" ht="16.5" thickTop="1" thickBot="1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95.563000000000002</v>
      </c>
      <c r="J21" s="987">
        <v>95.167000000000002</v>
      </c>
      <c r="M21" s="11">
        <f t="shared" si="0"/>
        <v>-4.1438632106568524E-3</v>
      </c>
      <c r="O21" s="12">
        <v>280362</v>
      </c>
      <c r="P21" s="3"/>
    </row>
    <row r="22" spans="2:17" ht="16.5" thickTop="1" thickBot="1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153.86799999999999</v>
      </c>
      <c r="J22" s="987">
        <v>153.072</v>
      </c>
      <c r="M22" s="11">
        <f t="shared" si="0"/>
        <v>-5.1732653963136735E-3</v>
      </c>
      <c r="O22" s="12">
        <v>3233811</v>
      </c>
      <c r="P22" s="3"/>
    </row>
    <row r="23" spans="2:17" ht="16.5" thickTop="1" thickBot="1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99.183999999999997</v>
      </c>
      <c r="J23" s="987">
        <v>99.036000000000001</v>
      </c>
      <c r="M23" s="11">
        <f t="shared" si="0"/>
        <v>-1.4921761574447103E-3</v>
      </c>
      <c r="O23" s="12">
        <v>1608244</v>
      </c>
      <c r="P23" s="3"/>
    </row>
    <row r="24" spans="2:17" ht="15" customHeight="1" thickTop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102.06699999999999</v>
      </c>
      <c r="J24" s="58">
        <v>102.054</v>
      </c>
      <c r="M24" s="11">
        <f t="shared" si="0"/>
        <v>-1.2736731754622963E-4</v>
      </c>
      <c r="O24" s="12">
        <v>17151748</v>
      </c>
      <c r="P24" s="3"/>
    </row>
    <row r="25" spans="2:17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  <c r="M25" s="21"/>
      <c r="O25" s="135"/>
      <c r="P25" s="3"/>
    </row>
    <row r="26" spans="2:17" ht="16.5" customHeight="1" thickTop="1" thickBot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1285.6300000000001</v>
      </c>
      <c r="J26" s="1001">
        <v>1287.3230000000001</v>
      </c>
      <c r="K26" s="63" t="s">
        <v>42</v>
      </c>
      <c r="M26" s="11">
        <f t="shared" si="0"/>
        <v>1.3168641055357946E-3</v>
      </c>
      <c r="O26" s="12">
        <v>51492923</v>
      </c>
      <c r="P26" s="63" t="s">
        <v>42</v>
      </c>
    </row>
    <row r="27" spans="2:17" ht="16.5" thickTop="1" thickBot="1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2201.6889999999999</v>
      </c>
      <c r="J27" s="1001">
        <v>2211.625</v>
      </c>
      <c r="K27" s="68" t="s">
        <v>44</v>
      </c>
      <c r="M27" s="11">
        <f t="shared" si="0"/>
        <v>4.5128989607524719E-3</v>
      </c>
      <c r="O27" s="12">
        <v>15837453</v>
      </c>
      <c r="P27" s="68" t="s">
        <v>44</v>
      </c>
    </row>
    <row r="28" spans="2:17" ht="16.5" thickTop="1" thickBot="1">
      <c r="B28" s="22">
        <f t="shared" ref="B28:B38" si="1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107.221</v>
      </c>
      <c r="J28" s="1007">
        <v>107.111</v>
      </c>
      <c r="K28" s="74" t="s">
        <v>46</v>
      </c>
      <c r="M28" s="11">
        <f t="shared" si="0"/>
        <v>-1.0259184301582658E-3</v>
      </c>
      <c r="O28" s="12">
        <v>855929</v>
      </c>
      <c r="P28" s="74" t="s">
        <v>46</v>
      </c>
    </row>
    <row r="29" spans="2:17" ht="16.5" thickTop="1" thickBot="1">
      <c r="B29" s="22">
        <f t="shared" si="1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112.47199999999999</v>
      </c>
      <c r="J29" s="987">
        <v>112.374</v>
      </c>
      <c r="K29" s="63" t="s">
        <v>42</v>
      </c>
      <c r="M29" s="11">
        <f t="shared" si="0"/>
        <v>-8.7132797496264835E-4</v>
      </c>
      <c r="O29" s="12">
        <v>56187144</v>
      </c>
      <c r="P29" s="63" t="s">
        <v>42</v>
      </c>
    </row>
    <row r="30" spans="2:17" ht="16.5" thickTop="1" thickBot="1">
      <c r="B30" s="22">
        <f t="shared" si="1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121.83199999999999</v>
      </c>
      <c r="J30" s="987">
        <v>122.081</v>
      </c>
      <c r="K30" s="63" t="s">
        <v>42</v>
      </c>
      <c r="M30" s="11">
        <f t="shared" si="0"/>
        <v>2.0437980169414395E-3</v>
      </c>
      <c r="O30" s="12">
        <v>61040956</v>
      </c>
      <c r="P30" s="63" t="s">
        <v>42</v>
      </c>
    </row>
    <row r="31" spans="2:17" ht="16.5" thickTop="1" thickBot="1">
      <c r="B31" s="22">
        <f t="shared" si="1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1183.961</v>
      </c>
      <c r="J31" s="1001">
        <v>1180.9749999999999</v>
      </c>
      <c r="K31" s="20" t="s">
        <v>19</v>
      </c>
      <c r="M31" s="11">
        <f t="shared" si="0"/>
        <v>-2.5220425334957011E-3</v>
      </c>
      <c r="O31" s="12">
        <v>775901</v>
      </c>
      <c r="P31" s="20" t="s">
        <v>19</v>
      </c>
    </row>
    <row r="32" spans="2:17" ht="16.5" thickTop="1" thickBot="1">
      <c r="B32" s="22">
        <f t="shared" si="1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123.968</v>
      </c>
      <c r="J32" s="987">
        <v>124.60599999999999</v>
      </c>
      <c r="K32" s="63" t="s">
        <v>42</v>
      </c>
      <c r="M32" s="11">
        <f t="shared" si="0"/>
        <v>5.1464894166235722E-3</v>
      </c>
      <c r="O32" s="12">
        <v>484467</v>
      </c>
      <c r="P32" s="63" t="s">
        <v>42</v>
      </c>
    </row>
    <row r="33" spans="2:16" ht="16.5" thickTop="1" thickBot="1">
      <c r="B33" s="22">
        <f t="shared" si="1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14.752000000000001</v>
      </c>
      <c r="J33" s="987">
        <v>14.848000000000001</v>
      </c>
      <c r="K33" s="63" t="s">
        <v>42</v>
      </c>
      <c r="M33" s="11">
        <f t="shared" si="0"/>
        <v>6.5075921908893768E-3</v>
      </c>
      <c r="O33" s="12">
        <v>11741348</v>
      </c>
      <c r="P33" s="63" t="s">
        <v>42</v>
      </c>
    </row>
    <row r="34" spans="2:16" ht="16.5" thickTop="1" thickBot="1">
      <c r="B34" s="22">
        <f t="shared" si="1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5770.59</v>
      </c>
      <c r="J34" s="1001">
        <v>5783.4480000000003</v>
      </c>
      <c r="K34" s="63" t="s">
        <v>42</v>
      </c>
      <c r="M34" s="11">
        <f t="shared" si="0"/>
        <v>2.2281950372492541E-3</v>
      </c>
      <c r="O34" s="12">
        <v>18553300</v>
      </c>
      <c r="P34" s="63" t="s">
        <v>42</v>
      </c>
    </row>
    <row r="35" spans="2:16" ht="16.5" thickTop="1" thickBot="1">
      <c r="B35" s="22">
        <f t="shared" si="1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6620.76</v>
      </c>
      <c r="J35" s="1001">
        <v>6633.4870000000001</v>
      </c>
      <c r="K35" s="63" t="s">
        <v>42</v>
      </c>
      <c r="M35" s="11">
        <f t="shared" si="0"/>
        <v>1.92228686736868E-3</v>
      </c>
      <c r="O35" s="12">
        <v>6235478</v>
      </c>
      <c r="P35" s="63" t="s">
        <v>42</v>
      </c>
    </row>
    <row r="36" spans="2:16" ht="16.5" thickTop="1" thickBot="1">
      <c r="B36" s="22">
        <f t="shared" si="1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2.2469999999999999</v>
      </c>
      <c r="J36" s="987">
        <v>2.2330000000000001</v>
      </c>
      <c r="K36" s="20" t="s">
        <v>19</v>
      </c>
      <c r="M36" s="11">
        <f t="shared" si="0"/>
        <v>-6.2305295950154833E-3</v>
      </c>
      <c r="O36" s="12">
        <v>6954426</v>
      </c>
      <c r="P36" s="20" t="s">
        <v>19</v>
      </c>
    </row>
    <row r="37" spans="2:16" ht="16.5" thickTop="1" thickBot="1">
      <c r="B37" s="22">
        <f t="shared" si="1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1.857</v>
      </c>
      <c r="J37" s="987">
        <v>1.8460000000000001</v>
      </c>
      <c r="K37" s="20" t="s">
        <v>19</v>
      </c>
      <c r="M37" s="11">
        <f t="shared" si="0"/>
        <v>-5.9235325794291327E-3</v>
      </c>
      <c r="O37" s="12">
        <v>2988657</v>
      </c>
      <c r="P37" s="20" t="s">
        <v>19</v>
      </c>
    </row>
    <row r="38" spans="2:16" ht="16.5" thickTop="1" thickBot="1">
      <c r="B38" s="22">
        <f t="shared" si="1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1.161</v>
      </c>
      <c r="J38" s="58">
        <v>1.143</v>
      </c>
      <c r="K38" s="74" t="s">
        <v>46</v>
      </c>
      <c r="M38" s="11">
        <f t="shared" si="0"/>
        <v>-1.5503875968992262E-2</v>
      </c>
      <c r="O38" s="12">
        <v>1220422</v>
      </c>
      <c r="P38" s="74" t="s">
        <v>46</v>
      </c>
    </row>
    <row r="39" spans="2:16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  <c r="O39" s="3"/>
      <c r="P39" s="3"/>
    </row>
    <row r="40" spans="2:16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  <c r="M40" s="1"/>
      <c r="P40" s="3"/>
    </row>
    <row r="41" spans="2:16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  <c r="M41" s="1"/>
      <c r="P41" s="3"/>
    </row>
    <row r="42" spans="2:16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  <c r="M42" s="1"/>
      <c r="P42" s="3"/>
    </row>
    <row r="43" spans="2:16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  <c r="M43" s="1"/>
      <c r="P43" s="3"/>
    </row>
    <row r="44" spans="2:16" ht="16.5" thickTop="1" thickBot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107.404</v>
      </c>
      <c r="J44" s="1015">
        <v>107.413</v>
      </c>
      <c r="M44" s="11">
        <f t="shared" si="0"/>
        <v>8.3795761796584317E-5</v>
      </c>
      <c r="O44" s="12">
        <v>299123589</v>
      </c>
      <c r="P44" s="3"/>
    </row>
    <row r="45" spans="2:16" ht="16.5" thickTop="1" thickBot="1">
      <c r="B45" s="1016">
        <f t="shared" ref="B45:B71" si="2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104.05800000000001</v>
      </c>
      <c r="J45" s="987">
        <v>104.069</v>
      </c>
      <c r="M45" s="11">
        <f t="shared" si="0"/>
        <v>1.0571027696088412E-4</v>
      </c>
      <c r="O45" s="12">
        <v>274168133</v>
      </c>
      <c r="P45" s="1"/>
    </row>
    <row r="46" spans="2:16" ht="16.5" thickTop="1" thickBot="1">
      <c r="B46" s="1016">
        <f t="shared" si="2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104.875</v>
      </c>
      <c r="J46" s="987">
        <v>104.88500000000001</v>
      </c>
      <c r="M46" s="11">
        <f t="shared" si="0"/>
        <v>9.5351609058451638E-5</v>
      </c>
      <c r="O46" s="12">
        <v>48915394</v>
      </c>
      <c r="P46" s="1"/>
    </row>
    <row r="47" spans="2:16" ht="16.5" thickTop="1" thickBot="1">
      <c r="B47" s="1016">
        <f t="shared" si="2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102.741</v>
      </c>
      <c r="J47" s="987">
        <v>102.751</v>
      </c>
      <c r="M47" s="11">
        <f t="shared" si="0"/>
        <v>9.7332126415015577E-5</v>
      </c>
      <c r="O47" s="12">
        <v>159752956</v>
      </c>
      <c r="P47" s="3"/>
    </row>
    <row r="48" spans="2:16" ht="16.5" thickTop="1" thickBot="1">
      <c r="B48" s="1016">
        <f t="shared" si="2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102.91800000000001</v>
      </c>
      <c r="J48" s="987">
        <v>102.92700000000001</v>
      </c>
      <c r="M48" s="11">
        <f t="shared" si="0"/>
        <v>8.7448259779633698E-5</v>
      </c>
      <c r="O48" s="12">
        <v>62643014</v>
      </c>
      <c r="P48" s="1"/>
    </row>
    <row r="49" spans="2:16" ht="16.5" thickTop="1" thickBot="1">
      <c r="B49" s="1016">
        <f t="shared" si="2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106.89700000000001</v>
      </c>
      <c r="J49" s="987">
        <v>106.90600000000001</v>
      </c>
      <c r="M49" s="11">
        <f t="shared" si="0"/>
        <v>8.4193195318861533E-5</v>
      </c>
      <c r="O49" s="12">
        <v>40742288</v>
      </c>
      <c r="P49" s="3"/>
    </row>
    <row r="50" spans="2:16" ht="16.5" thickTop="1" thickBot="1">
      <c r="B50" s="1016">
        <f t="shared" si="2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103.43300000000001</v>
      </c>
      <c r="J50" s="987">
        <v>103.441</v>
      </c>
      <c r="M50" s="11">
        <f t="shared" si="0"/>
        <v>7.7344754575382765E-5</v>
      </c>
      <c r="O50" s="12">
        <v>537701248</v>
      </c>
      <c r="P50" s="3"/>
    </row>
    <row r="51" spans="2:16" ht="16.5" thickTop="1" thickBot="1">
      <c r="B51" s="1016">
        <f t="shared" si="2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103.554</v>
      </c>
      <c r="J51" s="987">
        <v>103.563</v>
      </c>
      <c r="M51" s="11">
        <f t="shared" si="0"/>
        <v>8.691117677733685E-5</v>
      </c>
      <c r="O51" s="12">
        <v>869366346</v>
      </c>
      <c r="P51" s="3"/>
    </row>
    <row r="52" spans="2:16" ht="16.5" thickTop="1" thickBot="1">
      <c r="B52" s="1016">
        <f t="shared" si="2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103.724</v>
      </c>
      <c r="J52" s="987">
        <v>103.735</v>
      </c>
      <c r="M52" s="11">
        <f t="shared" si="0"/>
        <v>1.06050672939683E-4</v>
      </c>
      <c r="O52" s="12">
        <v>16279386</v>
      </c>
      <c r="P52" s="3"/>
    </row>
    <row r="53" spans="2:16" ht="16.5" thickTop="1" thickBot="1">
      <c r="B53" s="1016">
        <f t="shared" si="2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105.223</v>
      </c>
      <c r="J53" s="987">
        <v>105.232</v>
      </c>
      <c r="M53" s="11">
        <f t="shared" si="0"/>
        <v>8.5532630698614761E-5</v>
      </c>
      <c r="O53" s="12">
        <v>16685139</v>
      </c>
      <c r="P53" s="3"/>
    </row>
    <row r="54" spans="2:16" ht="16.5" thickTop="1" thickBot="1">
      <c r="B54" s="1016">
        <f t="shared" si="2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102.21899999999999</v>
      </c>
      <c r="J54" s="987">
        <v>102.229</v>
      </c>
      <c r="M54" s="11">
        <f t="shared" si="0"/>
        <v>9.7829170702170011E-5</v>
      </c>
      <c r="O54" s="12">
        <v>16476736</v>
      </c>
      <c r="P54" s="3"/>
    </row>
    <row r="55" spans="2:16" ht="16.5" thickTop="1" thickBot="1">
      <c r="B55" s="1016">
        <f t="shared" si="2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103.819</v>
      </c>
      <c r="J55" s="987">
        <v>103.82899999999999</v>
      </c>
      <c r="M55" s="11">
        <f t="shared" si="0"/>
        <v>9.6321482580172263E-5</v>
      </c>
      <c r="O55" s="12">
        <v>30694337</v>
      </c>
      <c r="P55" s="3"/>
    </row>
    <row r="56" spans="2:16" ht="16.5" thickTop="1" thickBot="1">
      <c r="B56" s="1016">
        <f t="shared" si="2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103.586</v>
      </c>
      <c r="J56" s="987">
        <v>103.59399999999999</v>
      </c>
      <c r="M56" s="11">
        <f t="shared" si="0"/>
        <v>7.7230513775950092E-5</v>
      </c>
      <c r="O56" s="12">
        <v>6409784</v>
      </c>
      <c r="P56" s="3"/>
    </row>
    <row r="57" spans="2:16" ht="17.25" customHeight="1" thickTop="1" thickBot="1">
      <c r="B57" s="1016">
        <f t="shared" si="2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106.28</v>
      </c>
      <c r="J57" s="987">
        <v>106.289</v>
      </c>
      <c r="M57" s="11">
        <f t="shared" si="0"/>
        <v>8.4681972149043474E-5</v>
      </c>
      <c r="O57" s="12">
        <v>53223836</v>
      </c>
      <c r="P57" s="3"/>
    </row>
    <row r="58" spans="2:16" ht="16.5" thickTop="1" thickBot="1">
      <c r="B58" s="1016">
        <f t="shared" si="2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105.527</v>
      </c>
      <c r="J58" s="987">
        <v>105.53700000000001</v>
      </c>
      <c r="M58" s="11">
        <f t="shared" si="0"/>
        <v>9.4762477849319275E-5</v>
      </c>
      <c r="O58" s="12">
        <v>270618350</v>
      </c>
      <c r="P58" s="3"/>
    </row>
    <row r="59" spans="2:16" ht="16.5" thickTop="1" thickBot="1">
      <c r="B59" s="1016">
        <f t="shared" si="2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102.611</v>
      </c>
      <c r="J59" s="987">
        <v>102.619</v>
      </c>
      <c r="M59" s="11">
        <f t="shared" si="0"/>
        <v>7.7964350800553212E-5</v>
      </c>
      <c r="O59" s="12">
        <v>3412481</v>
      </c>
      <c r="P59" s="96"/>
    </row>
    <row r="60" spans="2:16" ht="16.5" thickTop="1" thickBot="1">
      <c r="B60" s="1016">
        <f t="shared" si="2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102.44799999999999</v>
      </c>
      <c r="J60" s="987">
        <v>102.45699999999999</v>
      </c>
      <c r="M60" s="11">
        <f t="shared" si="0"/>
        <v>8.7849445572391272E-5</v>
      </c>
      <c r="O60" s="12">
        <v>523750410</v>
      </c>
      <c r="P60" s="3"/>
    </row>
    <row r="61" spans="2:16" ht="16.5" thickTop="1" thickBot="1">
      <c r="B61" s="1016">
        <f t="shared" si="2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103.89400000000001</v>
      </c>
      <c r="J61" s="987">
        <v>103.90300000000001</v>
      </c>
      <c r="M61" s="11">
        <f t="shared" si="0"/>
        <v>8.6626754191775662E-5</v>
      </c>
      <c r="O61" s="12">
        <v>57479575</v>
      </c>
      <c r="P61" s="3"/>
    </row>
    <row r="62" spans="2:16" ht="16.5" thickTop="1" thickBot="1">
      <c r="B62" s="1022">
        <f t="shared" si="2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102.03700000000001</v>
      </c>
      <c r="J62" s="987">
        <v>102.048</v>
      </c>
      <c r="M62" s="11">
        <f t="shared" si="0"/>
        <v>1.0780403187074962E-4</v>
      </c>
      <c r="O62" s="12">
        <v>136200794</v>
      </c>
      <c r="P62" s="3"/>
    </row>
    <row r="63" spans="2:16" ht="16.5" thickTop="1" thickBot="1">
      <c r="B63" s="1026">
        <f t="shared" si="2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102.95399999999999</v>
      </c>
      <c r="J63" s="58">
        <v>102.96299999999999</v>
      </c>
      <c r="M63" s="11">
        <f t="shared" si="0"/>
        <v>8.7417681683085082E-5</v>
      </c>
      <c r="O63" s="12">
        <v>41556323</v>
      </c>
      <c r="P63" s="3"/>
    </row>
    <row r="64" spans="2:16" ht="15.75" thickTop="1">
      <c r="B64" s="109"/>
      <c r="C64" s="109"/>
      <c r="D64" s="110"/>
      <c r="E64" s="111"/>
      <c r="F64" s="111"/>
      <c r="G64" s="112"/>
      <c r="H64" s="113"/>
      <c r="I64" s="113"/>
      <c r="M64" s="114"/>
      <c r="O64" s="114"/>
      <c r="P64" s="3"/>
    </row>
    <row r="65" spans="1:16">
      <c r="B65" s="109"/>
      <c r="C65" s="109"/>
      <c r="D65" s="110"/>
      <c r="E65" s="111"/>
      <c r="F65" s="111"/>
      <c r="G65" s="112"/>
      <c r="H65" s="113"/>
      <c r="I65" s="113"/>
      <c r="J65" s="115"/>
      <c r="M65" s="116"/>
      <c r="O65" s="116"/>
      <c r="P65" s="3"/>
    </row>
    <row r="66" spans="1:16" ht="15.75" thickBot="1">
      <c r="B66" s="109"/>
      <c r="C66" s="109"/>
      <c r="D66" s="110"/>
      <c r="E66" s="111"/>
      <c r="F66" s="111"/>
      <c r="G66" s="112"/>
      <c r="H66" s="113"/>
      <c r="I66" s="113"/>
      <c r="J66" s="115"/>
      <c r="M66" s="117"/>
      <c r="O66" s="117"/>
      <c r="P66" s="3"/>
    </row>
    <row r="67" spans="1:16" ht="16.5" thickTop="1" thickBot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103.488</v>
      </c>
      <c r="J67" s="1015">
        <v>103.496</v>
      </c>
      <c r="M67" s="11">
        <f t="shared" si="0"/>
        <v>7.7303648732177313E-5</v>
      </c>
      <c r="O67" s="12">
        <v>8737434</v>
      </c>
      <c r="P67" s="3"/>
    </row>
    <row r="68" spans="1:16" ht="16.5" thickTop="1" thickBot="1">
      <c r="B68" s="1038">
        <f t="shared" si="2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102.187</v>
      </c>
      <c r="J68" s="850">
        <v>102.197</v>
      </c>
      <c r="M68" s="11">
        <f t="shared" si="0"/>
        <v>9.7859806041914488E-5</v>
      </c>
      <c r="O68" s="12">
        <v>518113707</v>
      </c>
      <c r="P68" s="3"/>
    </row>
    <row r="69" spans="1:16" ht="16.5" thickTop="1" thickBot="1">
      <c r="B69" s="1038">
        <f t="shared" si="2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103.905</v>
      </c>
      <c r="J69" s="1043">
        <v>103.914</v>
      </c>
      <c r="M69" s="11">
        <f t="shared" si="0"/>
        <v>8.661758336942727E-5</v>
      </c>
      <c r="O69" s="12">
        <v>28840987</v>
      </c>
      <c r="P69" s="3"/>
    </row>
    <row r="70" spans="1:16" ht="16.5" thickTop="1" thickBot="1">
      <c r="A70" s="1">
        <v>103</v>
      </c>
      <c r="B70" s="1038">
        <f t="shared" si="2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104.351</v>
      </c>
      <c r="J70" s="1043">
        <v>104.35899999999999</v>
      </c>
      <c r="M70" s="11">
        <f t="shared" si="0"/>
        <v>7.6664334793107554E-5</v>
      </c>
      <c r="O70" s="12">
        <v>45237749</v>
      </c>
      <c r="P70" s="3"/>
    </row>
    <row r="71" spans="1:16" ht="16.5" thickTop="1" thickBot="1">
      <c r="B71" s="1022">
        <f t="shared" si="2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101.69499999999999</v>
      </c>
      <c r="J71" s="58">
        <v>101.70399999999999</v>
      </c>
      <c r="M71" s="11">
        <f t="shared" si="0"/>
        <v>8.8499926250064815E-5</v>
      </c>
      <c r="O71" s="12">
        <v>210488678</v>
      </c>
      <c r="P71" s="3"/>
    </row>
    <row r="72" spans="1:16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  <c r="M72" s="135"/>
      <c r="O72" s="135"/>
      <c r="P72" s="3"/>
    </row>
    <row r="73" spans="1:16" ht="16.5" thickTop="1" thickBot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10.481999999999999</v>
      </c>
      <c r="J73" s="1015">
        <v>10.483000000000001</v>
      </c>
      <c r="M73" s="11">
        <f t="shared" si="0"/>
        <v>9.5401640908340224E-5</v>
      </c>
      <c r="O73" s="12">
        <v>11888203</v>
      </c>
      <c r="P73" s="3"/>
    </row>
    <row r="74" spans="1:16" ht="16.5" thickTop="1" thickBot="1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103.28400000000001</v>
      </c>
      <c r="J74" s="1043">
        <v>103.294</v>
      </c>
      <c r="M74" s="11">
        <f t="shared" ref="M74:M75" si="3">+(J74-I74)/I74</f>
        <v>9.682041748955215E-5</v>
      </c>
      <c r="O74" s="12">
        <v>6818778</v>
      </c>
      <c r="P74" s="3"/>
    </row>
    <row r="75" spans="1:16" ht="16.5" thickTop="1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102.381</v>
      </c>
      <c r="J75" s="58">
        <v>102.39</v>
      </c>
      <c r="M75" s="11">
        <f t="shared" si="3"/>
        <v>8.7906935857242472E-5</v>
      </c>
      <c r="O75" s="12">
        <v>3297399</v>
      </c>
      <c r="P75" s="3"/>
    </row>
    <row r="76" spans="1:16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  <c r="M76" s="11"/>
      <c r="O76" s="135"/>
      <c r="P76" s="3"/>
    </row>
    <row r="77" spans="1:16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101.139</v>
      </c>
      <c r="J77" s="10">
        <v>101.20399999999999</v>
      </c>
      <c r="K77" s="63" t="s">
        <v>42</v>
      </c>
      <c r="M77" s="11">
        <f t="shared" ref="M77:M129" si="4">+(J77-I77)/I77</f>
        <v>6.4267987620994602E-4</v>
      </c>
      <c r="O77" s="12">
        <v>12497274</v>
      </c>
      <c r="P77" s="63" t="s">
        <v>42</v>
      </c>
    </row>
    <row r="78" spans="1:16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  <c r="M78" s="135"/>
      <c r="O78" s="135"/>
      <c r="P78" s="3"/>
    </row>
    <row r="79" spans="1:16" ht="16.5" thickTop="1" thickBot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75.447999999999993</v>
      </c>
      <c r="J79" s="1015">
        <v>75.418999999999997</v>
      </c>
      <c r="M79" s="11">
        <f t="shared" ref="M79:M93" si="5">+(J79-I79)/I79</f>
        <v>-3.8437069239736463E-4</v>
      </c>
      <c r="O79" s="12">
        <v>7429405</v>
      </c>
      <c r="P79" s="3"/>
    </row>
    <row r="80" spans="1:16" ht="16.5" thickTop="1" thickBot="1">
      <c r="B80" s="969">
        <f t="shared" ref="B80:B93" si="6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148.75399999999999</v>
      </c>
      <c r="J80" s="1043">
        <v>148.221</v>
      </c>
      <c r="M80" s="11">
        <f t="shared" si="5"/>
        <v>-3.5830969251246158E-3</v>
      </c>
      <c r="O80" s="12">
        <v>9949911</v>
      </c>
      <c r="P80" s="3"/>
    </row>
    <row r="81" spans="1:16" ht="16.5" thickTop="1" thickBot="1">
      <c r="B81" s="969">
        <f t="shared" si="6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1476.4490000000001</v>
      </c>
      <c r="J81" s="1052">
        <v>1470.9829999999999</v>
      </c>
      <c r="M81" s="11">
        <f t="shared" si="5"/>
        <v>-3.7021258438321414E-3</v>
      </c>
      <c r="O81" s="12">
        <v>15680683</v>
      </c>
      <c r="P81" s="3"/>
    </row>
    <row r="82" spans="1:16" ht="16.5" thickTop="1" thickBot="1">
      <c r="B82" s="969">
        <f t="shared" si="6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114.29300000000001</v>
      </c>
      <c r="J82" s="1043">
        <v>113.956</v>
      </c>
      <c r="M82" s="11">
        <f t="shared" si="5"/>
        <v>-2.948562029170669E-3</v>
      </c>
      <c r="O82" s="12">
        <v>1356880</v>
      </c>
      <c r="P82" s="3"/>
    </row>
    <row r="83" spans="1:16" ht="16.5" thickTop="1" thickBot="1">
      <c r="B83" s="969">
        <f t="shared" si="6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116.03100000000001</v>
      </c>
      <c r="J83" s="1043">
        <v>115.57299999999999</v>
      </c>
      <c r="M83" s="11">
        <f t="shared" si="5"/>
        <v>-3.9472210012842478E-3</v>
      </c>
      <c r="O83" s="12">
        <v>1271541</v>
      </c>
      <c r="P83" s="3"/>
    </row>
    <row r="84" spans="1:16" ht="16.5" thickTop="1" thickBot="1">
      <c r="B84" s="969">
        <f t="shared" si="6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90.671999999999997</v>
      </c>
      <c r="J84" s="1043">
        <v>90.662000000000006</v>
      </c>
      <c r="M84" s="11">
        <f t="shared" si="5"/>
        <v>-1.1028763013930327E-4</v>
      </c>
      <c r="O84" s="12">
        <v>2418235</v>
      </c>
      <c r="P84" s="3"/>
    </row>
    <row r="85" spans="1:16" ht="16.5" thickTop="1" thickBot="1">
      <c r="B85" s="969">
        <f t="shared" si="6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16.311</v>
      </c>
      <c r="J85" s="1043">
        <v>16.300999999999998</v>
      </c>
      <c r="M85" s="11">
        <f t="shared" si="5"/>
        <v>-6.1308319538971021E-4</v>
      </c>
      <c r="O85" s="12">
        <v>1057177</v>
      </c>
      <c r="P85" s="3"/>
    </row>
    <row r="86" spans="1:16" ht="16.5" thickTop="1" thickBot="1">
      <c r="B86" s="969">
        <f t="shared" si="6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273.00799999999998</v>
      </c>
      <c r="J86" s="1043">
        <v>272.06</v>
      </c>
      <c r="M86" s="11">
        <f t="shared" si="5"/>
        <v>-3.4724257164624448E-3</v>
      </c>
      <c r="O86" s="12">
        <v>14438223</v>
      </c>
      <c r="P86" s="3"/>
    </row>
    <row r="87" spans="1:16" ht="16.5" thickTop="1" thickBot="1">
      <c r="A87" s="1">
        <v>44</v>
      </c>
      <c r="B87" s="969">
        <f t="shared" si="6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46.441000000000003</v>
      </c>
      <c r="J87" s="1043">
        <v>46.246000000000002</v>
      </c>
      <c r="M87" s="11">
        <f t="shared" si="5"/>
        <v>-4.1988759931956736E-3</v>
      </c>
      <c r="O87" s="12">
        <v>5306818</v>
      </c>
      <c r="P87" s="3"/>
    </row>
    <row r="88" spans="1:16" ht="16.5" thickTop="1" thickBot="1">
      <c r="B88" s="969">
        <f t="shared" si="6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2368.5079999999998</v>
      </c>
      <c r="J88" s="1052">
        <v>2366.3409999999999</v>
      </c>
      <c r="M88" s="11">
        <f t="shared" si="5"/>
        <v>-9.1492196775350414E-4</v>
      </c>
      <c r="O88" s="12">
        <v>16571487</v>
      </c>
      <c r="P88" s="3"/>
    </row>
    <row r="89" spans="1:16" ht="16.5" thickTop="1" thickBot="1">
      <c r="B89" s="969">
        <f t="shared" si="6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79.254000000000005</v>
      </c>
      <c r="J89" s="1043">
        <v>79.268000000000001</v>
      </c>
      <c r="M89" s="11">
        <f t="shared" si="5"/>
        <v>1.7664723547071179E-4</v>
      </c>
      <c r="O89" s="12">
        <v>1568649</v>
      </c>
      <c r="P89" s="3"/>
    </row>
    <row r="90" spans="1:16" ht="16.5" thickTop="1" thickBot="1">
      <c r="B90" s="969">
        <f t="shared" si="6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58.11</v>
      </c>
      <c r="J90" s="1043">
        <v>58.116</v>
      </c>
      <c r="M90" s="11">
        <f t="shared" si="5"/>
        <v>1.0325245224574475E-4</v>
      </c>
      <c r="O90" s="12">
        <v>1325978</v>
      </c>
      <c r="P90" s="3"/>
    </row>
    <row r="91" spans="1:16" ht="16.5" thickTop="1" thickBot="1">
      <c r="B91" s="969">
        <f t="shared" si="6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101.992</v>
      </c>
      <c r="J91" s="1043">
        <v>101.79900000000001</v>
      </c>
      <c r="M91" s="11">
        <f t="shared" si="5"/>
        <v>-1.8923052788453784E-3</v>
      </c>
      <c r="O91" s="12">
        <v>2042406</v>
      </c>
      <c r="P91" s="3"/>
    </row>
    <row r="92" spans="1:16" ht="16.5" thickTop="1" thickBot="1">
      <c r="B92" s="969">
        <f t="shared" si="6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112.34</v>
      </c>
      <c r="J92" s="1043">
        <v>111.85</v>
      </c>
      <c r="M92" s="11">
        <f t="shared" si="5"/>
        <v>-4.3617589460566951E-3</v>
      </c>
      <c r="O92" s="12">
        <v>3550585</v>
      </c>
      <c r="P92" s="3"/>
    </row>
    <row r="93" spans="1:16" ht="16.5" thickTop="1" thickBot="1">
      <c r="B93" s="1059">
        <f t="shared" si="6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105.316</v>
      </c>
      <c r="J93" s="58">
        <v>104.66200000000001</v>
      </c>
      <c r="M93" s="11">
        <f t="shared" si="5"/>
        <v>-6.2098826389152297E-3</v>
      </c>
      <c r="O93" s="12">
        <v>3015647</v>
      </c>
      <c r="P93" s="3"/>
    </row>
    <row r="94" spans="1:16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  <c r="M94" s="21"/>
      <c r="O94" s="135"/>
      <c r="P94" s="3"/>
    </row>
    <row r="95" spans="1:16" ht="16.5" thickTop="1" thickBot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11.705</v>
      </c>
      <c r="J95" s="1015">
        <v>11.691000000000001</v>
      </c>
      <c r="M95" s="11">
        <f t="shared" ref="M95:M113" si="7">+(J95-I95)/I95</f>
        <v>-1.1960700555317682E-3</v>
      </c>
      <c r="O95" s="12">
        <v>745345</v>
      </c>
      <c r="P95" s="3"/>
    </row>
    <row r="96" spans="1:16" ht="16.5" thickTop="1" thickBot="1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12.695</v>
      </c>
      <c r="J96" s="1043">
        <v>12.686999999999999</v>
      </c>
      <c r="M96" s="11">
        <f t="shared" si="7"/>
        <v>-6.3016935801503708E-4</v>
      </c>
      <c r="O96" s="12">
        <v>983607</v>
      </c>
      <c r="P96" s="3"/>
    </row>
    <row r="97" spans="2:16" ht="16.5" thickTop="1" thickBot="1">
      <c r="B97" s="969">
        <f t="shared" ref="B97:B109" si="8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16.969000000000001</v>
      </c>
      <c r="J97" s="1043">
        <v>16.954000000000001</v>
      </c>
      <c r="M97" s="11">
        <f t="shared" si="7"/>
        <v>-8.839648771289155E-4</v>
      </c>
      <c r="O97" s="12">
        <v>953570</v>
      </c>
      <c r="P97" s="3"/>
    </row>
    <row r="98" spans="2:16" ht="16.5" thickTop="1" thickBot="1">
      <c r="B98" s="969">
        <f t="shared" si="8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16.952999999999999</v>
      </c>
      <c r="J98" s="1043">
        <v>16.888000000000002</v>
      </c>
      <c r="M98" s="11">
        <f t="shared" si="7"/>
        <v>-3.8341296525687329E-3</v>
      </c>
      <c r="O98" s="12">
        <v>426969</v>
      </c>
      <c r="P98" s="3"/>
    </row>
    <row r="99" spans="2:16" ht="16.5" thickTop="1" thickBot="1">
      <c r="B99" s="969">
        <f t="shared" si="8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12.013</v>
      </c>
      <c r="J99" s="1043">
        <v>12.02</v>
      </c>
      <c r="M99" s="11">
        <f t="shared" si="7"/>
        <v>5.8270207275448879E-4</v>
      </c>
      <c r="O99" s="12">
        <v>1936668</v>
      </c>
      <c r="P99" s="3"/>
    </row>
    <row r="100" spans="2:16" ht="16.5" thickTop="1" thickBot="1">
      <c r="B100" s="969">
        <f t="shared" si="8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10.058</v>
      </c>
      <c r="J100" s="1043">
        <v>10.073</v>
      </c>
      <c r="M100" s="11">
        <f t="shared" si="7"/>
        <v>1.4913501690197424E-3</v>
      </c>
      <c r="O100" s="12">
        <v>150800</v>
      </c>
      <c r="P100" s="3"/>
    </row>
    <row r="101" spans="2:16" ht="16.5" thickTop="1" thickBot="1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10.065</v>
      </c>
      <c r="J101" s="1043">
        <v>10.071</v>
      </c>
      <c r="M101" s="11">
        <f t="shared" si="7"/>
        <v>5.9612518628914337E-4</v>
      </c>
      <c r="O101" s="12">
        <v>100707</v>
      </c>
      <c r="P101" s="3"/>
    </row>
    <row r="102" spans="2:16" ht="16.5" thickTop="1" thickBot="1">
      <c r="B102" s="969">
        <f t="shared" si="8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10.068</v>
      </c>
      <c r="J102" s="1043">
        <v>10.074</v>
      </c>
      <c r="M102" s="11">
        <f t="shared" si="7"/>
        <v>5.9594755661504051E-4</v>
      </c>
      <c r="O102" s="12">
        <v>100736</v>
      </c>
      <c r="P102" s="3"/>
    </row>
    <row r="103" spans="2:16" ht="16.5" thickTop="1" thickBot="1">
      <c r="B103" s="969">
        <f t="shared" si="8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124.584</v>
      </c>
      <c r="J103" s="1043">
        <v>124.294</v>
      </c>
      <c r="M103" s="11">
        <f t="shared" si="7"/>
        <v>-2.3277467411546124E-3</v>
      </c>
      <c r="O103" s="12">
        <v>936065</v>
      </c>
    </row>
    <row r="104" spans="2:16" ht="16.5" thickTop="1" thickBot="1">
      <c r="B104" s="969">
        <f t="shared" si="8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123.55200000000001</v>
      </c>
      <c r="J104" s="1043">
        <v>123.38800000000001</v>
      </c>
      <c r="M104" s="11">
        <f t="shared" si="7"/>
        <v>-1.3273763273763393E-3</v>
      </c>
      <c r="O104" s="12">
        <v>468878</v>
      </c>
      <c r="P104" s="3"/>
    </row>
    <row r="105" spans="2:16" ht="16.5" thickTop="1" thickBot="1">
      <c r="B105" s="969">
        <f t="shared" si="8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10.214</v>
      </c>
      <c r="J105" s="1043">
        <v>10.223000000000001</v>
      </c>
      <c r="M105" s="11">
        <f t="shared" si="7"/>
        <v>8.8114352849034082E-4</v>
      </c>
      <c r="O105" s="12">
        <v>1133364</v>
      </c>
      <c r="P105" s="3"/>
    </row>
    <row r="106" spans="2:16" ht="16.5" thickTop="1" thickBot="1">
      <c r="B106" s="969">
        <f t="shared" si="8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117.88500000000001</v>
      </c>
      <c r="J106" s="1043">
        <v>117.372</v>
      </c>
      <c r="M106" s="11">
        <f t="shared" si="7"/>
        <v>-4.3516986894007311E-3</v>
      </c>
      <c r="O106" s="12">
        <v>272069</v>
      </c>
      <c r="P106" s="3"/>
    </row>
    <row r="107" spans="2:16" ht="16.5" thickTop="1" thickBot="1">
      <c r="B107" s="969">
        <f t="shared" si="8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19.771000000000001</v>
      </c>
      <c r="J107" s="1043">
        <v>19.678000000000001</v>
      </c>
      <c r="M107" s="11">
        <f t="shared" si="7"/>
        <v>-4.7038591876991534E-3</v>
      </c>
      <c r="O107" s="12">
        <v>20998620</v>
      </c>
      <c r="P107" s="3"/>
    </row>
    <row r="108" spans="2:16" ht="16.5" thickTop="1" thickBot="1">
      <c r="B108" s="969">
        <f t="shared" si="8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103.723</v>
      </c>
      <c r="J108" s="1043">
        <v>103.071</v>
      </c>
      <c r="M108" s="11">
        <f t="shared" si="7"/>
        <v>-6.2859732171263944E-3</v>
      </c>
      <c r="O108" s="12">
        <v>693570</v>
      </c>
      <c r="P108" s="3"/>
    </row>
    <row r="109" spans="2:16" ht="16.5" thickTop="1" thickBot="1">
      <c r="B109" s="974">
        <f t="shared" si="8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103.971</v>
      </c>
      <c r="J109" s="33">
        <v>103.431</v>
      </c>
      <c r="M109" s="11">
        <f t="shared" si="7"/>
        <v>-5.1937559511787542E-3</v>
      </c>
      <c r="O109" s="12">
        <v>373800</v>
      </c>
      <c r="P109" s="3"/>
    </row>
    <row r="110" spans="2:16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  <c r="M110" s="21"/>
      <c r="P110" s="3"/>
    </row>
    <row r="111" spans="2:16" ht="16.5" thickTop="1" thickBot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98.885000000000005</v>
      </c>
      <c r="J111" s="85">
        <v>99.006</v>
      </c>
      <c r="K111" s="74" t="s">
        <v>46</v>
      </c>
      <c r="M111" s="11">
        <f t="shared" si="7"/>
        <v>1.2236436264346979E-3</v>
      </c>
      <c r="O111" s="12">
        <v>1135897</v>
      </c>
      <c r="P111" s="74" t="s">
        <v>46</v>
      </c>
    </row>
    <row r="112" spans="2:16" ht="16.5" thickTop="1" thickBot="1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107.76600000000001</v>
      </c>
      <c r="J112" s="85">
        <v>107.35</v>
      </c>
      <c r="K112" s="74" t="s">
        <v>46</v>
      </c>
      <c r="M112" s="11">
        <f t="shared" si="7"/>
        <v>-3.8602156524322234E-3</v>
      </c>
      <c r="O112" s="12">
        <v>190119</v>
      </c>
      <c r="P112" s="74" t="s">
        <v>46</v>
      </c>
    </row>
    <row r="113" spans="2:16" ht="16.5" thickTop="1" thickBot="1">
      <c r="B113" s="1068">
        <f t="shared" ref="B113:B129" si="9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144.16800000000001</v>
      </c>
      <c r="J113" s="1043">
        <v>143.42400000000001</v>
      </c>
      <c r="K113" s="172" t="s">
        <v>144</v>
      </c>
      <c r="M113" s="11">
        <f t="shared" si="7"/>
        <v>-5.1606459131013803E-3</v>
      </c>
      <c r="O113" s="12">
        <v>1179380</v>
      </c>
      <c r="P113" s="172" t="s">
        <v>144</v>
      </c>
    </row>
    <row r="114" spans="2:16" ht="16.5" thickTop="1" thickBot="1">
      <c r="B114" s="1068">
        <f t="shared" si="9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10.486000000000001</v>
      </c>
      <c r="J114" s="1043">
        <v>10.58</v>
      </c>
      <c r="K114" s="63" t="s">
        <v>42</v>
      </c>
      <c r="M114" s="11">
        <f t="shared" si="4"/>
        <v>8.9643333969101104E-3</v>
      </c>
      <c r="O114" s="12">
        <v>225884</v>
      </c>
      <c r="P114" s="63" t="s">
        <v>42</v>
      </c>
    </row>
    <row r="115" spans="2:16" ht="16.5" thickTop="1" thickBot="1">
      <c r="B115" s="1068">
        <f t="shared" si="9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115.075</v>
      </c>
      <c r="J115" s="1043">
        <v>115.80200000000001</v>
      </c>
      <c r="K115" s="63" t="s">
        <v>42</v>
      </c>
      <c r="M115" s="11">
        <f t="shared" si="4"/>
        <v>6.3176189441668815E-3</v>
      </c>
      <c r="O115" s="12">
        <v>962890</v>
      </c>
      <c r="P115" s="63" t="s">
        <v>42</v>
      </c>
    </row>
    <row r="116" spans="2:16" ht="16.5" thickTop="1" thickBot="1">
      <c r="B116" s="1068">
        <f t="shared" si="9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114.08</v>
      </c>
      <c r="J116" s="1043">
        <v>114.64100000000001</v>
      </c>
      <c r="K116" s="63" t="s">
        <v>42</v>
      </c>
      <c r="M116" s="11">
        <f t="shared" si="4"/>
        <v>4.9176016830295146E-3</v>
      </c>
      <c r="O116" s="12">
        <v>661822</v>
      </c>
      <c r="P116" s="63" t="s">
        <v>42</v>
      </c>
    </row>
    <row r="117" spans="2:16" ht="16.5" thickTop="1" thickBot="1">
      <c r="B117" s="1068">
        <f t="shared" si="9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102.34099999999999</v>
      </c>
      <c r="J117" s="1043">
        <v>102.42700000000001</v>
      </c>
      <c r="K117" s="68" t="s">
        <v>44</v>
      </c>
      <c r="M117" s="11">
        <f t="shared" si="4"/>
        <v>8.4032792331531578E-4</v>
      </c>
      <c r="O117" s="12">
        <v>877601</v>
      </c>
      <c r="P117" s="68" t="s">
        <v>44</v>
      </c>
    </row>
    <row r="118" spans="2:16" ht="16.5" thickTop="1" thickBot="1">
      <c r="B118" s="1068">
        <f t="shared" si="9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101.866</v>
      </c>
      <c r="J118" s="1043">
        <v>101.649</v>
      </c>
      <c r="K118" s="68" t="s">
        <v>44</v>
      </c>
      <c r="M118" s="11">
        <f t="shared" si="4"/>
        <v>-2.1302495435179428E-3</v>
      </c>
      <c r="O118" s="12">
        <v>2176923</v>
      </c>
      <c r="P118" s="68" t="s">
        <v>44</v>
      </c>
    </row>
    <row r="119" spans="2:16" ht="16.5" thickTop="1" thickBot="1">
      <c r="B119" s="1068">
        <f t="shared" si="9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184.62299999999999</v>
      </c>
      <c r="J119" s="1043">
        <v>183.565</v>
      </c>
      <c r="K119" s="63" t="s">
        <v>42</v>
      </c>
      <c r="M119" s="11">
        <f t="shared" si="4"/>
        <v>-5.730596946209263E-3</v>
      </c>
      <c r="O119" s="12">
        <v>4737815</v>
      </c>
      <c r="P119" s="63" t="s">
        <v>42</v>
      </c>
    </row>
    <row r="120" spans="2:16" ht="16.5" thickTop="1" thickBot="1">
      <c r="B120" s="1068">
        <f t="shared" si="9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164.57900000000001</v>
      </c>
      <c r="J120" s="1043">
        <v>163.857</v>
      </c>
      <c r="K120" s="63" t="s">
        <v>42</v>
      </c>
      <c r="M120" s="11">
        <f t="shared" si="4"/>
        <v>-4.3869509475693031E-3</v>
      </c>
      <c r="O120" s="12">
        <v>4435760</v>
      </c>
      <c r="P120" s="63" t="s">
        <v>42</v>
      </c>
    </row>
    <row r="121" spans="2:16" ht="16.5" thickTop="1" thickBot="1">
      <c r="B121" s="1068">
        <f t="shared" si="9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142.25</v>
      </c>
      <c r="J121" s="1043">
        <v>141.94200000000001</v>
      </c>
      <c r="K121" s="63" t="s">
        <v>42</v>
      </c>
      <c r="M121" s="11">
        <f t="shared" si="4"/>
        <v>-2.1652021089630419E-3</v>
      </c>
      <c r="O121" s="12">
        <v>18211067</v>
      </c>
      <c r="P121" s="63" t="s">
        <v>42</v>
      </c>
    </row>
    <row r="122" spans="2:16" ht="15.75" customHeight="1" thickTop="1" thickBot="1">
      <c r="B122" s="1068">
        <f t="shared" si="9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10054.558999999999</v>
      </c>
      <c r="J122" s="1052">
        <v>9995.7810000000009</v>
      </c>
      <c r="K122" s="63" t="s">
        <v>42</v>
      </c>
      <c r="M122" s="11">
        <f t="shared" si="4"/>
        <v>-5.845905325136431E-3</v>
      </c>
      <c r="O122" s="12">
        <v>3428553</v>
      </c>
      <c r="P122" s="63" t="s">
        <v>42</v>
      </c>
    </row>
    <row r="123" spans="2:16" ht="16.5" thickTop="1" thickBot="1">
      <c r="B123" s="1068">
        <f t="shared" si="9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200.78700000000001</v>
      </c>
      <c r="J123" s="1043">
        <v>199.803</v>
      </c>
      <c r="K123" s="63" t="s">
        <v>42</v>
      </c>
      <c r="M123" s="11">
        <f t="shared" si="4"/>
        <v>-4.9007156837843529E-3</v>
      </c>
      <c r="O123" s="12">
        <v>2215019</v>
      </c>
      <c r="P123" s="63" t="s">
        <v>42</v>
      </c>
    </row>
    <row r="124" spans="2:16" ht="16.5" thickTop="1" thickBot="1">
      <c r="B124" s="1068">
        <f t="shared" si="9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134.87</v>
      </c>
      <c r="J124" s="1043">
        <v>134.52500000000001</v>
      </c>
      <c r="K124" s="63" t="s">
        <v>42</v>
      </c>
      <c r="M124" s="11">
        <f t="shared" si="4"/>
        <v>-2.55801883295024E-3</v>
      </c>
      <c r="O124" s="12">
        <v>357029</v>
      </c>
      <c r="P124" s="63" t="s">
        <v>42</v>
      </c>
    </row>
    <row r="125" spans="2:16" ht="16.5" thickTop="1" thickBot="1">
      <c r="B125" s="1068">
        <f t="shared" si="9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1515.9949999999999</v>
      </c>
      <c r="J125" s="1052">
        <v>1517.4649999999999</v>
      </c>
      <c r="K125" s="63" t="s">
        <v>42</v>
      </c>
      <c r="M125" s="11">
        <f t="shared" si="4"/>
        <v>9.696601901721492E-4</v>
      </c>
      <c r="O125" s="12">
        <v>4041008</v>
      </c>
      <c r="P125" s="63" t="s">
        <v>42</v>
      </c>
    </row>
    <row r="126" spans="2:16" ht="16.5" thickTop="1" thickBot="1">
      <c r="B126" s="1068">
        <f t="shared" si="9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105.072</v>
      </c>
      <c r="J126" s="1043">
        <v>104.953</v>
      </c>
      <c r="K126" s="68" t="s">
        <v>44</v>
      </c>
      <c r="M126" s="11">
        <f t="shared" si="4"/>
        <v>-1.1325567230089822E-3</v>
      </c>
      <c r="O126" s="12">
        <v>343722</v>
      </c>
      <c r="P126" s="68" t="s">
        <v>44</v>
      </c>
    </row>
    <row r="127" spans="2:16" ht="16.5" thickTop="1" thickBot="1">
      <c r="B127" s="1068">
        <f t="shared" si="9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99.254000000000005</v>
      </c>
      <c r="J127" s="1043">
        <v>100.199</v>
      </c>
      <c r="K127" s="74" t="s">
        <v>46</v>
      </c>
      <c r="M127" s="11">
        <f t="shared" si="4"/>
        <v>9.5210268603783538E-3</v>
      </c>
      <c r="O127" s="12">
        <v>484964</v>
      </c>
      <c r="P127" s="74" t="s">
        <v>46</v>
      </c>
    </row>
    <row r="128" spans="2:16" ht="16.5" thickTop="1" thickBot="1">
      <c r="B128" s="1068">
        <f t="shared" si="9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116.117</v>
      </c>
      <c r="J128" s="1043">
        <v>115.831</v>
      </c>
      <c r="K128" s="74" t="s">
        <v>46</v>
      </c>
      <c r="M128" s="11">
        <f t="shared" si="4"/>
        <v>-2.4630329753610701E-3</v>
      </c>
      <c r="O128" s="12">
        <v>825300</v>
      </c>
      <c r="P128" s="74" t="s">
        <v>46</v>
      </c>
    </row>
    <row r="129" spans="1:16" ht="16.5" thickTop="1" thickBot="1">
      <c r="B129" s="1074">
        <f t="shared" si="9"/>
        <v>106</v>
      </c>
      <c r="C129" s="1075" t="s">
        <v>175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10241.700000000001</v>
      </c>
      <c r="J129" s="185">
        <v>10228.663</v>
      </c>
      <c r="K129" s="63" t="s">
        <v>42</v>
      </c>
      <c r="M129" s="11">
        <f t="shared" si="4"/>
        <v>-1.2729332044485056E-3</v>
      </c>
      <c r="O129" s="12">
        <v>7190750</v>
      </c>
      <c r="P129" s="63" t="s">
        <v>42</v>
      </c>
    </row>
    <row r="130" spans="1:16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  <c r="M130" s="21"/>
      <c r="O130" s="598"/>
      <c r="P130" s="3"/>
    </row>
    <row r="131" spans="1:16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  <c r="M131" s="21"/>
      <c r="O131" s="186"/>
      <c r="P131" s="3"/>
    </row>
    <row r="132" spans="1:16">
      <c r="M132" s="190"/>
      <c r="O132" s="191"/>
      <c r="P132" s="3"/>
    </row>
    <row r="133" spans="1:16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  <c r="M133" s="190"/>
      <c r="P133" s="3"/>
    </row>
    <row r="134" spans="1:16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  <c r="M134" s="190"/>
      <c r="P134" s="3"/>
    </row>
    <row r="135" spans="1:16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  <c r="M135" s="190"/>
      <c r="P135" s="3"/>
    </row>
    <row r="136" spans="1:16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  <c r="M136" s="190"/>
      <c r="P136" s="3"/>
    </row>
    <row r="137" spans="1:16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  <c r="M137" s="190"/>
      <c r="P137" s="3"/>
    </row>
    <row r="138" spans="1:16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  <c r="M138" s="190"/>
      <c r="P138" s="3"/>
    </row>
    <row r="139" spans="1:16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  <c r="M139" s="190"/>
      <c r="P139" s="3"/>
    </row>
    <row r="140" spans="1:16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  <c r="M140" s="190"/>
      <c r="P140" s="3"/>
    </row>
    <row r="141" spans="1:16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  <c r="M141" s="190"/>
      <c r="P141" s="3"/>
    </row>
    <row r="142" spans="1:16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  <c r="M142" s="190"/>
      <c r="P142" s="3"/>
    </row>
    <row r="143" spans="1:16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  <c r="M143" s="190"/>
      <c r="P143" s="3"/>
    </row>
    <row r="144" spans="1:16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  <c r="M144" s="190"/>
      <c r="P144" s="3"/>
    </row>
    <row r="145" spans="2:16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  <c r="M145" s="190"/>
      <c r="P145" s="3"/>
    </row>
    <row r="146" spans="2:16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  <c r="M146" s="190"/>
      <c r="P146" s="3"/>
    </row>
    <row r="147" spans="2:16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  <c r="M147" s="190"/>
      <c r="P147" s="3"/>
    </row>
    <row r="148" spans="2:16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  <c r="M148" s="190"/>
      <c r="P148" s="3"/>
    </row>
    <row r="149" spans="2:16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  <c r="M149" s="190"/>
      <c r="P149" s="3"/>
    </row>
    <row r="150" spans="2:16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  <c r="M150" s="190"/>
      <c r="P150" s="3"/>
    </row>
    <row r="151" spans="2:16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  <c r="M151" s="190"/>
      <c r="P151" s="3"/>
    </row>
    <row r="152" spans="2:16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  <c r="M152" s="190"/>
      <c r="P152" s="3"/>
    </row>
    <row r="153" spans="2:16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  <c r="M153" s="190"/>
      <c r="P153" s="3"/>
    </row>
    <row r="154" spans="2:16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  <c r="M154" s="190"/>
      <c r="P154" s="3"/>
    </row>
    <row r="155" spans="2:16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  <c r="M155" s="190"/>
      <c r="P155" s="3"/>
    </row>
    <row r="156" spans="2:16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  <c r="M156" s="190"/>
      <c r="P156" s="3"/>
    </row>
    <row r="157" spans="2:16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  <c r="M157" s="190"/>
      <c r="P157" s="3"/>
    </row>
    <row r="158" spans="2:16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  <c r="M158" s="190"/>
      <c r="P158" s="3"/>
    </row>
    <row r="159" spans="2:16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  <c r="M159" s="190"/>
      <c r="P159" s="3"/>
    </row>
    <row r="160" spans="2:16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  <c r="M160" s="190"/>
      <c r="P160" s="3"/>
    </row>
    <row r="161" spans="2:16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  <c r="M161" s="190"/>
      <c r="P161" s="3"/>
    </row>
    <row r="162" spans="2:16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  <c r="M162" s="190"/>
      <c r="P162" s="3"/>
    </row>
    <row r="163" spans="2:16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  <c r="M163" s="190"/>
      <c r="P163" s="3"/>
    </row>
    <row r="164" spans="2:16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  <c r="M164" s="190"/>
      <c r="P164" s="3"/>
    </row>
    <row r="165" spans="2:16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  <c r="M165" s="190"/>
      <c r="P165" s="3"/>
    </row>
    <row r="166" spans="2:16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  <c r="M166" s="190"/>
      <c r="P166" s="3"/>
    </row>
    <row r="167" spans="2:16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  <c r="M167" s="190"/>
      <c r="P167" s="3"/>
    </row>
    <row r="168" spans="2:16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  <c r="M168" s="190"/>
      <c r="P168" s="3"/>
    </row>
    <row r="169" spans="2:16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  <c r="M169" s="190"/>
      <c r="P169" s="3"/>
    </row>
    <row r="170" spans="2:16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  <c r="M170" s="190"/>
      <c r="P170" s="3"/>
    </row>
    <row r="171" spans="2:16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  <c r="M171" s="190"/>
      <c r="P171" s="3"/>
    </row>
    <row r="172" spans="2:16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  <c r="M172" s="190"/>
      <c r="P172" s="3"/>
    </row>
    <row r="173" spans="2:16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  <c r="M173" s="190"/>
      <c r="P173" s="3"/>
    </row>
    <row r="174" spans="2:16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  <c r="M174" s="190"/>
      <c r="P174" s="3"/>
    </row>
    <row r="175" spans="2:16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  <c r="M175" s="190"/>
      <c r="P175" s="3"/>
    </row>
    <row r="176" spans="2:16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  <c r="M176" s="190"/>
      <c r="P176" s="3"/>
    </row>
    <row r="177" spans="2:16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  <c r="M177" s="190"/>
      <c r="P177" s="3"/>
    </row>
    <row r="178" spans="2:16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  <c r="M178" s="190"/>
      <c r="P178" s="3"/>
    </row>
    <row r="179" spans="2:16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  <c r="M179" s="190"/>
      <c r="P179" s="3"/>
    </row>
    <row r="180" spans="2:16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  <c r="M180" s="190"/>
      <c r="P180" s="3"/>
    </row>
    <row r="181" spans="2:16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  <c r="M181" s="190"/>
      <c r="P181" s="3"/>
    </row>
    <row r="182" spans="2:16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  <c r="M182" s="190"/>
      <c r="P182" s="3"/>
    </row>
    <row r="183" spans="2:16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  <c r="M183" s="190"/>
      <c r="P183" s="3"/>
    </row>
    <row r="184" spans="2:16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  <c r="M184" s="190"/>
      <c r="P184" s="3"/>
    </row>
    <row r="185" spans="2:16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  <c r="M185" s="190"/>
      <c r="P185" s="3"/>
    </row>
    <row r="186" spans="2:16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  <c r="M186" s="190"/>
      <c r="P186" s="3"/>
    </row>
    <row r="187" spans="2:16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  <c r="M187" s="190"/>
      <c r="P187" s="3"/>
    </row>
    <row r="188" spans="2:16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  <c r="M188" s="190"/>
      <c r="P188" s="3"/>
    </row>
    <row r="189" spans="2:16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  <c r="M189" s="190"/>
      <c r="P189" s="3"/>
    </row>
    <row r="190" spans="2:16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  <c r="M190" s="190"/>
      <c r="P190" s="3"/>
    </row>
    <row r="191" spans="2:16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  <c r="M191" s="190"/>
      <c r="P191" s="3"/>
    </row>
    <row r="192" spans="2:16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  <c r="M192" s="190"/>
      <c r="P192" s="3"/>
    </row>
    <row r="193" spans="2:16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  <c r="M193" s="190"/>
      <c r="P193" s="3"/>
    </row>
    <row r="194" spans="2:16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  <c r="M194" s="190"/>
      <c r="P194" s="3"/>
    </row>
    <row r="195" spans="2:16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  <c r="M195" s="190"/>
      <c r="P195" s="3"/>
    </row>
    <row r="196" spans="2:16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  <c r="M196" s="190"/>
      <c r="P196" s="3"/>
    </row>
    <row r="197" spans="2:16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  <c r="M197" s="190"/>
      <c r="P197" s="3"/>
    </row>
    <row r="198" spans="2:16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  <c r="M198" s="190"/>
      <c r="P198" s="3"/>
    </row>
    <row r="199" spans="2:16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  <c r="M199" s="190"/>
      <c r="P199" s="3"/>
    </row>
    <row r="200" spans="2:16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  <c r="M200" s="190"/>
      <c r="P200" s="3"/>
    </row>
    <row r="201" spans="2:16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  <c r="M201" s="190"/>
      <c r="P201" s="3"/>
    </row>
    <row r="202" spans="2:16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  <c r="M202" s="190"/>
      <c r="P202" s="3"/>
    </row>
    <row r="203" spans="2:16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  <c r="M203" s="190"/>
      <c r="P203" s="3"/>
    </row>
    <row r="204" spans="2:16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  <c r="M204" s="190"/>
      <c r="P204" s="3"/>
    </row>
    <row r="205" spans="2:16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  <c r="M205" s="190"/>
      <c r="P205" s="3"/>
    </row>
    <row r="206" spans="2:16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  <c r="M206" s="190"/>
      <c r="P206" s="3"/>
    </row>
    <row r="207" spans="2:16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  <c r="M207" s="190"/>
      <c r="P207" s="3"/>
    </row>
    <row r="208" spans="2:16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  <c r="M208" s="190"/>
      <c r="P208" s="3"/>
    </row>
    <row r="209" spans="2:16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  <c r="M209" s="190"/>
      <c r="P209" s="3"/>
    </row>
    <row r="210" spans="2:16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  <c r="M210" s="190"/>
      <c r="P210" s="3"/>
    </row>
    <row r="211" spans="2:16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  <c r="M211" s="190"/>
      <c r="P211" s="3"/>
    </row>
    <row r="212" spans="2:16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  <c r="M212" s="190"/>
      <c r="P212" s="3"/>
    </row>
    <row r="213" spans="2:16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  <c r="M213" s="190"/>
      <c r="P213" s="3"/>
    </row>
    <row r="214" spans="2:16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  <c r="M214" s="190"/>
      <c r="P214" s="3"/>
    </row>
    <row r="215" spans="2:16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  <c r="M215" s="190"/>
      <c r="P215" s="3"/>
    </row>
    <row r="216" spans="2:16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  <c r="M216" s="190"/>
      <c r="P216" s="3"/>
    </row>
    <row r="217" spans="2:16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  <c r="M217" s="190"/>
      <c r="P217" s="3"/>
    </row>
    <row r="218" spans="2:16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  <c r="M218" s="190"/>
      <c r="P218" s="3"/>
    </row>
    <row r="219" spans="2:16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  <c r="M219" s="190"/>
      <c r="P219" s="3"/>
    </row>
    <row r="220" spans="2:16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  <c r="M220" s="190"/>
      <c r="P220" s="3"/>
    </row>
    <row r="221" spans="2:16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  <c r="M221" s="190"/>
      <c r="P221" s="3"/>
    </row>
    <row r="222" spans="2:16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  <c r="M222" s="190"/>
      <c r="P222" s="3"/>
    </row>
    <row r="223" spans="2:16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  <c r="M223" s="190"/>
      <c r="P223" s="3"/>
    </row>
    <row r="224" spans="2:16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  <c r="M224" s="190"/>
      <c r="P224" s="3"/>
    </row>
    <row r="225" spans="2:16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  <c r="M225" s="190"/>
      <c r="P225" s="3"/>
    </row>
    <row r="226" spans="2:16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  <c r="M226" s="190"/>
      <c r="P226" s="3"/>
    </row>
    <row r="227" spans="2:16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  <c r="M227" s="190"/>
      <c r="P227" s="3"/>
    </row>
    <row r="228" spans="2:16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  <c r="M228" s="190"/>
      <c r="P228" s="3"/>
    </row>
    <row r="229" spans="2:16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  <c r="M229" s="190"/>
      <c r="P229" s="3"/>
    </row>
    <row r="230" spans="2:16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  <c r="M230" s="190"/>
      <c r="P230" s="3"/>
    </row>
    <row r="231" spans="2:16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  <c r="M231" s="190"/>
      <c r="P231" s="3"/>
    </row>
    <row r="232" spans="2:16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  <c r="M232" s="190"/>
      <c r="P232" s="3"/>
    </row>
    <row r="233" spans="2:16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  <c r="M233" s="190"/>
      <c r="P233" s="3"/>
    </row>
    <row r="234" spans="2:16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  <c r="M234" s="190"/>
      <c r="P234" s="3"/>
    </row>
    <row r="235" spans="2:16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  <c r="M235" s="190"/>
      <c r="P235" s="3"/>
    </row>
    <row r="236" spans="2:16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  <c r="M236" s="190"/>
      <c r="P236" s="3"/>
    </row>
    <row r="237" spans="2:16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  <c r="M237" s="190"/>
      <c r="P237" s="3"/>
    </row>
    <row r="238" spans="2:16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  <c r="M238" s="190"/>
      <c r="P238" s="3"/>
    </row>
    <row r="239" spans="2:16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  <c r="M239" s="190"/>
      <c r="P239" s="3"/>
    </row>
    <row r="240" spans="2:16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  <c r="M240" s="190"/>
      <c r="P240" s="3"/>
    </row>
    <row r="241" spans="2:16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  <c r="M241" s="190"/>
      <c r="P241" s="3"/>
    </row>
    <row r="242" spans="2:16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  <c r="M242" s="190"/>
      <c r="P242" s="3"/>
    </row>
    <row r="243" spans="2:16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  <c r="M243" s="190"/>
      <c r="P243" s="3"/>
    </row>
    <row r="244" spans="2:16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  <c r="M244" s="190"/>
      <c r="P244" s="3"/>
    </row>
    <row r="245" spans="2:16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  <c r="M245" s="190"/>
      <c r="P245" s="3"/>
    </row>
    <row r="246" spans="2:16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  <c r="M246" s="190"/>
      <c r="P246" s="3"/>
    </row>
    <row r="247" spans="2:16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  <c r="M247" s="190"/>
      <c r="P247" s="3"/>
    </row>
    <row r="248" spans="2:16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  <c r="M248" s="190"/>
      <c r="P248" s="3"/>
    </row>
    <row r="249" spans="2:16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  <c r="M249" s="190"/>
      <c r="P249" s="3"/>
    </row>
    <row r="250" spans="2:16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  <c r="M250" s="190"/>
      <c r="P250" s="3"/>
    </row>
    <row r="251" spans="2:16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  <c r="M251" s="190"/>
      <c r="P251" s="3"/>
    </row>
    <row r="252" spans="2:16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  <c r="M252" s="190"/>
      <c r="P252" s="3"/>
    </row>
    <row r="253" spans="2:16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  <c r="M253" s="190"/>
      <c r="P253" s="3"/>
    </row>
    <row r="254" spans="2:16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  <c r="M254" s="190"/>
      <c r="P254" s="3"/>
    </row>
    <row r="255" spans="2:16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  <c r="M255" s="190"/>
      <c r="P255" s="3"/>
    </row>
    <row r="256" spans="2:16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  <c r="M256" s="190"/>
      <c r="P256" s="3"/>
    </row>
    <row r="257" spans="2:16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  <c r="M257" s="190"/>
      <c r="P257" s="3"/>
    </row>
    <row r="258" spans="2:16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  <c r="M258" s="190"/>
      <c r="P258" s="3"/>
    </row>
    <row r="259" spans="2:16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  <c r="M259" s="190"/>
      <c r="P259" s="3"/>
    </row>
    <row r="260" spans="2:16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  <c r="M260" s="190"/>
      <c r="P260" s="3"/>
    </row>
    <row r="261" spans="2:16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  <c r="M261" s="190"/>
      <c r="P261" s="3"/>
    </row>
    <row r="262" spans="2:16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  <c r="M262" s="190"/>
      <c r="P262" s="3"/>
    </row>
    <row r="263" spans="2:16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  <c r="M263" s="190"/>
      <c r="P263" s="3"/>
    </row>
    <row r="264" spans="2:16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  <c r="M264" s="190"/>
      <c r="P264" s="3"/>
    </row>
    <row r="265" spans="2:16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  <c r="M265" s="190"/>
      <c r="P265" s="3"/>
    </row>
    <row r="266" spans="2:16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  <c r="M266" s="190"/>
      <c r="P266" s="3"/>
    </row>
    <row r="267" spans="2:16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  <c r="M267" s="190"/>
      <c r="P267" s="3"/>
    </row>
    <row r="268" spans="2:16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  <c r="M268" s="190"/>
      <c r="P268" s="3"/>
    </row>
    <row r="269" spans="2:16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  <c r="M269" s="190"/>
      <c r="P269" s="3"/>
    </row>
    <row r="270" spans="2:16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  <c r="M270" s="190"/>
      <c r="P270" s="3"/>
    </row>
    <row r="271" spans="2:16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  <c r="M271" s="190"/>
      <c r="P271" s="3"/>
    </row>
    <row r="272" spans="2:16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  <c r="M272" s="190"/>
      <c r="P272" s="3"/>
    </row>
    <row r="273" spans="2:16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  <c r="M273" s="190"/>
      <c r="P273" s="3"/>
    </row>
    <row r="274" spans="2:16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  <c r="M274" s="190"/>
      <c r="P274" s="3"/>
    </row>
    <row r="275" spans="2:16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  <c r="M275" s="190"/>
      <c r="P275" s="3"/>
    </row>
    <row r="276" spans="2:16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  <c r="M276" s="190"/>
      <c r="P276" s="3"/>
    </row>
    <row r="277" spans="2:16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  <c r="M277" s="190"/>
      <c r="P277" s="3"/>
    </row>
    <row r="278" spans="2:16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  <c r="M278" s="190"/>
      <c r="P278" s="3"/>
    </row>
    <row r="279" spans="2:16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  <c r="M279" s="190"/>
      <c r="P279" s="3"/>
    </row>
    <row r="280" spans="2:16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  <c r="M280" s="190"/>
      <c r="P280" s="3"/>
    </row>
    <row r="281" spans="2:16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  <c r="M281" s="190"/>
      <c r="P281" s="3"/>
    </row>
    <row r="282" spans="2:16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  <c r="M282" s="190"/>
      <c r="P282" s="3"/>
    </row>
    <row r="283" spans="2:16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  <c r="M283" s="190"/>
      <c r="P283" s="3"/>
    </row>
    <row r="284" spans="2:16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  <c r="M284" s="190"/>
      <c r="P284" s="3"/>
    </row>
    <row r="285" spans="2:16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  <c r="M285" s="190"/>
      <c r="P285" s="3"/>
    </row>
    <row r="286" spans="2:16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  <c r="M286" s="190"/>
      <c r="P286" s="3"/>
    </row>
    <row r="287" spans="2:16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  <c r="M287" s="190"/>
      <c r="P287" s="3"/>
    </row>
    <row r="288" spans="2:16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  <c r="M288" s="190"/>
      <c r="P288" s="3"/>
    </row>
    <row r="289" spans="2:16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  <c r="M289" s="190"/>
      <c r="P289" s="3"/>
    </row>
    <row r="290" spans="2:16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  <c r="M290" s="190"/>
      <c r="P290" s="3"/>
    </row>
    <row r="291" spans="2:16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  <c r="M291" s="190"/>
      <c r="P291" s="3"/>
    </row>
    <row r="292" spans="2:16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  <c r="M292" s="190"/>
      <c r="P292" s="3"/>
    </row>
    <row r="293" spans="2:16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  <c r="M293" s="190"/>
      <c r="P293" s="3"/>
    </row>
    <row r="294" spans="2:16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  <c r="M294" s="190"/>
      <c r="P294" s="3"/>
    </row>
    <row r="295" spans="2:16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  <c r="M295" s="190"/>
      <c r="P295" s="3"/>
    </row>
    <row r="296" spans="2:16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  <c r="M296" s="190"/>
      <c r="P296" s="3"/>
    </row>
    <row r="297" spans="2:16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  <c r="M297" s="190"/>
      <c r="P297" s="3"/>
    </row>
    <row r="298" spans="2:16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  <c r="M298" s="190"/>
      <c r="P298" s="3"/>
    </row>
    <row r="299" spans="2:16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  <c r="M299" s="190"/>
      <c r="P299" s="3"/>
    </row>
    <row r="300" spans="2:16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  <c r="M300" s="190"/>
      <c r="P300" s="3"/>
    </row>
    <row r="301" spans="2:16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  <c r="M301" s="190"/>
      <c r="P301" s="3"/>
    </row>
    <row r="302" spans="2:16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  <c r="M302" s="190"/>
      <c r="P302" s="3"/>
    </row>
    <row r="303" spans="2:16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  <c r="M303" s="190"/>
      <c r="P303" s="3"/>
    </row>
    <row r="304" spans="2:16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  <c r="M304" s="190"/>
      <c r="P304" s="3"/>
    </row>
    <row r="305" spans="2:16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  <c r="M305" s="190"/>
      <c r="P305" s="3"/>
    </row>
    <row r="306" spans="2:16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  <c r="M306" s="190"/>
      <c r="P306" s="3"/>
    </row>
    <row r="307" spans="2:16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  <c r="M307" s="190"/>
      <c r="P307" s="3"/>
    </row>
    <row r="308" spans="2:16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  <c r="M308" s="190"/>
      <c r="P308" s="3"/>
    </row>
    <row r="309" spans="2:16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  <c r="M309" s="190"/>
      <c r="P309" s="3"/>
    </row>
    <row r="310" spans="2:16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  <c r="M310" s="190"/>
      <c r="P310" s="3"/>
    </row>
    <row r="311" spans="2:16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  <c r="M311" s="190"/>
      <c r="P311" s="3"/>
    </row>
    <row r="312" spans="2:16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  <c r="M312" s="190"/>
      <c r="P312" s="3"/>
    </row>
    <row r="313" spans="2:16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  <c r="M313" s="190"/>
      <c r="P313" s="3"/>
    </row>
    <row r="314" spans="2:16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  <c r="M314" s="190"/>
      <c r="P314" s="3"/>
    </row>
    <row r="315" spans="2:16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  <c r="M315" s="190"/>
      <c r="P315" s="3"/>
    </row>
    <row r="316" spans="2:16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  <c r="M316" s="190"/>
      <c r="P316" s="3"/>
    </row>
    <row r="317" spans="2:16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  <c r="M317" s="190"/>
      <c r="P317" s="3"/>
    </row>
    <row r="318" spans="2:16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  <c r="M318" s="190"/>
      <c r="P318" s="3"/>
    </row>
    <row r="319" spans="2:16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  <c r="M319" s="190"/>
      <c r="P319" s="3"/>
    </row>
    <row r="320" spans="2:16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  <c r="M320" s="190"/>
      <c r="P320" s="3"/>
    </row>
    <row r="321" spans="2:16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  <c r="M321" s="190"/>
      <c r="P321" s="3"/>
    </row>
    <row r="322" spans="2:16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  <c r="M322" s="190"/>
      <c r="P322" s="3"/>
    </row>
    <row r="323" spans="2:16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  <c r="M323" s="190"/>
      <c r="P323" s="3"/>
    </row>
    <row r="324" spans="2:16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  <c r="M324" s="190"/>
      <c r="P324" s="3"/>
    </row>
    <row r="325" spans="2:16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  <c r="M325" s="190"/>
      <c r="P325" s="3"/>
    </row>
    <row r="326" spans="2:16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  <c r="M326" s="190"/>
      <c r="P326" s="3"/>
    </row>
    <row r="327" spans="2:16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  <c r="M327" s="190"/>
      <c r="P327" s="3"/>
    </row>
    <row r="328" spans="2:16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  <c r="M328" s="190"/>
      <c r="P328" s="3"/>
    </row>
    <row r="329" spans="2:16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  <c r="M329" s="190"/>
      <c r="P329" s="3"/>
    </row>
    <row r="330" spans="2:16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  <c r="M330" s="190"/>
      <c r="P330" s="3"/>
    </row>
    <row r="331" spans="2:16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  <c r="M331" s="190"/>
      <c r="P331" s="3"/>
    </row>
    <row r="332" spans="2:16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  <c r="M332" s="190"/>
      <c r="P332" s="3"/>
    </row>
    <row r="333" spans="2:16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  <c r="M333" s="190"/>
      <c r="P333" s="3"/>
    </row>
    <row r="334" spans="2:16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  <c r="M334" s="190"/>
      <c r="P334" s="3"/>
    </row>
    <row r="335" spans="2:16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  <c r="M335" s="190"/>
      <c r="P335" s="3"/>
    </row>
    <row r="336" spans="2:16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  <c r="M336" s="190"/>
      <c r="P336" s="3"/>
    </row>
    <row r="337" spans="2:16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  <c r="M337" s="190"/>
      <c r="P337" s="3"/>
    </row>
    <row r="338" spans="2:16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  <c r="M338" s="190"/>
      <c r="P338" s="3"/>
    </row>
    <row r="339" spans="2:16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  <c r="M339" s="190"/>
      <c r="P339" s="3"/>
    </row>
    <row r="340" spans="2:16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  <c r="M340" s="190"/>
      <c r="P340" s="3"/>
    </row>
    <row r="341" spans="2:16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  <c r="M341" s="190"/>
      <c r="P341" s="3"/>
    </row>
    <row r="342" spans="2:16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  <c r="M342" s="190"/>
      <c r="P342" s="3"/>
    </row>
    <row r="343" spans="2:16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  <c r="M343" s="190"/>
      <c r="P343" s="3"/>
    </row>
    <row r="344" spans="2:16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  <c r="M344" s="190"/>
      <c r="P344" s="3"/>
    </row>
    <row r="345" spans="2:16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  <c r="M345" s="190"/>
      <c r="P345" s="3"/>
    </row>
    <row r="346" spans="2:16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  <c r="M346" s="190"/>
      <c r="P346" s="3"/>
    </row>
    <row r="347" spans="2:16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  <c r="M347" s="190"/>
      <c r="P347" s="3"/>
    </row>
    <row r="348" spans="2:16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  <c r="M348" s="190"/>
      <c r="P348" s="3"/>
    </row>
    <row r="349" spans="2:16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  <c r="M349" s="190"/>
      <c r="P349" s="3"/>
    </row>
    <row r="350" spans="2:16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  <c r="M350" s="190"/>
      <c r="P350" s="3"/>
    </row>
    <row r="351" spans="2:16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  <c r="M351" s="190"/>
      <c r="P351" s="3"/>
    </row>
    <row r="352" spans="2:16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  <c r="M352" s="190"/>
      <c r="P352" s="3"/>
    </row>
    <row r="353" spans="2:16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  <c r="M353" s="190"/>
      <c r="P353" s="3"/>
    </row>
    <row r="354" spans="2:16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  <c r="M354" s="190"/>
      <c r="P354" s="3"/>
    </row>
    <row r="355" spans="2:16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  <c r="M355" s="190"/>
      <c r="P355" s="3"/>
    </row>
    <row r="356" spans="2:16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  <c r="M356" s="190"/>
      <c r="P356" s="3"/>
    </row>
    <row r="357" spans="2:16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  <c r="M357" s="190"/>
      <c r="P357" s="3"/>
    </row>
    <row r="358" spans="2:16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  <c r="M358" s="190"/>
      <c r="P358" s="3"/>
    </row>
    <row r="359" spans="2:16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  <c r="M359" s="190"/>
      <c r="P359" s="3"/>
    </row>
    <row r="360" spans="2:16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  <c r="M360" s="190"/>
      <c r="P360" s="3"/>
    </row>
    <row r="361" spans="2:16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  <c r="M361" s="190"/>
      <c r="P361" s="3"/>
    </row>
    <row r="362" spans="2:16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  <c r="M362" s="190"/>
      <c r="P362" s="3"/>
    </row>
    <row r="363" spans="2:16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  <c r="M363" s="190"/>
      <c r="P363" s="3"/>
    </row>
    <row r="364" spans="2:16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  <c r="M364" s="190"/>
      <c r="P364" s="3"/>
    </row>
    <row r="365" spans="2:16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  <c r="M365" s="190"/>
      <c r="P365" s="3"/>
    </row>
    <row r="366" spans="2:16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  <c r="M366" s="190"/>
      <c r="P366" s="3"/>
    </row>
    <row r="367" spans="2:16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  <c r="M367" s="190"/>
      <c r="P367" s="3"/>
    </row>
    <row r="368" spans="2:16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  <c r="M368" s="190"/>
      <c r="P368" s="3"/>
    </row>
    <row r="369" spans="2:16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  <c r="M369" s="190"/>
      <c r="P369" s="3"/>
    </row>
    <row r="370" spans="2:16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  <c r="M370" s="190"/>
      <c r="P370" s="3"/>
    </row>
    <row r="371" spans="2:16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  <c r="M371" s="190"/>
      <c r="P371" s="3"/>
    </row>
    <row r="372" spans="2:16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  <c r="M372" s="190"/>
      <c r="P372" s="3"/>
    </row>
    <row r="373" spans="2:16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  <c r="M373" s="190"/>
      <c r="P373" s="3"/>
    </row>
    <row r="374" spans="2:16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  <c r="M374" s="190"/>
      <c r="P374" s="3"/>
    </row>
    <row r="375" spans="2:16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  <c r="M375" s="190"/>
      <c r="P375" s="3"/>
    </row>
    <row r="376" spans="2:16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  <c r="M376" s="190"/>
      <c r="P376" s="3"/>
    </row>
    <row r="377" spans="2:16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  <c r="M377" s="190"/>
      <c r="P377" s="3"/>
    </row>
    <row r="378" spans="2:16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  <c r="M378" s="190"/>
      <c r="P378" s="3"/>
    </row>
    <row r="379" spans="2:16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  <c r="M379" s="190"/>
      <c r="P379" s="3"/>
    </row>
    <row r="380" spans="2:16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  <c r="M380" s="190"/>
      <c r="P380" s="3"/>
    </row>
    <row r="381" spans="2:16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  <c r="M381" s="190"/>
      <c r="P381" s="3"/>
    </row>
    <row r="382" spans="2:16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  <c r="M382" s="190"/>
      <c r="P382" s="3"/>
    </row>
    <row r="383" spans="2:16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  <c r="M383" s="190"/>
      <c r="P383" s="3"/>
    </row>
    <row r="384" spans="2:16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  <c r="M384" s="190"/>
      <c r="P384" s="3"/>
    </row>
    <row r="385" spans="2:16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  <c r="M385" s="190"/>
      <c r="P385" s="3"/>
    </row>
    <row r="386" spans="2:16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  <c r="M386" s="190"/>
      <c r="P386" s="3"/>
    </row>
    <row r="387" spans="2:16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  <c r="M387" s="190"/>
      <c r="P387" s="3"/>
    </row>
    <row r="388" spans="2:16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  <c r="M388" s="190"/>
      <c r="P388" s="3"/>
    </row>
    <row r="389" spans="2:16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  <c r="M389" s="190"/>
      <c r="P389" s="3"/>
    </row>
    <row r="390" spans="2:16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  <c r="M390" s="190"/>
      <c r="P390" s="3"/>
    </row>
    <row r="391" spans="2:16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  <c r="M391" s="190"/>
      <c r="P391" s="3"/>
    </row>
    <row r="392" spans="2:16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  <c r="M392" s="190"/>
      <c r="P392" s="3"/>
    </row>
    <row r="393" spans="2:16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  <c r="M393" s="190"/>
      <c r="P393" s="3"/>
    </row>
    <row r="394" spans="2:16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  <c r="M394" s="190"/>
      <c r="P394" s="3"/>
    </row>
    <row r="395" spans="2:16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  <c r="M395" s="190"/>
      <c r="P395" s="3"/>
    </row>
    <row r="396" spans="2:16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  <c r="M396" s="190"/>
      <c r="P396" s="3"/>
    </row>
    <row r="397" spans="2:16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  <c r="M397" s="190"/>
      <c r="P397" s="3"/>
    </row>
    <row r="398" spans="2:16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  <c r="M398" s="190"/>
      <c r="P398" s="3"/>
    </row>
    <row r="399" spans="2:16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  <c r="M399" s="190"/>
      <c r="P399" s="3"/>
    </row>
    <row r="400" spans="2:16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  <c r="M400" s="190"/>
      <c r="P400" s="3"/>
    </row>
    <row r="401" spans="2:16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  <c r="M401" s="190"/>
      <c r="P401" s="3"/>
    </row>
    <row r="402" spans="2:16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  <c r="M402" s="190"/>
      <c r="P402" s="3"/>
    </row>
    <row r="403" spans="2:16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  <c r="M403" s="190"/>
      <c r="P403" s="3"/>
    </row>
    <row r="404" spans="2:16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  <c r="M404" s="190"/>
      <c r="P404" s="3"/>
    </row>
    <row r="405" spans="2:16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  <c r="M405" s="190"/>
      <c r="P405" s="3"/>
    </row>
    <row r="406" spans="2:16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  <c r="M406" s="190"/>
      <c r="P406" s="3"/>
    </row>
    <row r="407" spans="2:16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  <c r="M407" s="190"/>
      <c r="P407" s="3"/>
    </row>
    <row r="408" spans="2:16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  <c r="M408" s="190"/>
      <c r="P408" s="3"/>
    </row>
    <row r="409" spans="2:16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  <c r="M409" s="190"/>
      <c r="P409" s="3"/>
    </row>
    <row r="410" spans="2:16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  <c r="M410" s="190"/>
      <c r="P410" s="3"/>
    </row>
    <row r="411" spans="2:16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  <c r="M411" s="190"/>
      <c r="P411" s="3"/>
    </row>
    <row r="412" spans="2:16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  <c r="M412" s="190"/>
      <c r="P412" s="3"/>
    </row>
    <row r="413" spans="2:16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  <c r="M413" s="190"/>
      <c r="P413" s="3"/>
    </row>
    <row r="414" spans="2:16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  <c r="M414" s="190"/>
      <c r="P414" s="3"/>
    </row>
    <row r="415" spans="2:16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  <c r="M415" s="190"/>
      <c r="P415" s="3"/>
    </row>
    <row r="416" spans="2:16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  <c r="M416" s="190"/>
      <c r="P416" s="3"/>
    </row>
    <row r="417" spans="2:16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  <c r="M417" s="190"/>
      <c r="P417" s="3"/>
    </row>
    <row r="418" spans="2:16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  <c r="M418" s="190"/>
      <c r="P418" s="3"/>
    </row>
    <row r="419" spans="2:16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  <c r="M419" s="190"/>
      <c r="P419" s="3"/>
    </row>
    <row r="420" spans="2:16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  <c r="M420" s="190"/>
      <c r="P420" s="3"/>
    </row>
    <row r="421" spans="2:16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  <c r="M421" s="190"/>
      <c r="P421" s="3"/>
    </row>
    <row r="422" spans="2:16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  <c r="M422" s="190"/>
      <c r="P422" s="3"/>
    </row>
    <row r="423" spans="2:16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  <c r="M423" s="190"/>
      <c r="P423" s="3"/>
    </row>
    <row r="424" spans="2:16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  <c r="M424" s="190"/>
      <c r="P424" s="3"/>
    </row>
    <row r="425" spans="2:16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  <c r="M425" s="190"/>
      <c r="P425" s="3"/>
    </row>
    <row r="426" spans="2:16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  <c r="M426" s="190"/>
      <c r="P426" s="3"/>
    </row>
    <row r="427" spans="2:16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  <c r="M427" s="190"/>
      <c r="P427" s="3"/>
    </row>
    <row r="428" spans="2:16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  <c r="M428" s="190"/>
      <c r="P428" s="3"/>
    </row>
    <row r="429" spans="2:16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  <c r="M429" s="190"/>
      <c r="P429" s="3"/>
    </row>
    <row r="430" spans="2:16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  <c r="M430" s="190"/>
      <c r="P430" s="3"/>
    </row>
    <row r="431" spans="2:16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  <c r="M431" s="190"/>
      <c r="P431" s="3"/>
    </row>
    <row r="432" spans="2:16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  <c r="M432" s="190"/>
      <c r="P432" s="3"/>
    </row>
    <row r="433" spans="2:16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  <c r="M433" s="190"/>
      <c r="P433" s="3"/>
    </row>
    <row r="434" spans="2:16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  <c r="M434" s="190"/>
      <c r="P434" s="3"/>
    </row>
    <row r="435" spans="2:16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  <c r="M435" s="190"/>
      <c r="P435" s="3"/>
    </row>
    <row r="436" spans="2:16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  <c r="M436" s="190"/>
      <c r="P436" s="3"/>
    </row>
    <row r="437" spans="2:16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  <c r="M437" s="190"/>
      <c r="P437" s="3"/>
    </row>
    <row r="438" spans="2:16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  <c r="M438" s="190"/>
      <c r="P438" s="3"/>
    </row>
    <row r="439" spans="2:16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  <c r="M439" s="190"/>
      <c r="P439" s="3"/>
    </row>
    <row r="440" spans="2:16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  <c r="M440" s="190"/>
      <c r="P440" s="3"/>
    </row>
    <row r="441" spans="2:16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  <c r="M441" s="190"/>
      <c r="P441" s="3"/>
    </row>
    <row r="442" spans="2:16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  <c r="M442" s="190"/>
      <c r="P442" s="3"/>
    </row>
    <row r="443" spans="2:16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  <c r="M443" s="190"/>
      <c r="P443" s="3"/>
    </row>
    <row r="444" spans="2:16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  <c r="M444" s="190"/>
      <c r="P444" s="3"/>
    </row>
    <row r="445" spans="2:16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  <c r="M445" s="190"/>
      <c r="P445" s="3"/>
    </row>
    <row r="446" spans="2:16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  <c r="M446" s="190"/>
      <c r="P446" s="3"/>
    </row>
    <row r="447" spans="2:16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  <c r="M447" s="190"/>
      <c r="P447" s="3"/>
    </row>
    <row r="448" spans="2:16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  <c r="M448" s="190"/>
      <c r="P448" s="3"/>
    </row>
    <row r="449" spans="2:16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  <c r="M449" s="190"/>
      <c r="P449" s="3"/>
    </row>
    <row r="450" spans="2:16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  <c r="M450" s="190"/>
      <c r="P450" s="3"/>
    </row>
    <row r="451" spans="2:16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  <c r="M451" s="190"/>
      <c r="P451" s="3"/>
    </row>
    <row r="452" spans="2:16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  <c r="M452" s="190"/>
      <c r="P452" s="3"/>
    </row>
    <row r="453" spans="2:16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  <c r="M453" s="190"/>
      <c r="P453" s="3"/>
    </row>
    <row r="454" spans="2:16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  <c r="M454" s="190"/>
      <c r="P454" s="3"/>
    </row>
    <row r="455" spans="2:16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  <c r="M455" s="190"/>
      <c r="P455" s="3"/>
    </row>
    <row r="456" spans="2:16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  <c r="M456" s="190"/>
      <c r="P456" s="3"/>
    </row>
    <row r="457" spans="2:16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  <c r="M457" s="190"/>
      <c r="P457" s="3"/>
    </row>
    <row r="458" spans="2:16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  <c r="M458" s="190"/>
      <c r="P458" s="3"/>
    </row>
    <row r="459" spans="2:16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  <c r="M459" s="190"/>
      <c r="P459" s="3"/>
    </row>
    <row r="460" spans="2:16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  <c r="M460" s="190"/>
      <c r="P460" s="3"/>
    </row>
    <row r="461" spans="2:16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  <c r="M461" s="190"/>
      <c r="P461" s="3"/>
    </row>
    <row r="462" spans="2:16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  <c r="M462" s="190"/>
      <c r="P462" s="3"/>
    </row>
    <row r="463" spans="2:16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  <c r="M463" s="190"/>
      <c r="P463" s="3"/>
    </row>
    <row r="464" spans="2:16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  <c r="M464" s="190"/>
      <c r="P464" s="3"/>
    </row>
    <row r="465" spans="2:16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  <c r="M465" s="190"/>
      <c r="P465" s="3"/>
    </row>
    <row r="466" spans="2:16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  <c r="M466" s="190"/>
      <c r="P466" s="3"/>
    </row>
    <row r="467" spans="2:16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  <c r="M467" s="190"/>
      <c r="P467" s="3"/>
    </row>
    <row r="468" spans="2:16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  <c r="M468" s="190"/>
      <c r="P468" s="3"/>
    </row>
    <row r="469" spans="2:16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  <c r="M469" s="190"/>
      <c r="P469" s="3"/>
    </row>
    <row r="470" spans="2:16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  <c r="M470" s="190"/>
      <c r="P470" s="3"/>
    </row>
    <row r="471" spans="2:16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  <c r="M471" s="190"/>
      <c r="P471" s="3"/>
    </row>
    <row r="472" spans="2:16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  <c r="M472" s="190"/>
      <c r="P472" s="3"/>
    </row>
    <row r="473" spans="2:16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  <c r="M473" s="190"/>
      <c r="P473" s="3"/>
    </row>
    <row r="474" spans="2:16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  <c r="M474" s="190"/>
      <c r="P474" s="3"/>
    </row>
    <row r="475" spans="2:16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  <c r="M475" s="190"/>
      <c r="P475" s="3"/>
    </row>
    <row r="476" spans="2:16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  <c r="M476" s="190"/>
      <c r="P476" s="3"/>
    </row>
    <row r="477" spans="2:16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  <c r="M477" s="190"/>
      <c r="P477" s="3"/>
    </row>
    <row r="478" spans="2:16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  <c r="M478" s="190"/>
      <c r="P478" s="3"/>
    </row>
    <row r="479" spans="2:16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  <c r="M479" s="190"/>
      <c r="P479" s="3"/>
    </row>
    <row r="480" spans="2:16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  <c r="M480" s="190"/>
      <c r="P480" s="3"/>
    </row>
    <row r="481" spans="2:16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  <c r="M481" s="190"/>
      <c r="P481" s="3"/>
    </row>
    <row r="482" spans="2:16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  <c r="M482" s="190"/>
      <c r="P482" s="3"/>
    </row>
    <row r="483" spans="2:16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  <c r="M483" s="190"/>
      <c r="P483" s="3"/>
    </row>
    <row r="484" spans="2:16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  <c r="M484" s="190"/>
      <c r="P484" s="3"/>
    </row>
    <row r="485" spans="2:16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  <c r="M485" s="190"/>
      <c r="P485" s="3"/>
    </row>
    <row r="486" spans="2:16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  <c r="M486" s="190"/>
      <c r="P486" s="3"/>
    </row>
    <row r="487" spans="2:16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  <c r="M487" s="190"/>
      <c r="P487" s="3"/>
    </row>
    <row r="488" spans="2:16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  <c r="M488" s="190"/>
      <c r="P488" s="3"/>
    </row>
    <row r="489" spans="2:16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  <c r="M489" s="190"/>
      <c r="P489" s="3"/>
    </row>
    <row r="490" spans="2:16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  <c r="M490" s="190"/>
      <c r="P490" s="3"/>
    </row>
    <row r="491" spans="2:16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  <c r="M491" s="190"/>
      <c r="P491" s="3"/>
    </row>
    <row r="492" spans="2:16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  <c r="M492" s="190"/>
      <c r="P492" s="3"/>
    </row>
    <row r="493" spans="2:16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  <c r="M493" s="190"/>
      <c r="P493" s="3"/>
    </row>
    <row r="494" spans="2:16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  <c r="M494" s="190"/>
      <c r="P494" s="3"/>
    </row>
    <row r="495" spans="2:16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  <c r="M495" s="190"/>
      <c r="P495" s="3"/>
    </row>
    <row r="496" spans="2:16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  <c r="M496" s="190"/>
      <c r="P496" s="3"/>
    </row>
    <row r="497" spans="2:16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  <c r="M497" s="190"/>
      <c r="P497" s="3"/>
    </row>
    <row r="498" spans="2:16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  <c r="M498" s="190"/>
      <c r="P498" s="3"/>
    </row>
    <row r="499" spans="2:16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  <c r="M499" s="190"/>
      <c r="P499" s="3"/>
    </row>
    <row r="500" spans="2:16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  <c r="M500" s="190"/>
      <c r="P500" s="3"/>
    </row>
    <row r="501" spans="2:16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  <c r="M501" s="190"/>
      <c r="O501" s="1"/>
      <c r="P501" s="3"/>
    </row>
    <row r="502" spans="2:16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  <c r="M502" s="2"/>
      <c r="O502" s="1"/>
      <c r="P502" s="3"/>
    </row>
    <row r="503" spans="2:16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  <c r="M503" s="2"/>
      <c r="O503" s="1"/>
      <c r="P503" s="3"/>
    </row>
    <row r="504" spans="2:16">
      <c r="P504" s="3"/>
    </row>
    <row r="505" spans="2:16">
      <c r="P505" s="3"/>
    </row>
    <row r="506" spans="2:16">
      <c r="P506" s="3"/>
    </row>
    <row r="507" spans="2:16">
      <c r="P507" s="3"/>
    </row>
    <row r="508" spans="2:16">
      <c r="P508" s="3"/>
    </row>
    <row r="509" spans="2:16">
      <c r="P509" s="3"/>
    </row>
    <row r="510" spans="2:16">
      <c r="P510" s="3"/>
    </row>
    <row r="511" spans="2:16">
      <c r="P511" s="3"/>
    </row>
    <row r="512" spans="2:16">
      <c r="B512" s="1"/>
      <c r="C512" s="1"/>
      <c r="D512" s="1"/>
      <c r="E512" s="1"/>
      <c r="F512" s="1"/>
      <c r="G512" s="1"/>
      <c r="H512" s="1"/>
      <c r="I512" s="1"/>
      <c r="J512" s="192"/>
      <c r="P512" s="3"/>
    </row>
    <row r="513" spans="2:16">
      <c r="B513" s="1"/>
      <c r="C513" s="1"/>
      <c r="D513" s="1"/>
      <c r="E513" s="1"/>
      <c r="F513" s="1"/>
      <c r="G513" s="1"/>
      <c r="H513" s="1"/>
      <c r="I513" s="1"/>
      <c r="J513" s="192"/>
      <c r="P513" s="3"/>
    </row>
    <row r="514" spans="2:16">
      <c r="B514" s="1"/>
      <c r="C514" s="1"/>
      <c r="D514" s="1"/>
      <c r="E514" s="1"/>
      <c r="F514" s="1"/>
      <c r="G514" s="1"/>
      <c r="H514" s="1"/>
      <c r="I514" s="1"/>
      <c r="J514" s="192"/>
      <c r="P514" s="3"/>
    </row>
    <row r="515" spans="2:16">
      <c r="B515" s="1"/>
      <c r="C515" s="1"/>
      <c r="D515" s="1"/>
      <c r="E515" s="1"/>
      <c r="F515" s="1"/>
      <c r="G515" s="1"/>
      <c r="H515" s="1"/>
      <c r="I515" s="1"/>
      <c r="J515" s="192"/>
      <c r="P515" s="3"/>
    </row>
    <row r="516" spans="2:16">
      <c r="B516" s="1"/>
      <c r="C516" s="1"/>
      <c r="D516" s="1"/>
      <c r="E516" s="1"/>
      <c r="F516" s="1"/>
      <c r="G516" s="1"/>
      <c r="H516" s="1"/>
      <c r="I516" s="1"/>
      <c r="J516" s="192"/>
      <c r="P516" s="3"/>
    </row>
    <row r="517" spans="2:16">
      <c r="B517" s="1"/>
      <c r="C517" s="1"/>
      <c r="D517" s="1"/>
      <c r="E517" s="1"/>
      <c r="F517" s="1"/>
      <c r="G517" s="1"/>
      <c r="H517" s="1"/>
      <c r="I517" s="1"/>
      <c r="J517" s="192"/>
      <c r="P517" s="3"/>
    </row>
    <row r="518" spans="2:16">
      <c r="B518" s="1"/>
      <c r="C518" s="1"/>
      <c r="D518" s="1"/>
      <c r="E518" s="1"/>
      <c r="F518" s="1"/>
      <c r="G518" s="1"/>
      <c r="H518" s="1"/>
      <c r="I518" s="1"/>
      <c r="J518" s="192"/>
      <c r="P518" s="3"/>
    </row>
    <row r="519" spans="2:16">
      <c r="B519" s="1"/>
      <c r="C519" s="1"/>
      <c r="D519" s="1"/>
      <c r="E519" s="1"/>
      <c r="F519" s="1"/>
      <c r="G519" s="1"/>
      <c r="H519" s="1"/>
      <c r="I519" s="1"/>
      <c r="J519" s="192"/>
      <c r="P519" s="3"/>
    </row>
    <row r="520" spans="2:16">
      <c r="B520" s="1"/>
      <c r="C520" s="1"/>
      <c r="D520" s="1"/>
      <c r="E520" s="1"/>
      <c r="F520" s="1"/>
      <c r="G520" s="1"/>
      <c r="H520" s="1"/>
      <c r="I520" s="1"/>
      <c r="J520" s="192"/>
      <c r="P520" s="3"/>
    </row>
    <row r="521" spans="2:16">
      <c r="B521" s="1"/>
      <c r="C521" s="1"/>
      <c r="D521" s="1"/>
      <c r="E521" s="1"/>
      <c r="F521" s="1"/>
      <c r="G521" s="1"/>
      <c r="H521" s="1"/>
      <c r="I521" s="1"/>
      <c r="J521" s="192"/>
      <c r="P521" s="3"/>
    </row>
    <row r="522" spans="2:16">
      <c r="B522" s="1"/>
      <c r="C522" s="1"/>
      <c r="D522" s="1"/>
      <c r="E522" s="1"/>
      <c r="F522" s="1"/>
      <c r="G522" s="1"/>
      <c r="H522" s="1"/>
      <c r="I522" s="1"/>
      <c r="J522" s="192"/>
      <c r="P522" s="3"/>
    </row>
    <row r="523" spans="2:16">
      <c r="B523" s="1"/>
      <c r="C523" s="1"/>
      <c r="D523" s="1"/>
      <c r="E523" s="1"/>
      <c r="F523" s="1"/>
      <c r="G523" s="1"/>
      <c r="H523" s="1"/>
      <c r="I523" s="1"/>
      <c r="J523" s="192"/>
      <c r="P523" s="3"/>
    </row>
    <row r="524" spans="2:16">
      <c r="B524" s="1"/>
      <c r="C524" s="1"/>
      <c r="D524" s="1"/>
      <c r="E524" s="1"/>
      <c r="F524" s="1"/>
      <c r="G524" s="1"/>
      <c r="H524" s="1"/>
      <c r="I524" s="1"/>
      <c r="J524" s="192"/>
      <c r="P524" s="3"/>
    </row>
    <row r="525" spans="2:16">
      <c r="B525" s="1"/>
      <c r="C525" s="1"/>
      <c r="D525" s="1"/>
      <c r="E525" s="1"/>
      <c r="F525" s="1"/>
      <c r="G525" s="1"/>
      <c r="H525" s="1"/>
      <c r="I525" s="1"/>
      <c r="J525" s="192"/>
      <c r="P525" s="3"/>
    </row>
    <row r="526" spans="2:16">
      <c r="B526" s="1"/>
      <c r="C526" s="1"/>
      <c r="D526" s="1"/>
      <c r="E526" s="1"/>
      <c r="F526" s="1"/>
      <c r="G526" s="1"/>
      <c r="H526" s="1"/>
      <c r="I526" s="1"/>
      <c r="J526" s="192"/>
      <c r="P526" s="3"/>
    </row>
    <row r="527" spans="2:16">
      <c r="B527" s="1"/>
      <c r="C527" s="1"/>
      <c r="D527" s="1"/>
      <c r="E527" s="1"/>
      <c r="F527" s="1"/>
      <c r="G527" s="1"/>
      <c r="H527" s="1"/>
      <c r="I527" s="1"/>
      <c r="J527" s="192"/>
      <c r="P527" s="3"/>
    </row>
    <row r="528" spans="2:16">
      <c r="B528" s="1"/>
      <c r="C528" s="1"/>
      <c r="D528" s="1"/>
      <c r="E528" s="1"/>
      <c r="F528" s="1"/>
      <c r="G528" s="1"/>
      <c r="H528" s="1"/>
      <c r="I528" s="1"/>
      <c r="J528" s="192"/>
      <c r="P528" s="3"/>
    </row>
    <row r="529" spans="2:16">
      <c r="B529" s="1"/>
      <c r="C529" s="1"/>
      <c r="D529" s="1"/>
      <c r="E529" s="1"/>
      <c r="F529" s="1"/>
      <c r="G529" s="1"/>
      <c r="H529" s="1"/>
      <c r="I529" s="1"/>
      <c r="J529" s="192"/>
      <c r="P529" s="3"/>
    </row>
    <row r="530" spans="2:16">
      <c r="B530" s="1"/>
      <c r="C530" s="1"/>
      <c r="D530" s="1"/>
      <c r="E530" s="1"/>
      <c r="F530" s="1"/>
      <c r="G530" s="1"/>
      <c r="H530" s="1"/>
      <c r="I530" s="1"/>
      <c r="J530" s="192"/>
      <c r="P530" s="3"/>
    </row>
    <row r="531" spans="2:16">
      <c r="B531" s="1"/>
      <c r="C531" s="1"/>
      <c r="D531" s="1"/>
      <c r="E531" s="1"/>
      <c r="F531" s="1"/>
      <c r="G531" s="1"/>
      <c r="H531" s="1"/>
      <c r="I531" s="1"/>
      <c r="J531" s="192"/>
      <c r="P531" s="3"/>
    </row>
    <row r="532" spans="2:16">
      <c r="B532" s="1"/>
      <c r="C532" s="1"/>
      <c r="D532" s="1"/>
      <c r="E532" s="1"/>
      <c r="F532" s="1"/>
      <c r="G532" s="1"/>
      <c r="H532" s="1"/>
      <c r="I532" s="1"/>
      <c r="J532" s="192"/>
      <c r="P532" s="3"/>
    </row>
    <row r="533" spans="2:16">
      <c r="B533" s="1"/>
      <c r="C533" s="1"/>
      <c r="D533" s="1"/>
      <c r="E533" s="1"/>
      <c r="F533" s="1"/>
      <c r="G533" s="1"/>
      <c r="H533" s="1"/>
      <c r="I533" s="1"/>
      <c r="J533" s="192"/>
      <c r="P533" s="3"/>
    </row>
    <row r="534" spans="2:16">
      <c r="B534" s="1"/>
      <c r="C534" s="1"/>
      <c r="D534" s="1"/>
      <c r="E534" s="1"/>
      <c r="F534" s="1"/>
      <c r="G534" s="1"/>
      <c r="H534" s="1"/>
      <c r="I534" s="1"/>
      <c r="J534" s="192"/>
      <c r="P534" s="3"/>
    </row>
    <row r="535" spans="2:16">
      <c r="B535" s="1"/>
      <c r="C535" s="1"/>
      <c r="D535" s="1"/>
      <c r="E535" s="1"/>
      <c r="F535" s="1"/>
      <c r="G535" s="1"/>
      <c r="H535" s="1"/>
      <c r="I535" s="1"/>
      <c r="J535" s="192"/>
      <c r="P535" s="3"/>
    </row>
    <row r="536" spans="2:16">
      <c r="B536" s="1"/>
      <c r="C536" s="1"/>
      <c r="D536" s="1"/>
      <c r="E536" s="1"/>
      <c r="F536" s="1"/>
      <c r="G536" s="1"/>
      <c r="H536" s="1"/>
      <c r="I536" s="1"/>
      <c r="J536" s="192"/>
      <c r="P536" s="3"/>
    </row>
    <row r="537" spans="2:16">
      <c r="B537" s="1"/>
      <c r="C537" s="1"/>
      <c r="D537" s="1"/>
      <c r="E537" s="1"/>
      <c r="F537" s="1"/>
      <c r="G537" s="1"/>
      <c r="H537" s="1"/>
      <c r="I537" s="1"/>
      <c r="J537" s="192"/>
      <c r="P537" s="3"/>
    </row>
    <row r="538" spans="2:16">
      <c r="B538" s="1"/>
      <c r="C538" s="1"/>
      <c r="D538" s="1"/>
      <c r="E538" s="1"/>
      <c r="F538" s="1"/>
      <c r="G538" s="1"/>
      <c r="H538" s="1"/>
      <c r="I538" s="1"/>
      <c r="J538" s="192"/>
      <c r="P538" s="3"/>
    </row>
    <row r="539" spans="2:16">
      <c r="B539" s="1"/>
      <c r="C539" s="1"/>
      <c r="D539" s="1"/>
      <c r="E539" s="1"/>
      <c r="F539" s="1"/>
      <c r="G539" s="1"/>
      <c r="H539" s="1"/>
      <c r="I539" s="1"/>
      <c r="J539" s="192"/>
      <c r="P539" s="3"/>
    </row>
    <row r="540" spans="2:16">
      <c r="B540" s="1"/>
      <c r="C540" s="1"/>
      <c r="D540" s="1"/>
      <c r="E540" s="1"/>
      <c r="F540" s="1"/>
      <c r="G540" s="1"/>
      <c r="H540" s="1"/>
      <c r="I540" s="1"/>
      <c r="J540" s="192"/>
      <c r="P540" s="3"/>
    </row>
    <row r="541" spans="2:16">
      <c r="B541" s="1"/>
      <c r="C541" s="1"/>
      <c r="D541" s="1"/>
      <c r="E541" s="1"/>
      <c r="F541" s="1"/>
      <c r="G541" s="1"/>
      <c r="H541" s="1"/>
      <c r="I541" s="1"/>
      <c r="J541" s="192"/>
      <c r="P541" s="3"/>
    </row>
    <row r="542" spans="2:16">
      <c r="B542" s="1"/>
      <c r="C542" s="1"/>
      <c r="D542" s="1"/>
      <c r="E542" s="1"/>
      <c r="F542" s="1"/>
      <c r="G542" s="1"/>
      <c r="H542" s="1"/>
      <c r="I542" s="1"/>
      <c r="J542" s="192"/>
      <c r="P542" s="3"/>
    </row>
    <row r="543" spans="2:16">
      <c r="B543" s="1"/>
      <c r="C543" s="1"/>
      <c r="D543" s="1"/>
      <c r="E543" s="1"/>
      <c r="F543" s="1"/>
      <c r="G543" s="1"/>
      <c r="H543" s="1"/>
      <c r="I543" s="1"/>
      <c r="J543" s="192"/>
      <c r="P543" s="3"/>
    </row>
    <row r="544" spans="2:16">
      <c r="B544" s="1"/>
      <c r="C544" s="1"/>
      <c r="D544" s="1"/>
      <c r="E544" s="1"/>
      <c r="F544" s="1"/>
      <c r="G544" s="1"/>
      <c r="H544" s="1"/>
      <c r="I544" s="1"/>
      <c r="J544" s="192"/>
      <c r="P544" s="3"/>
    </row>
    <row r="545" spans="2:16">
      <c r="B545" s="1"/>
      <c r="C545" s="1"/>
      <c r="D545" s="1"/>
      <c r="E545" s="1"/>
      <c r="F545" s="1"/>
      <c r="G545" s="1"/>
      <c r="H545" s="1"/>
      <c r="I545" s="1"/>
      <c r="J545" s="192"/>
      <c r="P545" s="3"/>
    </row>
    <row r="546" spans="2:16">
      <c r="B546" s="1"/>
      <c r="C546" s="1"/>
      <c r="D546" s="1"/>
      <c r="E546" s="1"/>
      <c r="F546" s="1"/>
      <c r="G546" s="1"/>
      <c r="H546" s="1"/>
      <c r="I546" s="1"/>
      <c r="J546" s="192"/>
      <c r="P546" s="3"/>
    </row>
    <row r="547" spans="2:16">
      <c r="B547" s="1"/>
      <c r="C547" s="1"/>
      <c r="D547" s="1"/>
      <c r="E547" s="1"/>
      <c r="F547" s="1"/>
      <c r="G547" s="1"/>
      <c r="H547" s="1"/>
      <c r="I547" s="1"/>
      <c r="J547" s="192"/>
      <c r="P547" s="3"/>
    </row>
    <row r="548" spans="2:16">
      <c r="B548" s="1"/>
      <c r="C548" s="1"/>
      <c r="D548" s="1"/>
      <c r="E548" s="1"/>
      <c r="F548" s="1"/>
      <c r="G548" s="1"/>
      <c r="H548" s="1"/>
      <c r="I548" s="1"/>
      <c r="J548" s="192"/>
      <c r="P548" s="3"/>
    </row>
    <row r="549" spans="2:16">
      <c r="B549" s="1"/>
      <c r="C549" s="1"/>
      <c r="D549" s="1"/>
      <c r="E549" s="1"/>
      <c r="F549" s="1"/>
      <c r="G549" s="1"/>
      <c r="H549" s="1"/>
      <c r="I549" s="1"/>
      <c r="J549" s="192"/>
      <c r="P549" s="3"/>
    </row>
    <row r="550" spans="2:16">
      <c r="B550" s="1"/>
      <c r="C550" s="1"/>
      <c r="D550" s="1"/>
      <c r="E550" s="1"/>
      <c r="F550" s="1"/>
      <c r="G550" s="1"/>
      <c r="H550" s="1"/>
      <c r="I550" s="1"/>
      <c r="J550" s="192"/>
      <c r="P550" s="3"/>
    </row>
    <row r="551" spans="2:16">
      <c r="B551" s="1"/>
      <c r="C551" s="1"/>
      <c r="D551" s="1"/>
      <c r="E551" s="1"/>
      <c r="F551" s="1"/>
      <c r="G551" s="1"/>
      <c r="H551" s="1"/>
      <c r="I551" s="1"/>
      <c r="J551" s="192"/>
      <c r="P551" s="3"/>
    </row>
    <row r="552" spans="2:16">
      <c r="B552" s="1"/>
      <c r="C552" s="1"/>
      <c r="D552" s="1"/>
      <c r="E552" s="1"/>
      <c r="F552" s="1"/>
      <c r="G552" s="1"/>
      <c r="H552" s="1"/>
      <c r="I552" s="1"/>
      <c r="J552" s="192"/>
      <c r="P552" s="3"/>
    </row>
    <row r="553" spans="2:16">
      <c r="B553" s="1"/>
      <c r="C553" s="1"/>
      <c r="D553" s="1"/>
      <c r="E553" s="1"/>
      <c r="F553" s="1"/>
      <c r="G553" s="1"/>
      <c r="H553" s="1"/>
      <c r="I553" s="1"/>
      <c r="J553" s="192"/>
      <c r="P553" s="191"/>
    </row>
    <row r="554" spans="2:16">
      <c r="B554" s="1"/>
      <c r="C554" s="1"/>
      <c r="D554" s="1"/>
      <c r="E554" s="1"/>
      <c r="F554" s="1"/>
      <c r="G554" s="1"/>
      <c r="H554" s="1"/>
      <c r="I554" s="1"/>
      <c r="J554" s="192"/>
      <c r="P554" s="191"/>
    </row>
    <row r="555" spans="2:16">
      <c r="B555" s="1"/>
      <c r="C555" s="1"/>
      <c r="D555" s="1"/>
      <c r="E555" s="1"/>
      <c r="F555" s="1"/>
      <c r="G555" s="1"/>
      <c r="H555" s="1"/>
      <c r="I555" s="1"/>
      <c r="J555" s="192"/>
      <c r="P555" s="191"/>
    </row>
    <row r="556" spans="2:16">
      <c r="B556" s="1"/>
      <c r="C556" s="1"/>
      <c r="D556" s="1"/>
      <c r="E556" s="1"/>
      <c r="F556" s="1"/>
      <c r="G556" s="1"/>
      <c r="H556" s="1"/>
      <c r="I556" s="1"/>
      <c r="J556" s="192"/>
      <c r="P556" s="191"/>
    </row>
    <row r="557" spans="2:16">
      <c r="B557" s="1"/>
      <c r="C557" s="1"/>
      <c r="D557" s="1"/>
      <c r="E557" s="1"/>
      <c r="F557" s="1"/>
      <c r="G557" s="1"/>
      <c r="H557" s="1"/>
      <c r="I557" s="1"/>
      <c r="J557" s="192"/>
      <c r="P557" s="191"/>
    </row>
    <row r="558" spans="2:16">
      <c r="B558" s="1"/>
      <c r="C558" s="1"/>
      <c r="D558" s="1"/>
      <c r="E558" s="1"/>
      <c r="F558" s="1"/>
      <c r="G558" s="1"/>
      <c r="H558" s="1"/>
      <c r="I558" s="1"/>
      <c r="J558" s="192"/>
      <c r="P558" s="191"/>
    </row>
  </sheetData>
  <mergeCells count="63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O1:O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53" zoomScale="96" zoomScaleNormal="96" workbookViewId="0">
      <selection activeCell="M23" sqref="M23"/>
    </sheetView>
  </sheetViews>
  <sheetFormatPr baseColWidth="10" defaultColWidth="11.42578125" defaultRowHeight="12.75"/>
  <cols>
    <col min="1" max="1" width="1.28515625" style="1" customWidth="1"/>
    <col min="2" max="2" width="3.85546875" style="188" customWidth="1"/>
    <col min="3" max="3" width="36.7109375" style="189" customWidth="1"/>
    <col min="4" max="4" width="31.5703125" style="189" customWidth="1"/>
    <col min="5" max="5" width="9.7109375" style="188" customWidth="1"/>
    <col min="6" max="6" width="8.5703125" style="188" customWidth="1"/>
    <col min="7" max="7" width="7.5703125" style="188" customWidth="1"/>
    <col min="8" max="8" width="10.28515625" style="188" customWidth="1"/>
    <col min="9" max="9" width="10.85546875" style="188" customWidth="1"/>
    <col min="10" max="10" width="10.85546875" style="85" customWidth="1"/>
    <col min="11" max="16384" width="11.42578125" style="1"/>
  </cols>
  <sheetData>
    <row r="1" spans="2:10" ht="12" customHeight="1" thickTop="1">
      <c r="B1" s="1465" t="s">
        <v>0</v>
      </c>
      <c r="C1" s="1466"/>
      <c r="D1" s="1467" t="s">
        <v>1</v>
      </c>
      <c r="E1" s="1468" t="s">
        <v>2</v>
      </c>
      <c r="F1" s="1468"/>
      <c r="G1" s="1467" t="s">
        <v>3</v>
      </c>
      <c r="H1" s="1467"/>
      <c r="I1" s="1467" t="s">
        <v>4</v>
      </c>
      <c r="J1" s="1469" t="s">
        <v>5</v>
      </c>
    </row>
    <row r="2" spans="2:10" ht="12.75" customHeight="1">
      <c r="B2" s="1140"/>
      <c r="C2" s="1141"/>
      <c r="D2" s="1145"/>
      <c r="E2" s="1148"/>
      <c r="F2" s="1148"/>
      <c r="G2" s="1145"/>
      <c r="H2" s="1145"/>
      <c r="I2" s="1145"/>
      <c r="J2" s="1151"/>
    </row>
    <row r="3" spans="2:10" ht="9" customHeight="1" thickBot="1">
      <c r="B3" s="1142"/>
      <c r="C3" s="1143"/>
      <c r="D3" s="1146"/>
      <c r="E3" s="1149"/>
      <c r="F3" s="1149"/>
      <c r="G3" s="1146"/>
      <c r="H3" s="1146"/>
      <c r="I3" s="1146"/>
      <c r="J3" s="1152"/>
    </row>
    <row r="4" spans="2:10" ht="18" customHeight="1" thickTop="1" thickBot="1">
      <c r="B4" s="1470" t="s">
        <v>6</v>
      </c>
      <c r="C4" s="1471"/>
      <c r="D4" s="1471"/>
      <c r="E4" s="1471"/>
      <c r="F4" s="1471"/>
      <c r="G4" s="1471"/>
      <c r="H4" s="1471"/>
      <c r="I4" s="1471"/>
      <c r="J4" s="1472"/>
    </row>
    <row r="5" spans="2:10" ht="18.75" customHeight="1" thickTop="1" thickBot="1">
      <c r="B5" s="1429" t="s">
        <v>10</v>
      </c>
      <c r="C5" s="1471"/>
      <c r="D5" s="1471"/>
      <c r="E5" s="1471"/>
      <c r="F5" s="1471"/>
      <c r="G5" s="1133"/>
      <c r="H5" s="1133"/>
      <c r="I5" s="1133"/>
      <c r="J5" s="975"/>
    </row>
    <row r="6" spans="2:10" ht="16.5" thickTop="1" thickBot="1">
      <c r="B6" s="976">
        <v>1</v>
      </c>
      <c r="C6" s="977" t="s">
        <v>11</v>
      </c>
      <c r="D6" s="978" t="s">
        <v>12</v>
      </c>
      <c r="E6" s="1462">
        <v>33805</v>
      </c>
      <c r="F6" s="1463"/>
      <c r="G6" s="1464">
        <v>135.352</v>
      </c>
      <c r="H6" s="1473"/>
      <c r="I6" s="10">
        <v>139.06200000000001</v>
      </c>
      <c r="J6" s="10">
        <v>139.072</v>
      </c>
    </row>
    <row r="7" spans="2:10" ht="18" customHeight="1" thickTop="1" thickBot="1">
      <c r="B7" s="1429" t="s">
        <v>13</v>
      </c>
      <c r="C7" s="1430"/>
      <c r="D7" s="1430"/>
      <c r="E7" s="1430"/>
      <c r="F7" s="1430"/>
      <c r="G7" s="1430"/>
      <c r="H7" s="1430"/>
      <c r="I7" s="1095"/>
      <c r="J7" s="1096"/>
    </row>
    <row r="8" spans="2:10" ht="16.5" thickTop="1" thickBot="1">
      <c r="B8" s="13">
        <v>2</v>
      </c>
      <c r="C8" s="14" t="s">
        <v>14</v>
      </c>
      <c r="D8" s="15" t="s">
        <v>15</v>
      </c>
      <c r="E8" s="1462">
        <v>39084</v>
      </c>
      <c r="F8" s="1463"/>
      <c r="G8" s="1124">
        <v>11.837999999999999</v>
      </c>
      <c r="H8" s="1124"/>
      <c r="I8" s="10">
        <v>12.202999999999999</v>
      </c>
      <c r="J8" s="10">
        <v>12.204000000000001</v>
      </c>
    </row>
    <row r="9" spans="2:10" ht="18" customHeight="1" thickTop="1" thickBot="1">
      <c r="B9" s="1429" t="s">
        <v>16</v>
      </c>
      <c r="C9" s="1430"/>
      <c r="D9" s="1430"/>
      <c r="E9" s="1430"/>
      <c r="F9" s="1430"/>
      <c r="G9" s="1430"/>
      <c r="H9" s="1430"/>
      <c r="I9" s="1095"/>
      <c r="J9" s="1096"/>
    </row>
    <row r="10" spans="2:10" ht="16.5" thickTop="1" thickBot="1">
      <c r="B10" s="18">
        <f>B8+1</f>
        <v>3</v>
      </c>
      <c r="C10" s="19" t="s">
        <v>17</v>
      </c>
      <c r="D10" s="15" t="s">
        <v>18</v>
      </c>
      <c r="E10" s="1112">
        <v>38740</v>
      </c>
      <c r="F10" s="1113"/>
      <c r="G10" s="1474">
        <v>1.214</v>
      </c>
      <c r="H10" s="1475"/>
      <c r="I10" s="10">
        <v>1.2490000000000001</v>
      </c>
      <c r="J10" s="10">
        <v>1.25</v>
      </c>
    </row>
    <row r="11" spans="2:10" ht="18" customHeight="1" thickTop="1" thickBot="1">
      <c r="B11" s="1429" t="s">
        <v>20</v>
      </c>
      <c r="C11" s="1430"/>
      <c r="D11" s="1430"/>
      <c r="E11" s="1430"/>
      <c r="F11" s="1430"/>
      <c r="G11" s="1430"/>
      <c r="H11" s="1430"/>
      <c r="I11" s="1095"/>
      <c r="J11" s="1096"/>
    </row>
    <row r="12" spans="2:10" ht="15.75" thickTop="1">
      <c r="B12" s="22">
        <v>4</v>
      </c>
      <c r="C12" s="197" t="s">
        <v>21</v>
      </c>
      <c r="D12" s="198" t="s">
        <v>22</v>
      </c>
      <c r="E12" s="1112">
        <v>33878</v>
      </c>
      <c r="F12" s="1113"/>
      <c r="G12" s="799"/>
      <c r="H12" s="914">
        <v>32.630000000000003</v>
      </c>
      <c r="I12" s="979">
        <v>33.725000000000001</v>
      </c>
      <c r="J12" s="979">
        <v>33.728999999999999</v>
      </c>
    </row>
    <row r="13" spans="2:10" ht="15.75" thickBot="1">
      <c r="B13" s="980">
        <f>B12+1</f>
        <v>5</v>
      </c>
      <c r="C13" s="981" t="s">
        <v>23</v>
      </c>
      <c r="D13" s="982" t="s">
        <v>12</v>
      </c>
      <c r="E13" s="1478">
        <v>34106</v>
      </c>
      <c r="F13" s="1479"/>
      <c r="G13" s="983"/>
      <c r="H13" s="984">
        <v>44.802</v>
      </c>
      <c r="I13" s="33">
        <v>46.139000000000003</v>
      </c>
      <c r="J13" s="33">
        <v>46.142000000000003</v>
      </c>
    </row>
    <row r="14" spans="2:10" ht="15" thickTop="1" thickBot="1">
      <c r="B14" s="1429" t="s">
        <v>24</v>
      </c>
      <c r="C14" s="1430"/>
      <c r="D14" s="1430"/>
      <c r="E14" s="1430"/>
      <c r="F14" s="1430"/>
      <c r="G14" s="1430"/>
      <c r="H14" s="1430"/>
      <c r="I14" s="1095"/>
      <c r="J14" s="1096"/>
    </row>
    <row r="15" spans="2:10" ht="15.75" thickTop="1">
      <c r="B15" s="22">
        <v>6</v>
      </c>
      <c r="C15" s="207" t="s">
        <v>25</v>
      </c>
      <c r="D15" s="208" t="s">
        <v>26</v>
      </c>
      <c r="E15" s="1112">
        <v>39535</v>
      </c>
      <c r="F15" s="1113"/>
      <c r="G15" s="808"/>
      <c r="H15" s="924">
        <v>163.77500000000001</v>
      </c>
      <c r="I15" s="959">
        <v>162.703</v>
      </c>
      <c r="J15" s="959">
        <v>162.39599999999999</v>
      </c>
    </row>
    <row r="16" spans="2:10" ht="15">
      <c r="B16" s="985">
        <v>7</v>
      </c>
      <c r="C16" s="986" t="s">
        <v>27</v>
      </c>
      <c r="D16" s="208" t="s">
        <v>26</v>
      </c>
      <c r="E16" s="1476">
        <v>39535</v>
      </c>
      <c r="F16" s="1477"/>
      <c r="G16" s="799"/>
      <c r="H16" s="914">
        <v>669.08</v>
      </c>
      <c r="I16" s="987">
        <v>548.46299999999997</v>
      </c>
      <c r="J16" s="987">
        <v>549.47400000000005</v>
      </c>
    </row>
    <row r="17" spans="2:10" ht="15">
      <c r="B17" s="985">
        <v>8</v>
      </c>
      <c r="C17" s="988" t="s">
        <v>28</v>
      </c>
      <c r="D17" s="989" t="s">
        <v>29</v>
      </c>
      <c r="E17" s="1476">
        <v>39736</v>
      </c>
      <c r="F17" s="1477"/>
      <c r="G17" s="990"/>
      <c r="H17" s="991">
        <v>140.43100000000001</v>
      </c>
      <c r="I17" s="987">
        <v>133.37</v>
      </c>
      <c r="J17" s="987">
        <v>133.05600000000001</v>
      </c>
    </row>
    <row r="18" spans="2:10" s="50" customFormat="1" ht="15">
      <c r="B18" s="992">
        <f>B17+1</f>
        <v>9</v>
      </c>
      <c r="C18" s="988" t="s">
        <v>30</v>
      </c>
      <c r="D18" s="993" t="s">
        <v>29</v>
      </c>
      <c r="E18" s="1480">
        <v>39736</v>
      </c>
      <c r="F18" s="1481"/>
      <c r="G18" s="994"/>
      <c r="H18" s="995">
        <v>130.84100000000001</v>
      </c>
      <c r="I18" s="987">
        <v>126.199</v>
      </c>
      <c r="J18" s="987">
        <v>126.10599999999999</v>
      </c>
    </row>
    <row r="19" spans="2:10" ht="15">
      <c r="B19" s="980">
        <f>B18+1</f>
        <v>10</v>
      </c>
      <c r="C19" s="996" t="s">
        <v>31</v>
      </c>
      <c r="D19" s="982" t="s">
        <v>29</v>
      </c>
      <c r="E19" s="1476">
        <v>39736</v>
      </c>
      <c r="F19" s="1477"/>
      <c r="G19" s="990"/>
      <c r="H19" s="991">
        <v>116.956</v>
      </c>
      <c r="I19" s="987">
        <v>115.446</v>
      </c>
      <c r="J19" s="987">
        <v>115.30500000000001</v>
      </c>
    </row>
    <row r="20" spans="2:10" ht="15">
      <c r="B20" s="997">
        <f>B19+1</f>
        <v>11</v>
      </c>
      <c r="C20" s="998" t="s">
        <v>32</v>
      </c>
      <c r="D20" s="999" t="s">
        <v>29</v>
      </c>
      <c r="E20" s="1476">
        <v>39951</v>
      </c>
      <c r="F20" s="1477" t="s">
        <v>33</v>
      </c>
      <c r="G20" s="990"/>
      <c r="H20" s="991">
        <v>115.164</v>
      </c>
      <c r="I20" s="987">
        <v>113.708</v>
      </c>
      <c r="J20" s="987">
        <v>113.536</v>
      </c>
    </row>
    <row r="21" spans="2:10" ht="15">
      <c r="B21" s="985">
        <v>12</v>
      </c>
      <c r="C21" s="986" t="s">
        <v>34</v>
      </c>
      <c r="D21" s="989" t="s">
        <v>29</v>
      </c>
      <c r="E21" s="1476">
        <v>40109</v>
      </c>
      <c r="F21" s="1477"/>
      <c r="G21" s="990"/>
      <c r="H21" s="991">
        <v>109.19499999999999</v>
      </c>
      <c r="I21" s="987">
        <v>95.563000000000002</v>
      </c>
      <c r="J21" s="987">
        <v>95.167000000000002</v>
      </c>
    </row>
    <row r="22" spans="2:10" ht="15">
      <c r="B22" s="22">
        <v>13</v>
      </c>
      <c r="C22" s="986" t="s">
        <v>35</v>
      </c>
      <c r="D22" s="989" t="s">
        <v>36</v>
      </c>
      <c r="E22" s="1476">
        <v>39657</v>
      </c>
      <c r="F22" s="1477"/>
      <c r="G22" s="990"/>
      <c r="H22" s="991">
        <v>165.054</v>
      </c>
      <c r="I22" s="987">
        <v>153.86799999999999</v>
      </c>
      <c r="J22" s="987">
        <v>153.072</v>
      </c>
    </row>
    <row r="23" spans="2:10" ht="15">
      <c r="B23" s="985">
        <v>14</v>
      </c>
      <c r="C23" s="986" t="s">
        <v>37</v>
      </c>
      <c r="D23" s="989" t="s">
        <v>12</v>
      </c>
      <c r="E23" s="1476">
        <v>40427</v>
      </c>
      <c r="F23" s="1477"/>
      <c r="G23" s="983"/>
      <c r="H23" s="984">
        <v>95.367999999999995</v>
      </c>
      <c r="I23" s="987">
        <v>99.183999999999997</v>
      </c>
      <c r="J23" s="987">
        <v>99.036000000000001</v>
      </c>
    </row>
    <row r="24" spans="2:10" ht="15" customHeight="1" thickBot="1">
      <c r="B24" s="980">
        <v>15</v>
      </c>
      <c r="C24" s="986" t="s">
        <v>38</v>
      </c>
      <c r="D24" s="982" t="s">
        <v>12</v>
      </c>
      <c r="E24" s="1112">
        <v>40672</v>
      </c>
      <c r="F24" s="1113"/>
      <c r="G24" s="983"/>
      <c r="H24" s="1000" t="s">
        <v>33</v>
      </c>
      <c r="I24" s="58">
        <v>102.06699999999999</v>
      </c>
      <c r="J24" s="58">
        <v>102.054</v>
      </c>
    </row>
    <row r="25" spans="2:10" ht="18" customHeight="1" thickTop="1" thickBot="1">
      <c r="B25" s="1429" t="s">
        <v>39</v>
      </c>
      <c r="C25" s="1430"/>
      <c r="D25" s="1430"/>
      <c r="E25" s="1430"/>
      <c r="F25" s="1430"/>
      <c r="G25" s="1430"/>
      <c r="H25" s="1430"/>
      <c r="I25" s="1095"/>
      <c r="J25" s="1096"/>
    </row>
    <row r="26" spans="2:10" ht="16.5" customHeight="1" thickTop="1">
      <c r="B26" s="22">
        <v>16</v>
      </c>
      <c r="C26" s="207" t="s">
        <v>40</v>
      </c>
      <c r="D26" s="224" t="s">
        <v>41</v>
      </c>
      <c r="E26" s="1409">
        <v>39171</v>
      </c>
      <c r="F26" s="1442"/>
      <c r="G26" s="939"/>
      <c r="H26" s="940">
        <v>1279.5060000000001</v>
      </c>
      <c r="I26" s="1001">
        <v>1285.6300000000001</v>
      </c>
      <c r="J26" s="1001">
        <v>1287.3230000000001</v>
      </c>
    </row>
    <row r="27" spans="2:10" ht="15">
      <c r="B27" s="22">
        <f>+B26+1</f>
        <v>17</v>
      </c>
      <c r="C27" s="1002" t="s">
        <v>43</v>
      </c>
      <c r="D27" s="1003" t="s">
        <v>26</v>
      </c>
      <c r="E27" s="1476">
        <v>38022</v>
      </c>
      <c r="F27" s="1477"/>
      <c r="G27" s="1004"/>
      <c r="H27" s="1005">
        <v>2218.9859999999999</v>
      </c>
      <c r="I27" s="1001">
        <v>2201.6889999999999</v>
      </c>
      <c r="J27" s="1001">
        <v>2211.625</v>
      </c>
    </row>
    <row r="28" spans="2:10" ht="15">
      <c r="B28" s="22">
        <f t="shared" ref="B28:B38" si="0">+B27+1</f>
        <v>18</v>
      </c>
      <c r="C28" s="944" t="s">
        <v>45</v>
      </c>
      <c r="D28" s="945" t="s">
        <v>22</v>
      </c>
      <c r="E28" s="1476">
        <v>40210</v>
      </c>
      <c r="F28" s="1477" t="s">
        <v>33</v>
      </c>
      <c r="G28" s="1006"/>
      <c r="H28" s="946">
        <v>107.36799999999999</v>
      </c>
      <c r="I28" s="1007">
        <v>107.221</v>
      </c>
      <c r="J28" s="1007">
        <v>107.111</v>
      </c>
    </row>
    <row r="29" spans="2:10" ht="15">
      <c r="B29" s="22">
        <f t="shared" si="0"/>
        <v>19</v>
      </c>
      <c r="C29" s="986" t="s">
        <v>47</v>
      </c>
      <c r="D29" s="989" t="s">
        <v>48</v>
      </c>
      <c r="E29" s="1476">
        <v>39745</v>
      </c>
      <c r="F29" s="1477"/>
      <c r="G29" s="1008"/>
      <c r="H29" s="1009">
        <v>122.479</v>
      </c>
      <c r="I29" s="987">
        <v>112.47199999999999</v>
      </c>
      <c r="J29" s="987">
        <v>112.374</v>
      </c>
    </row>
    <row r="30" spans="2:10" ht="15">
      <c r="B30" s="22">
        <f t="shared" si="0"/>
        <v>20</v>
      </c>
      <c r="C30" s="986" t="s">
        <v>49</v>
      </c>
      <c r="D30" s="989" t="s">
        <v>48</v>
      </c>
      <c r="E30" s="1476">
        <v>39748</v>
      </c>
      <c r="F30" s="1477"/>
      <c r="G30" s="1004"/>
      <c r="H30" s="1005">
        <v>122.90600000000001</v>
      </c>
      <c r="I30" s="987">
        <v>121.83199999999999</v>
      </c>
      <c r="J30" s="987">
        <v>122.081</v>
      </c>
    </row>
    <row r="31" spans="2:10" ht="15">
      <c r="B31" s="22">
        <f t="shared" si="0"/>
        <v>21</v>
      </c>
      <c r="C31" s="986" t="s">
        <v>50</v>
      </c>
      <c r="D31" s="1010" t="s">
        <v>51</v>
      </c>
      <c r="E31" s="1476">
        <v>39535</v>
      </c>
      <c r="F31" s="1477"/>
      <c r="G31" s="1004"/>
      <c r="H31" s="1005">
        <v>1153.1320000000001</v>
      </c>
      <c r="I31" s="1001">
        <v>1183.961</v>
      </c>
      <c r="J31" s="1001">
        <v>1180.9749999999999</v>
      </c>
    </row>
    <row r="32" spans="2:10" ht="15">
      <c r="B32" s="22">
        <f t="shared" si="0"/>
        <v>22</v>
      </c>
      <c r="C32" s="986" t="s">
        <v>52</v>
      </c>
      <c r="D32" s="989" t="s">
        <v>29</v>
      </c>
      <c r="E32" s="1476">
        <v>39937</v>
      </c>
      <c r="F32" s="1477"/>
      <c r="G32" s="1004"/>
      <c r="H32" s="1005">
        <v>129.27199999999999</v>
      </c>
      <c r="I32" s="987">
        <v>123.968</v>
      </c>
      <c r="J32" s="987">
        <v>124.60599999999999</v>
      </c>
    </row>
    <row r="33" spans="2:10" ht="15">
      <c r="B33" s="22">
        <f t="shared" si="0"/>
        <v>23</v>
      </c>
      <c r="C33" s="986" t="s">
        <v>53</v>
      </c>
      <c r="D33" s="989" t="s">
        <v>12</v>
      </c>
      <c r="E33" s="1476">
        <v>39888</v>
      </c>
      <c r="F33" s="1477"/>
      <c r="G33" s="1004"/>
      <c r="H33" s="1005">
        <v>14.956</v>
      </c>
      <c r="I33" s="987">
        <v>14.752000000000001</v>
      </c>
      <c r="J33" s="987">
        <v>14.848000000000001</v>
      </c>
    </row>
    <row r="34" spans="2:10" ht="15">
      <c r="B34" s="22">
        <f t="shared" si="0"/>
        <v>24</v>
      </c>
      <c r="C34" s="986" t="s">
        <v>54</v>
      </c>
      <c r="D34" s="989" t="s">
        <v>12</v>
      </c>
      <c r="E34" s="1476">
        <v>39895</v>
      </c>
      <c r="F34" s="1477"/>
      <c r="G34" s="1004"/>
      <c r="H34" s="1005">
        <v>5844.8149999999996</v>
      </c>
      <c r="I34" s="1001">
        <v>5770.59</v>
      </c>
      <c r="J34" s="1001">
        <v>5783.4480000000003</v>
      </c>
    </row>
    <row r="35" spans="2:10" ht="15">
      <c r="B35" s="22">
        <f t="shared" si="0"/>
        <v>25</v>
      </c>
      <c r="C35" s="986" t="s">
        <v>55</v>
      </c>
      <c r="D35" s="989" t="s">
        <v>12</v>
      </c>
      <c r="E35" s="1476">
        <v>39462</v>
      </c>
      <c r="F35" s="1477"/>
      <c r="G35" s="1004"/>
      <c r="H35" s="1005">
        <v>6613.95</v>
      </c>
      <c r="I35" s="1001">
        <v>6620.76</v>
      </c>
      <c r="J35" s="1001">
        <v>6633.4870000000001</v>
      </c>
    </row>
    <row r="36" spans="2:10" ht="15">
      <c r="B36" s="22">
        <f t="shared" si="0"/>
        <v>26</v>
      </c>
      <c r="C36" s="1011" t="s">
        <v>56</v>
      </c>
      <c r="D36" s="989" t="s">
        <v>18</v>
      </c>
      <c r="E36" s="1476">
        <v>38740</v>
      </c>
      <c r="F36" s="1477"/>
      <c r="G36" s="1004"/>
      <c r="H36" s="1012">
        <v>2.2930000000000001</v>
      </c>
      <c r="I36" s="987">
        <v>2.2469999999999999</v>
      </c>
      <c r="J36" s="987">
        <v>2.2330000000000001</v>
      </c>
    </row>
    <row r="37" spans="2:10" ht="15">
      <c r="B37" s="22">
        <f t="shared" si="0"/>
        <v>27</v>
      </c>
      <c r="C37" s="1011" t="s">
        <v>57</v>
      </c>
      <c r="D37" s="989" t="s">
        <v>18</v>
      </c>
      <c r="E37" s="1476">
        <v>38740</v>
      </c>
      <c r="F37" s="1477"/>
      <c r="G37" s="1004"/>
      <c r="H37" s="1005">
        <v>1.8460000000000001</v>
      </c>
      <c r="I37" s="987">
        <v>1.857</v>
      </c>
      <c r="J37" s="987">
        <v>1.8460000000000001</v>
      </c>
    </row>
    <row r="38" spans="2:10" ht="15.75" thickBot="1">
      <c r="B38" s="22">
        <f t="shared" si="0"/>
        <v>28</v>
      </c>
      <c r="C38" s="998" t="s">
        <v>58</v>
      </c>
      <c r="D38" s="1013" t="s">
        <v>18</v>
      </c>
      <c r="E38" s="1476">
        <v>40071</v>
      </c>
      <c r="F38" s="1477"/>
      <c r="G38" s="954"/>
      <c r="H38" s="1014">
        <v>1.1619999999999999</v>
      </c>
      <c r="I38" s="58">
        <v>1.161</v>
      </c>
      <c r="J38" s="58">
        <v>1.143</v>
      </c>
    </row>
    <row r="39" spans="2:10" ht="18" customHeight="1" thickTop="1" thickBot="1">
      <c r="B39" s="1484" t="s">
        <v>59</v>
      </c>
      <c r="C39" s="1109"/>
      <c r="D39" s="1109"/>
      <c r="E39" s="1109"/>
      <c r="F39" s="1109"/>
      <c r="G39" s="1109"/>
      <c r="H39" s="1109"/>
      <c r="I39" s="1110"/>
      <c r="J39" s="1111"/>
    </row>
    <row r="40" spans="2:10" ht="14.25" customHeight="1" thickTop="1" thickBot="1">
      <c r="B40" s="1485" t="s">
        <v>0</v>
      </c>
      <c r="C40" s="1486"/>
      <c r="D40" s="1486" t="s">
        <v>1</v>
      </c>
      <c r="E40" s="1487" t="s">
        <v>2</v>
      </c>
      <c r="F40" s="1488" t="s">
        <v>60</v>
      </c>
      <c r="G40" s="1488"/>
      <c r="H40" s="1488" t="s">
        <v>3</v>
      </c>
      <c r="I40" s="1488" t="s">
        <v>4</v>
      </c>
      <c r="J40" s="1489" t="s">
        <v>5</v>
      </c>
    </row>
    <row r="41" spans="2:10" ht="13.5" customHeight="1" thickBot="1">
      <c r="B41" s="1099"/>
      <c r="C41" s="1100"/>
      <c r="D41" s="1100"/>
      <c r="E41" s="1104"/>
      <c r="F41" s="1086" t="s">
        <v>61</v>
      </c>
      <c r="G41" s="1086" t="s">
        <v>62</v>
      </c>
      <c r="H41" s="1086"/>
      <c r="I41" s="1086"/>
      <c r="J41" s="1089"/>
    </row>
    <row r="42" spans="2:10" ht="25.5" customHeight="1" thickBot="1">
      <c r="B42" s="1101"/>
      <c r="C42" s="1102"/>
      <c r="D42" s="1102"/>
      <c r="E42" s="1105"/>
      <c r="F42" s="1087"/>
      <c r="G42" s="1087"/>
      <c r="H42" s="1087"/>
      <c r="I42" s="1087"/>
      <c r="J42" s="1090"/>
    </row>
    <row r="43" spans="2:10" ht="15" thickTop="1" thickBot="1">
      <c r="B43" s="1482" t="s">
        <v>63</v>
      </c>
      <c r="C43" s="1490"/>
      <c r="D43" s="1490"/>
      <c r="E43" s="1490"/>
      <c r="F43" s="1490"/>
      <c r="G43" s="1490"/>
      <c r="H43" s="1490"/>
      <c r="I43" s="1490"/>
      <c r="J43" s="1491"/>
    </row>
    <row r="44" spans="2:10" ht="15.75" thickTop="1">
      <c r="B44" s="956">
        <v>29</v>
      </c>
      <c r="C44" s="944" t="s">
        <v>64</v>
      </c>
      <c r="D44" s="945" t="s">
        <v>15</v>
      </c>
      <c r="E44" s="957">
        <v>36831</v>
      </c>
      <c r="F44" s="957">
        <v>40694</v>
      </c>
      <c r="G44" s="958">
        <v>4.16</v>
      </c>
      <c r="H44" s="939">
        <v>108.20099999999999</v>
      </c>
      <c r="I44" s="1015">
        <v>107.404</v>
      </c>
      <c r="J44" s="1015">
        <v>107.413</v>
      </c>
    </row>
    <row r="45" spans="2:10" ht="15">
      <c r="B45" s="1016">
        <f t="shared" ref="B45:B71" si="1">+B44+1</f>
        <v>30</v>
      </c>
      <c r="C45" s="1017" t="s">
        <v>65</v>
      </c>
      <c r="D45" s="999" t="s">
        <v>22</v>
      </c>
      <c r="E45" s="957">
        <v>34974</v>
      </c>
      <c r="F45" s="957">
        <v>40625</v>
      </c>
      <c r="G45" s="1018">
        <v>3.758</v>
      </c>
      <c r="H45" s="1019">
        <v>104.529</v>
      </c>
      <c r="I45" s="987">
        <v>104.05800000000001</v>
      </c>
      <c r="J45" s="987">
        <v>104.069</v>
      </c>
    </row>
    <row r="46" spans="2:10" ht="15">
      <c r="B46" s="1016">
        <f t="shared" si="1"/>
        <v>31</v>
      </c>
      <c r="C46" s="1020" t="s">
        <v>66</v>
      </c>
      <c r="D46" s="999" t="s">
        <v>22</v>
      </c>
      <c r="E46" s="957">
        <v>38847</v>
      </c>
      <c r="F46" s="957">
        <v>40617</v>
      </c>
      <c r="G46" s="1018">
        <v>3.7410000000000001</v>
      </c>
      <c r="H46" s="939">
        <v>105.19799999999999</v>
      </c>
      <c r="I46" s="987">
        <v>104.875</v>
      </c>
      <c r="J46" s="987">
        <v>104.88500000000001</v>
      </c>
    </row>
    <row r="47" spans="2:10" ht="15">
      <c r="B47" s="1016">
        <f t="shared" si="1"/>
        <v>32</v>
      </c>
      <c r="C47" s="1020" t="s">
        <v>67</v>
      </c>
      <c r="D47" s="999" t="s">
        <v>68</v>
      </c>
      <c r="E47" s="957">
        <v>36831</v>
      </c>
      <c r="F47" s="957">
        <v>40673</v>
      </c>
      <c r="G47" s="1018">
        <v>3.7189999999999999</v>
      </c>
      <c r="H47" s="939">
        <v>103.03</v>
      </c>
      <c r="I47" s="987">
        <v>102.741</v>
      </c>
      <c r="J47" s="987">
        <v>102.751</v>
      </c>
    </row>
    <row r="48" spans="2:10" ht="15">
      <c r="B48" s="1016">
        <f t="shared" si="1"/>
        <v>33</v>
      </c>
      <c r="C48" s="1021" t="s">
        <v>69</v>
      </c>
      <c r="D48" s="999" t="s">
        <v>70</v>
      </c>
      <c r="E48" s="957">
        <v>39209</v>
      </c>
      <c r="F48" s="957">
        <v>40637</v>
      </c>
      <c r="G48" s="1018">
        <v>4.3090000000000002</v>
      </c>
      <c r="H48" s="939">
        <v>103.81399999999999</v>
      </c>
      <c r="I48" s="987">
        <v>102.91800000000001</v>
      </c>
      <c r="J48" s="987">
        <v>102.92700000000001</v>
      </c>
    </row>
    <row r="49" spans="2:10" ht="15">
      <c r="B49" s="1016">
        <f t="shared" si="1"/>
        <v>34</v>
      </c>
      <c r="C49" s="1021" t="s">
        <v>71</v>
      </c>
      <c r="D49" s="999" t="s">
        <v>26</v>
      </c>
      <c r="E49" s="957">
        <v>37865</v>
      </c>
      <c r="F49" s="957">
        <v>40693</v>
      </c>
      <c r="G49" s="1018">
        <v>3.3010000000000002</v>
      </c>
      <c r="H49" s="939">
        <v>107.102</v>
      </c>
      <c r="I49" s="987">
        <v>106.89700000000001</v>
      </c>
      <c r="J49" s="987">
        <v>106.90600000000001</v>
      </c>
    </row>
    <row r="50" spans="2:10" ht="15">
      <c r="B50" s="1016">
        <f t="shared" si="1"/>
        <v>35</v>
      </c>
      <c r="C50" s="1017" t="s">
        <v>72</v>
      </c>
      <c r="D50" s="999" t="s">
        <v>48</v>
      </c>
      <c r="E50" s="957">
        <v>35436</v>
      </c>
      <c r="F50" s="957">
        <v>40672</v>
      </c>
      <c r="G50" s="1018">
        <v>3.9969999999999999</v>
      </c>
      <c r="H50" s="939">
        <v>103.928</v>
      </c>
      <c r="I50" s="987">
        <v>103.43300000000001</v>
      </c>
      <c r="J50" s="987">
        <v>103.441</v>
      </c>
    </row>
    <row r="51" spans="2:10" ht="15">
      <c r="B51" s="1016">
        <f t="shared" si="1"/>
        <v>36</v>
      </c>
      <c r="C51" s="1017" t="s">
        <v>73</v>
      </c>
      <c r="D51" s="999" t="s">
        <v>74</v>
      </c>
      <c r="E51" s="957">
        <v>35464</v>
      </c>
      <c r="F51" s="957">
        <v>40651</v>
      </c>
      <c r="G51" s="1018">
        <v>3.9249999999999998</v>
      </c>
      <c r="H51" s="939">
        <v>103.973</v>
      </c>
      <c r="I51" s="987">
        <v>103.554</v>
      </c>
      <c r="J51" s="987">
        <v>103.563</v>
      </c>
    </row>
    <row r="52" spans="2:10" ht="15">
      <c r="B52" s="1016">
        <f t="shared" si="1"/>
        <v>37</v>
      </c>
      <c r="C52" s="1021" t="s">
        <v>75</v>
      </c>
      <c r="D52" s="999" t="s">
        <v>74</v>
      </c>
      <c r="E52" s="957">
        <v>39188</v>
      </c>
      <c r="F52" s="957">
        <v>40651</v>
      </c>
      <c r="G52" s="1018">
        <v>3.8820000000000001</v>
      </c>
      <c r="H52" s="939">
        <v>104.10599999999999</v>
      </c>
      <c r="I52" s="987">
        <v>103.724</v>
      </c>
      <c r="J52" s="987">
        <v>103.735</v>
      </c>
    </row>
    <row r="53" spans="2:10" ht="15">
      <c r="B53" s="1016">
        <f t="shared" si="1"/>
        <v>38</v>
      </c>
      <c r="C53" s="1017" t="s">
        <v>76</v>
      </c>
      <c r="D53" s="999" t="s">
        <v>77</v>
      </c>
      <c r="E53" s="957">
        <v>37207</v>
      </c>
      <c r="F53" s="957">
        <v>40724</v>
      </c>
      <c r="G53" s="1018">
        <v>3.73</v>
      </c>
      <c r="H53" s="939">
        <v>105.976</v>
      </c>
      <c r="I53" s="987">
        <v>105.223</v>
      </c>
      <c r="J53" s="987">
        <v>105.232</v>
      </c>
    </row>
    <row r="54" spans="2:10" ht="15">
      <c r="B54" s="1016">
        <f t="shared" si="1"/>
        <v>39</v>
      </c>
      <c r="C54" s="1017" t="s">
        <v>78</v>
      </c>
      <c r="D54" s="999" t="s">
        <v>79</v>
      </c>
      <c r="E54" s="957">
        <v>37043</v>
      </c>
      <c r="F54" s="957">
        <v>40679</v>
      </c>
      <c r="G54" s="1018">
        <v>4</v>
      </c>
      <c r="H54" s="939">
        <v>102.92</v>
      </c>
      <c r="I54" s="987">
        <v>102.21899999999999</v>
      </c>
      <c r="J54" s="987">
        <v>102.229</v>
      </c>
    </row>
    <row r="55" spans="2:10" ht="15">
      <c r="B55" s="1016">
        <f t="shared" si="1"/>
        <v>40</v>
      </c>
      <c r="C55" s="1017" t="s">
        <v>80</v>
      </c>
      <c r="D55" s="999" t="s">
        <v>81</v>
      </c>
      <c r="E55" s="957">
        <v>37242</v>
      </c>
      <c r="F55" s="957">
        <v>40623</v>
      </c>
      <c r="G55" s="1018">
        <v>4.0670000000000002</v>
      </c>
      <c r="H55" s="939">
        <v>104.30200000000001</v>
      </c>
      <c r="I55" s="987">
        <v>103.819</v>
      </c>
      <c r="J55" s="987">
        <v>103.82899999999999</v>
      </c>
    </row>
    <row r="56" spans="2:10" ht="15">
      <c r="B56" s="1016">
        <f t="shared" si="1"/>
        <v>41</v>
      </c>
      <c r="C56" s="1021" t="s">
        <v>82</v>
      </c>
      <c r="D56" s="999" t="s">
        <v>51</v>
      </c>
      <c r="E56" s="957">
        <v>39489</v>
      </c>
      <c r="F56" s="957">
        <v>40694</v>
      </c>
      <c r="G56" s="1018">
        <v>3.6219999999999999</v>
      </c>
      <c r="H56" s="939">
        <v>104.065</v>
      </c>
      <c r="I56" s="987">
        <v>103.586</v>
      </c>
      <c r="J56" s="987">
        <v>103.59399999999999</v>
      </c>
    </row>
    <row r="57" spans="2:10" ht="17.25" customHeight="1">
      <c r="B57" s="1016">
        <f t="shared" si="1"/>
        <v>42</v>
      </c>
      <c r="C57" s="1021" t="s">
        <v>83</v>
      </c>
      <c r="D57" s="999" t="s">
        <v>84</v>
      </c>
      <c r="E57" s="957">
        <v>36075</v>
      </c>
      <c r="F57" s="957">
        <v>40682</v>
      </c>
      <c r="G57" s="1018">
        <v>3.5880000000000001</v>
      </c>
      <c r="H57" s="939">
        <v>106.54600000000001</v>
      </c>
      <c r="I57" s="987">
        <v>106.28</v>
      </c>
      <c r="J57" s="987">
        <v>106.289</v>
      </c>
    </row>
    <row r="58" spans="2:10" ht="15">
      <c r="B58" s="1016">
        <f t="shared" si="1"/>
        <v>43</v>
      </c>
      <c r="C58" s="1021" t="s">
        <v>85</v>
      </c>
      <c r="D58" s="999" t="s">
        <v>86</v>
      </c>
      <c r="E58" s="957">
        <v>37396</v>
      </c>
      <c r="F58" s="957">
        <v>40644</v>
      </c>
      <c r="G58" s="1018">
        <v>3.798</v>
      </c>
      <c r="H58" s="939">
        <v>106.2</v>
      </c>
      <c r="I58" s="987">
        <v>105.527</v>
      </c>
      <c r="J58" s="987">
        <v>105.53700000000001</v>
      </c>
    </row>
    <row r="59" spans="2:10" ht="15">
      <c r="B59" s="1016">
        <f t="shared" si="1"/>
        <v>44</v>
      </c>
      <c r="C59" s="1021" t="s">
        <v>87</v>
      </c>
      <c r="D59" s="999" t="s">
        <v>29</v>
      </c>
      <c r="E59" s="957">
        <v>40211</v>
      </c>
      <c r="F59" s="957">
        <v>40690</v>
      </c>
      <c r="G59" s="1018">
        <v>2.72</v>
      </c>
      <c r="H59" s="939">
        <v>102.642</v>
      </c>
      <c r="I59" s="987">
        <v>102.611</v>
      </c>
      <c r="J59" s="987">
        <v>102.619</v>
      </c>
    </row>
    <row r="60" spans="2:10" ht="15">
      <c r="B60" s="1016">
        <f t="shared" si="1"/>
        <v>45</v>
      </c>
      <c r="C60" s="1017" t="s">
        <v>88</v>
      </c>
      <c r="D60" s="999" t="s">
        <v>89</v>
      </c>
      <c r="E60" s="957">
        <v>33910</v>
      </c>
      <c r="F60" s="957">
        <v>40660</v>
      </c>
      <c r="G60" s="1018">
        <v>3.597</v>
      </c>
      <c r="H60" s="939">
        <v>102.94799999999999</v>
      </c>
      <c r="I60" s="987">
        <v>102.44799999999999</v>
      </c>
      <c r="J60" s="987">
        <v>102.45699999999999</v>
      </c>
    </row>
    <row r="61" spans="2:10" ht="15">
      <c r="B61" s="1016">
        <f t="shared" si="1"/>
        <v>46</v>
      </c>
      <c r="C61" s="1021" t="s">
        <v>90</v>
      </c>
      <c r="D61" s="999" t="s">
        <v>91</v>
      </c>
      <c r="E61" s="957">
        <v>36815</v>
      </c>
      <c r="F61" s="957">
        <v>40690</v>
      </c>
      <c r="G61" s="1018">
        <v>3.91</v>
      </c>
      <c r="H61" s="939">
        <v>104.54</v>
      </c>
      <c r="I61" s="987">
        <v>103.89400000000001</v>
      </c>
      <c r="J61" s="987">
        <v>103.90300000000001</v>
      </c>
    </row>
    <row r="62" spans="2:10" ht="15">
      <c r="B62" s="1022">
        <f t="shared" si="1"/>
        <v>47</v>
      </c>
      <c r="C62" s="1023" t="s">
        <v>92</v>
      </c>
      <c r="D62" s="1024" t="s">
        <v>93</v>
      </c>
      <c r="E62" s="100">
        <v>35744</v>
      </c>
      <c r="F62" s="100">
        <v>40679</v>
      </c>
      <c r="G62" s="1025">
        <v>3.915</v>
      </c>
      <c r="H62" s="102">
        <v>102.45699999999999</v>
      </c>
      <c r="I62" s="987">
        <v>102.03700000000001</v>
      </c>
      <c r="J62" s="987">
        <v>102.048</v>
      </c>
    </row>
    <row r="63" spans="2:10" ht="15.75" thickBot="1">
      <c r="B63" s="1026">
        <f t="shared" si="1"/>
        <v>48</v>
      </c>
      <c r="C63" s="1027" t="s">
        <v>94</v>
      </c>
      <c r="D63" s="1028" t="s">
        <v>95</v>
      </c>
      <c r="E63" s="1029">
        <v>40000</v>
      </c>
      <c r="F63" s="1029">
        <v>40688</v>
      </c>
      <c r="G63" s="1030">
        <v>6.1669999999999998</v>
      </c>
      <c r="H63" s="1031">
        <v>106.15600000000001</v>
      </c>
      <c r="I63" s="58">
        <v>102.95399999999999</v>
      </c>
      <c r="J63" s="58">
        <v>102.96299999999999</v>
      </c>
    </row>
    <row r="64" spans="2:10" ht="15.75" thickTop="1">
      <c r="B64" s="109"/>
      <c r="C64" s="109"/>
      <c r="D64" s="110"/>
      <c r="E64" s="111"/>
      <c r="F64" s="111"/>
      <c r="G64" s="112"/>
      <c r="H64" s="113"/>
      <c r="I64" s="113"/>
    </row>
    <row r="65" spans="1:10" ht="15">
      <c r="B65" s="109"/>
      <c r="C65" s="109"/>
      <c r="D65" s="110"/>
      <c r="E65" s="111"/>
      <c r="F65" s="111"/>
      <c r="G65" s="112"/>
      <c r="H65" s="113"/>
      <c r="I65" s="113"/>
      <c r="J65" s="115"/>
    </row>
    <row r="66" spans="1:10" ht="15.75" thickBot="1">
      <c r="B66" s="109"/>
      <c r="C66" s="109"/>
      <c r="D66" s="110"/>
      <c r="E66" s="111"/>
      <c r="F66" s="111"/>
      <c r="G66" s="112"/>
      <c r="H66" s="113"/>
      <c r="I66" s="113"/>
      <c r="J66" s="115"/>
    </row>
    <row r="67" spans="1:10" ht="15.75" thickTop="1">
      <c r="B67" s="1032">
        <v>49</v>
      </c>
      <c r="C67" s="1033" t="s">
        <v>96</v>
      </c>
      <c r="D67" s="1034" t="s">
        <v>97</v>
      </c>
      <c r="E67" s="1035">
        <v>39604</v>
      </c>
      <c r="F67" s="1035">
        <v>40690</v>
      </c>
      <c r="G67" s="1036">
        <v>3.415</v>
      </c>
      <c r="H67" s="1037">
        <v>104.166</v>
      </c>
      <c r="I67" s="1015">
        <v>103.488</v>
      </c>
      <c r="J67" s="1015">
        <v>103.496</v>
      </c>
    </row>
    <row r="68" spans="1:10" ht="15">
      <c r="B68" s="1038">
        <f t="shared" si="1"/>
        <v>50</v>
      </c>
      <c r="C68" s="1039" t="s">
        <v>98</v>
      </c>
      <c r="D68" s="1040" t="s">
        <v>99</v>
      </c>
      <c r="E68" s="957">
        <v>35481</v>
      </c>
      <c r="F68" s="957">
        <v>40679</v>
      </c>
      <c r="G68" s="1041">
        <v>3.9630000000000001</v>
      </c>
      <c r="H68" s="939">
        <v>102.745</v>
      </c>
      <c r="I68" s="850">
        <v>102.187</v>
      </c>
      <c r="J68" s="850">
        <v>102.197</v>
      </c>
    </row>
    <row r="69" spans="1:10" ht="15">
      <c r="B69" s="1038">
        <f t="shared" si="1"/>
        <v>51</v>
      </c>
      <c r="C69" s="1042" t="s">
        <v>100</v>
      </c>
      <c r="D69" s="1040" t="s">
        <v>36</v>
      </c>
      <c r="E69" s="957">
        <v>39706</v>
      </c>
      <c r="F69" s="957">
        <v>40668</v>
      </c>
      <c r="G69" s="1041">
        <v>3.774</v>
      </c>
      <c r="H69" s="939">
        <v>104.55200000000001</v>
      </c>
      <c r="I69" s="1043">
        <v>103.905</v>
      </c>
      <c r="J69" s="1043">
        <v>103.914</v>
      </c>
    </row>
    <row r="70" spans="1:10" ht="15">
      <c r="A70" s="1">
        <v>103</v>
      </c>
      <c r="B70" s="1038">
        <f t="shared" si="1"/>
        <v>52</v>
      </c>
      <c r="C70" s="1042" t="s">
        <v>101</v>
      </c>
      <c r="D70" s="1040" t="s">
        <v>12</v>
      </c>
      <c r="E70" s="957">
        <v>38565</v>
      </c>
      <c r="F70" s="957">
        <v>40690</v>
      </c>
      <c r="G70" s="1041">
        <v>3.4969999999999999</v>
      </c>
      <c r="H70" s="939">
        <v>104.76300000000001</v>
      </c>
      <c r="I70" s="1043">
        <v>104.351</v>
      </c>
      <c r="J70" s="1043">
        <v>104.35899999999999</v>
      </c>
    </row>
    <row r="71" spans="1:10" ht="15.75" thickBot="1">
      <c r="B71" s="1022">
        <f t="shared" si="1"/>
        <v>53</v>
      </c>
      <c r="C71" s="1023" t="s">
        <v>102</v>
      </c>
      <c r="D71" s="1024" t="s">
        <v>103</v>
      </c>
      <c r="E71" s="1044">
        <v>34288</v>
      </c>
      <c r="F71" s="1044">
        <v>40688</v>
      </c>
      <c r="G71" s="1025">
        <v>3.2909999999999999</v>
      </c>
      <c r="H71" s="102">
        <v>102.001</v>
      </c>
      <c r="I71" s="58">
        <v>101.69499999999999</v>
      </c>
      <c r="J71" s="58">
        <v>101.70399999999999</v>
      </c>
    </row>
    <row r="72" spans="1:10" ht="18" customHeight="1" thickTop="1" thickBot="1">
      <c r="B72" s="1482" t="s">
        <v>104</v>
      </c>
      <c r="C72" s="1483"/>
      <c r="D72" s="1483"/>
      <c r="E72" s="1483"/>
      <c r="F72" s="1483"/>
      <c r="G72" s="1483"/>
      <c r="H72" s="1483"/>
      <c r="I72" s="1095"/>
      <c r="J72" s="1096"/>
    </row>
    <row r="73" spans="1:10" ht="15.75" thickTop="1">
      <c r="B73" s="956">
        <v>54</v>
      </c>
      <c r="C73" s="966" t="s">
        <v>105</v>
      </c>
      <c r="D73" s="137" t="s">
        <v>15</v>
      </c>
      <c r="E73" s="957">
        <v>39084</v>
      </c>
      <c r="F73" s="957">
        <v>40694</v>
      </c>
      <c r="G73" s="958">
        <v>0.37</v>
      </c>
      <c r="H73" s="871">
        <v>10.536</v>
      </c>
      <c r="I73" s="1015">
        <v>10.481999999999999</v>
      </c>
      <c r="J73" s="1015">
        <v>10.483000000000001</v>
      </c>
    </row>
    <row r="74" spans="1:10" ht="15">
      <c r="B74" s="1038">
        <f>+B73+1</f>
        <v>55</v>
      </c>
      <c r="C74" s="1042" t="s">
        <v>106</v>
      </c>
      <c r="D74" s="1045" t="s">
        <v>26</v>
      </c>
      <c r="E74" s="968">
        <v>39762</v>
      </c>
      <c r="F74" s="968">
        <v>40686</v>
      </c>
      <c r="G74" s="1041">
        <v>4.0839999999999996</v>
      </c>
      <c r="H74" s="1046">
        <v>104.06699999999999</v>
      </c>
      <c r="I74" s="1043">
        <v>103.28400000000001</v>
      </c>
      <c r="J74" s="1043">
        <v>103.294</v>
      </c>
    </row>
    <row r="75" spans="1:10" ht="15.75" thickBot="1">
      <c r="B75" s="1022">
        <f>+B74+1</f>
        <v>56</v>
      </c>
      <c r="C75" s="1047" t="s">
        <v>107</v>
      </c>
      <c r="D75" s="1024" t="s">
        <v>108</v>
      </c>
      <c r="E75" s="1048">
        <v>40543</v>
      </c>
      <c r="F75" s="1048" t="s">
        <v>33</v>
      </c>
      <c r="G75" s="1025" t="s">
        <v>33</v>
      </c>
      <c r="H75" s="1049">
        <v>100</v>
      </c>
      <c r="I75" s="58">
        <v>102.381</v>
      </c>
      <c r="J75" s="58">
        <v>102.39</v>
      </c>
    </row>
    <row r="76" spans="1:10" ht="18" customHeight="1" thickTop="1" thickBot="1">
      <c r="B76" s="1482" t="s">
        <v>109</v>
      </c>
      <c r="C76" s="1483"/>
      <c r="D76" s="1483"/>
      <c r="E76" s="1483"/>
      <c r="F76" s="1483"/>
      <c r="G76" s="1483"/>
      <c r="H76" s="1483"/>
      <c r="I76" s="1095"/>
      <c r="J76" s="1096"/>
    </row>
    <row r="77" spans="1:10" ht="16.5" thickTop="1" thickBot="1">
      <c r="B77" s="145">
        <v>57</v>
      </c>
      <c r="C77" s="146" t="s">
        <v>110</v>
      </c>
      <c r="D77" s="147" t="s">
        <v>77</v>
      </c>
      <c r="E77" s="100">
        <v>39503</v>
      </c>
      <c r="F77" s="100">
        <v>40700</v>
      </c>
      <c r="G77" s="148">
        <v>4.1849999999999996</v>
      </c>
      <c r="H77" s="102">
        <v>102.11199999999999</v>
      </c>
      <c r="I77" s="10">
        <v>101.139</v>
      </c>
      <c r="J77" s="10">
        <v>101.20399999999999</v>
      </c>
    </row>
    <row r="78" spans="1:10" ht="18" customHeight="1" thickTop="1" thickBot="1">
      <c r="B78" s="1482" t="s">
        <v>111</v>
      </c>
      <c r="C78" s="1483"/>
      <c r="D78" s="1483"/>
      <c r="E78" s="1483"/>
      <c r="F78" s="1483"/>
      <c r="G78" s="1483"/>
      <c r="H78" s="1483"/>
      <c r="I78" s="1095"/>
      <c r="J78" s="1096"/>
    </row>
    <row r="79" spans="1:10" ht="15.75" thickTop="1">
      <c r="B79" s="969">
        <v>58</v>
      </c>
      <c r="C79" s="966" t="s">
        <v>112</v>
      </c>
      <c r="D79" s="945" t="s">
        <v>15</v>
      </c>
      <c r="E79" s="957">
        <v>34561</v>
      </c>
      <c r="F79" s="957">
        <v>40694</v>
      </c>
      <c r="G79" s="958">
        <v>0.88</v>
      </c>
      <c r="H79" s="939">
        <v>75.602000000000004</v>
      </c>
      <c r="I79" s="1015">
        <v>75.447999999999993</v>
      </c>
      <c r="J79" s="1015">
        <v>75.418999999999997</v>
      </c>
    </row>
    <row r="80" spans="1:10" ht="15">
      <c r="B80" s="969">
        <f t="shared" ref="B80:B93" si="2">+B79+1</f>
        <v>59</v>
      </c>
      <c r="C80" s="1042" t="s">
        <v>113</v>
      </c>
      <c r="D80" s="1045" t="s">
        <v>68</v>
      </c>
      <c r="E80" s="1050">
        <v>34415</v>
      </c>
      <c r="F80" s="957">
        <v>40673</v>
      </c>
      <c r="G80" s="1041">
        <v>2.8079999999999998</v>
      </c>
      <c r="H80" s="1051">
        <v>155.524</v>
      </c>
      <c r="I80" s="1043">
        <v>148.75399999999999</v>
      </c>
      <c r="J80" s="1043">
        <v>148.221</v>
      </c>
    </row>
    <row r="81" spans="1:10" ht="15">
      <c r="B81" s="969">
        <f t="shared" si="2"/>
        <v>60</v>
      </c>
      <c r="C81" s="1042" t="s">
        <v>114</v>
      </c>
      <c r="D81" s="1040" t="s">
        <v>68</v>
      </c>
      <c r="E81" s="1050">
        <v>34415</v>
      </c>
      <c r="F81" s="957">
        <v>40673</v>
      </c>
      <c r="G81" s="1041">
        <v>31.571999999999999</v>
      </c>
      <c r="H81" s="1051">
        <v>1553.6859999999999</v>
      </c>
      <c r="I81" s="1052">
        <v>1476.4490000000001</v>
      </c>
      <c r="J81" s="1052">
        <v>1470.9829999999999</v>
      </c>
    </row>
    <row r="82" spans="1:10" ht="15">
      <c r="B82" s="969">
        <f t="shared" si="2"/>
        <v>61</v>
      </c>
      <c r="C82" s="1042" t="s">
        <v>115</v>
      </c>
      <c r="D82" s="1053" t="s">
        <v>74</v>
      </c>
      <c r="E82" s="1050">
        <v>34449</v>
      </c>
      <c r="F82" s="957">
        <v>40651</v>
      </c>
      <c r="G82" s="1041">
        <v>2.72</v>
      </c>
      <c r="H82" s="1051">
        <v>112.581</v>
      </c>
      <c r="I82" s="1043">
        <v>114.29300000000001</v>
      </c>
      <c r="J82" s="1043">
        <v>113.956</v>
      </c>
    </row>
    <row r="83" spans="1:10" ht="15">
      <c r="B83" s="969">
        <f t="shared" si="2"/>
        <v>62</v>
      </c>
      <c r="C83" s="1054" t="s">
        <v>116</v>
      </c>
      <c r="D83" s="1053" t="s">
        <v>74</v>
      </c>
      <c r="E83" s="1050">
        <v>37196</v>
      </c>
      <c r="F83" s="957">
        <v>40651</v>
      </c>
      <c r="G83" s="1041">
        <v>1.5629999999999999</v>
      </c>
      <c r="H83" s="1051">
        <v>116.35899999999999</v>
      </c>
      <c r="I83" s="1043">
        <v>116.03100000000001</v>
      </c>
      <c r="J83" s="1043">
        <v>115.57299999999999</v>
      </c>
    </row>
    <row r="84" spans="1:10" ht="15">
      <c r="B84" s="969">
        <f t="shared" si="2"/>
        <v>63</v>
      </c>
      <c r="C84" s="1042" t="s">
        <v>117</v>
      </c>
      <c r="D84" s="1045" t="s">
        <v>48</v>
      </c>
      <c r="E84" s="1050">
        <v>34311</v>
      </c>
      <c r="F84" s="957">
        <v>40672</v>
      </c>
      <c r="G84" s="1041">
        <v>0.755</v>
      </c>
      <c r="H84" s="1051">
        <v>95.575000000000003</v>
      </c>
      <c r="I84" s="1043">
        <v>90.671999999999997</v>
      </c>
      <c r="J84" s="1043">
        <v>90.662000000000006</v>
      </c>
    </row>
    <row r="85" spans="1:10" ht="15">
      <c r="B85" s="969">
        <f t="shared" si="2"/>
        <v>64</v>
      </c>
      <c r="C85" s="1042" t="s">
        <v>118</v>
      </c>
      <c r="D85" s="1045" t="s">
        <v>81</v>
      </c>
      <c r="E85" s="1050">
        <v>36367</v>
      </c>
      <c r="F85" s="957">
        <v>40623</v>
      </c>
      <c r="G85" s="1041">
        <v>0.375</v>
      </c>
      <c r="H85" s="1051">
        <v>16.523</v>
      </c>
      <c r="I85" s="1043">
        <v>16.311</v>
      </c>
      <c r="J85" s="1043">
        <v>16.300999999999998</v>
      </c>
    </row>
    <row r="86" spans="1:10" ht="15">
      <c r="B86" s="969">
        <f t="shared" si="2"/>
        <v>65</v>
      </c>
      <c r="C86" s="1042" t="s">
        <v>119</v>
      </c>
      <c r="D86" s="1045" t="s">
        <v>89</v>
      </c>
      <c r="E86" s="1050">
        <v>36857</v>
      </c>
      <c r="F86" s="957">
        <v>40660</v>
      </c>
      <c r="G86" s="1041">
        <v>4.3339999999999996</v>
      </c>
      <c r="H86" s="1051">
        <v>277.44200000000001</v>
      </c>
      <c r="I86" s="1043">
        <v>273.00799999999998</v>
      </c>
      <c r="J86" s="1043">
        <v>272.06</v>
      </c>
    </row>
    <row r="87" spans="1:10" ht="15">
      <c r="A87" s="1">
        <v>44</v>
      </c>
      <c r="B87" s="969">
        <f t="shared" si="2"/>
        <v>66</v>
      </c>
      <c r="C87" s="1042" t="s">
        <v>120</v>
      </c>
      <c r="D87" s="1040" t="s">
        <v>93</v>
      </c>
      <c r="E87" s="1050">
        <v>34599</v>
      </c>
      <c r="F87" s="957">
        <v>40679</v>
      </c>
      <c r="G87" s="1041">
        <v>2.012</v>
      </c>
      <c r="H87" s="1051">
        <v>51.249000000000002</v>
      </c>
      <c r="I87" s="1043">
        <v>46.441000000000003</v>
      </c>
      <c r="J87" s="1043">
        <v>46.246000000000002</v>
      </c>
    </row>
    <row r="88" spans="1:10" ht="15">
      <c r="B88" s="969">
        <f t="shared" si="2"/>
        <v>67</v>
      </c>
      <c r="C88" s="1054" t="s">
        <v>121</v>
      </c>
      <c r="D88" s="1040" t="s">
        <v>97</v>
      </c>
      <c r="E88" s="1050">
        <v>38777</v>
      </c>
      <c r="F88" s="957">
        <v>40326</v>
      </c>
      <c r="G88" s="1041">
        <v>0.184</v>
      </c>
      <c r="H88" s="1051">
        <v>2257.1439999999998</v>
      </c>
      <c r="I88" s="1052">
        <v>2368.5079999999998</v>
      </c>
      <c r="J88" s="1052">
        <v>2366.3409999999999</v>
      </c>
    </row>
    <row r="89" spans="1:10" ht="15">
      <c r="B89" s="969">
        <f t="shared" si="2"/>
        <v>68</v>
      </c>
      <c r="C89" s="1042" t="s">
        <v>122</v>
      </c>
      <c r="D89" s="1045" t="s">
        <v>99</v>
      </c>
      <c r="E89" s="1050">
        <v>34423</v>
      </c>
      <c r="F89" s="957">
        <v>40675</v>
      </c>
      <c r="G89" s="1041">
        <v>1.3859999999999999</v>
      </c>
      <c r="H89" s="1051">
        <v>78.986999999999995</v>
      </c>
      <c r="I89" s="1043">
        <v>79.254000000000005</v>
      </c>
      <c r="J89" s="1043">
        <v>79.268000000000001</v>
      </c>
    </row>
    <row r="90" spans="1:10" ht="15">
      <c r="B90" s="969">
        <f t="shared" si="2"/>
        <v>69</v>
      </c>
      <c r="C90" s="1042" t="s">
        <v>123</v>
      </c>
      <c r="D90" s="1045" t="s">
        <v>99</v>
      </c>
      <c r="E90" s="1050">
        <v>34731</v>
      </c>
      <c r="F90" s="957">
        <v>40673</v>
      </c>
      <c r="G90" s="1041">
        <v>1.2929999999999999</v>
      </c>
      <c r="H90" s="1051">
        <v>58.113</v>
      </c>
      <c r="I90" s="1043">
        <v>58.11</v>
      </c>
      <c r="J90" s="1043">
        <v>58.116</v>
      </c>
    </row>
    <row r="91" spans="1:10" ht="15">
      <c r="B91" s="969">
        <f t="shared" si="2"/>
        <v>70</v>
      </c>
      <c r="C91" s="1055" t="s">
        <v>124</v>
      </c>
      <c r="D91" s="1056" t="s">
        <v>103</v>
      </c>
      <c r="E91" s="1050">
        <v>36192</v>
      </c>
      <c r="F91" s="957">
        <v>40688</v>
      </c>
      <c r="G91" s="1025">
        <v>1.516</v>
      </c>
      <c r="H91" s="1057">
        <v>103.331</v>
      </c>
      <c r="I91" s="1043">
        <v>101.992</v>
      </c>
      <c r="J91" s="1043">
        <v>101.79900000000001</v>
      </c>
    </row>
    <row r="92" spans="1:10" ht="15">
      <c r="B92" s="969">
        <f t="shared" si="2"/>
        <v>71</v>
      </c>
      <c r="C92" s="1058" t="s">
        <v>125</v>
      </c>
      <c r="D92" s="1045" t="s">
        <v>103</v>
      </c>
      <c r="E92" s="1050">
        <v>36297</v>
      </c>
      <c r="F92" s="957">
        <v>40688</v>
      </c>
      <c r="G92" s="1041">
        <v>1.992</v>
      </c>
      <c r="H92" s="1051">
        <v>113.779</v>
      </c>
      <c r="I92" s="1043">
        <v>112.34</v>
      </c>
      <c r="J92" s="1043">
        <v>111.85</v>
      </c>
    </row>
    <row r="93" spans="1:10" ht="15.75" thickBot="1">
      <c r="B93" s="1059">
        <f t="shared" si="2"/>
        <v>72</v>
      </c>
      <c r="C93" s="1047" t="s">
        <v>126</v>
      </c>
      <c r="D93" s="1056" t="s">
        <v>103</v>
      </c>
      <c r="E93" s="1044">
        <v>36626</v>
      </c>
      <c r="F93" s="1044">
        <v>40688</v>
      </c>
      <c r="G93" s="1025">
        <v>0.115</v>
      </c>
      <c r="H93" s="1057">
        <v>110.018</v>
      </c>
      <c r="I93" s="58">
        <v>105.316</v>
      </c>
      <c r="J93" s="58">
        <v>104.66200000000001</v>
      </c>
    </row>
    <row r="94" spans="1:10" ht="18" customHeight="1" thickTop="1" thickBot="1">
      <c r="B94" s="1482" t="s">
        <v>127</v>
      </c>
      <c r="C94" s="1483"/>
      <c r="D94" s="1483"/>
      <c r="E94" s="1483"/>
      <c r="F94" s="1483"/>
      <c r="G94" s="1483"/>
      <c r="H94" s="1483"/>
      <c r="I94" s="1095"/>
      <c r="J94" s="1096"/>
    </row>
    <row r="95" spans="1:10" ht="15.75" thickTop="1">
      <c r="B95" s="1060">
        <v>73</v>
      </c>
      <c r="C95" s="966" t="s">
        <v>128</v>
      </c>
      <c r="D95" s="945" t="s">
        <v>15</v>
      </c>
      <c r="E95" s="957">
        <v>39084</v>
      </c>
      <c r="F95" s="957">
        <v>40694</v>
      </c>
      <c r="G95" s="958">
        <v>0.21</v>
      </c>
      <c r="H95" s="939">
        <v>11.692</v>
      </c>
      <c r="I95" s="1015">
        <v>11.705</v>
      </c>
      <c r="J95" s="1015">
        <v>11.691000000000001</v>
      </c>
    </row>
    <row r="96" spans="1:10" ht="15">
      <c r="B96" s="969">
        <f>B95+1</f>
        <v>74</v>
      </c>
      <c r="C96" s="1042" t="s">
        <v>129</v>
      </c>
      <c r="D96" s="1040" t="s">
        <v>15</v>
      </c>
      <c r="E96" s="1050">
        <v>39084</v>
      </c>
      <c r="F96" s="957">
        <v>40694</v>
      </c>
      <c r="G96" s="1041">
        <v>0.16</v>
      </c>
      <c r="H96" s="1051">
        <v>12.686</v>
      </c>
      <c r="I96" s="1043">
        <v>12.695</v>
      </c>
      <c r="J96" s="1043">
        <v>12.686999999999999</v>
      </c>
    </row>
    <row r="97" spans="2:10" ht="15">
      <c r="B97" s="969">
        <f t="shared" ref="B97:B109" si="3">B96+1</f>
        <v>75</v>
      </c>
      <c r="C97" s="1042" t="s">
        <v>130</v>
      </c>
      <c r="D97" s="1040" t="s">
        <v>15</v>
      </c>
      <c r="E97" s="1050">
        <v>39084</v>
      </c>
      <c r="F97" s="1061">
        <v>40694</v>
      </c>
      <c r="G97" s="1041">
        <v>0.03</v>
      </c>
      <c r="H97" s="1051">
        <v>16.635999999999999</v>
      </c>
      <c r="I97" s="1043">
        <v>16.969000000000001</v>
      </c>
      <c r="J97" s="1043">
        <v>16.954000000000001</v>
      </c>
    </row>
    <row r="98" spans="2:10" ht="15">
      <c r="B98" s="969">
        <f t="shared" si="3"/>
        <v>76</v>
      </c>
      <c r="C98" s="1042" t="s">
        <v>131</v>
      </c>
      <c r="D98" s="1040" t="s">
        <v>15</v>
      </c>
      <c r="E98" s="1050">
        <v>39084</v>
      </c>
      <c r="F98" s="957">
        <v>40694</v>
      </c>
      <c r="G98" s="1041">
        <v>0.27</v>
      </c>
      <c r="H98" s="1051">
        <v>17.196999999999999</v>
      </c>
      <c r="I98" s="1043">
        <v>16.952999999999999</v>
      </c>
      <c r="J98" s="1043">
        <v>16.888000000000002</v>
      </c>
    </row>
    <row r="99" spans="2:10" ht="15">
      <c r="B99" s="969">
        <f t="shared" si="3"/>
        <v>77</v>
      </c>
      <c r="C99" s="1039" t="s">
        <v>132</v>
      </c>
      <c r="D99" s="1040" t="s">
        <v>68</v>
      </c>
      <c r="E99" s="1050">
        <v>39994</v>
      </c>
      <c r="F99" s="957">
        <v>40673</v>
      </c>
      <c r="G99" s="1062">
        <v>0.10199999999999999</v>
      </c>
      <c r="H99" s="1051">
        <v>12.356</v>
      </c>
      <c r="I99" s="1043">
        <v>12.013</v>
      </c>
      <c r="J99" s="1043">
        <v>12.02</v>
      </c>
    </row>
    <row r="100" spans="2:10" ht="15">
      <c r="B100" s="969">
        <f t="shared" si="3"/>
        <v>78</v>
      </c>
      <c r="C100" s="1039" t="s">
        <v>172</v>
      </c>
      <c r="D100" s="1040" t="s">
        <v>68</v>
      </c>
      <c r="E100" s="1050">
        <v>40848</v>
      </c>
      <c r="F100" s="1050" t="s">
        <v>33</v>
      </c>
      <c r="G100" s="1062" t="s">
        <v>33</v>
      </c>
      <c r="H100" s="1051" t="s">
        <v>33</v>
      </c>
      <c r="I100" s="1043">
        <v>10.058</v>
      </c>
      <c r="J100" s="1043">
        <v>10.073</v>
      </c>
    </row>
    <row r="101" spans="2:10" ht="15">
      <c r="B101" s="969">
        <f>B100+1</f>
        <v>79</v>
      </c>
      <c r="C101" s="1039" t="s">
        <v>173</v>
      </c>
      <c r="D101" s="1040" t="s">
        <v>68</v>
      </c>
      <c r="E101" s="1050">
        <v>40848</v>
      </c>
      <c r="F101" s="1050" t="s">
        <v>33</v>
      </c>
      <c r="G101" s="1062" t="s">
        <v>33</v>
      </c>
      <c r="H101" s="1051" t="s">
        <v>33</v>
      </c>
      <c r="I101" s="1043">
        <v>10.065</v>
      </c>
      <c r="J101" s="1043">
        <v>10.071</v>
      </c>
    </row>
    <row r="102" spans="2:10" ht="15">
      <c r="B102" s="969">
        <f t="shared" si="3"/>
        <v>80</v>
      </c>
      <c r="C102" s="1039" t="s">
        <v>174</v>
      </c>
      <c r="D102" s="1040" t="s">
        <v>68</v>
      </c>
      <c r="E102" s="1050">
        <v>40848</v>
      </c>
      <c r="F102" s="100" t="s">
        <v>33</v>
      </c>
      <c r="G102" s="171" t="s">
        <v>33</v>
      </c>
      <c r="H102" s="102" t="s">
        <v>33</v>
      </c>
      <c r="I102" s="1043">
        <v>10.068</v>
      </c>
      <c r="J102" s="1043">
        <v>10.074</v>
      </c>
    </row>
    <row r="103" spans="2:10" ht="15">
      <c r="B103" s="969">
        <f t="shared" si="3"/>
        <v>81</v>
      </c>
      <c r="C103" s="1039" t="s">
        <v>133</v>
      </c>
      <c r="D103" s="1045" t="s">
        <v>48</v>
      </c>
      <c r="E103" s="1050">
        <v>39175</v>
      </c>
      <c r="F103" s="957">
        <v>40728</v>
      </c>
      <c r="G103" s="1041">
        <v>1.681</v>
      </c>
      <c r="H103" s="1051">
        <v>131.91900000000001</v>
      </c>
      <c r="I103" s="1043">
        <v>124.584</v>
      </c>
      <c r="J103" s="1043">
        <v>124.294</v>
      </c>
    </row>
    <row r="104" spans="2:10" ht="15">
      <c r="B104" s="969">
        <f t="shared" si="3"/>
        <v>82</v>
      </c>
      <c r="C104" s="1042" t="s">
        <v>134</v>
      </c>
      <c r="D104" s="1045" t="s">
        <v>48</v>
      </c>
      <c r="E104" s="1050">
        <v>39175</v>
      </c>
      <c r="F104" s="957">
        <v>40728</v>
      </c>
      <c r="G104" s="1062">
        <v>1.0580000000000001</v>
      </c>
      <c r="H104" s="1051">
        <v>127.744</v>
      </c>
      <c r="I104" s="1043">
        <v>123.55200000000001</v>
      </c>
      <c r="J104" s="1043">
        <v>123.38800000000001</v>
      </c>
    </row>
    <row r="105" spans="2:10" ht="15">
      <c r="B105" s="969">
        <f t="shared" si="3"/>
        <v>83</v>
      </c>
      <c r="C105" s="1063" t="s">
        <v>135</v>
      </c>
      <c r="D105" s="1064" t="s">
        <v>77</v>
      </c>
      <c r="E105" s="1050">
        <v>40708</v>
      </c>
      <c r="F105" s="1061" t="s">
        <v>33</v>
      </c>
      <c r="G105" s="1065" t="s">
        <v>33</v>
      </c>
      <c r="H105" s="1066" t="s">
        <v>33</v>
      </c>
      <c r="I105" s="1043">
        <v>10.214</v>
      </c>
      <c r="J105" s="1043">
        <v>10.223000000000001</v>
      </c>
    </row>
    <row r="106" spans="2:10" ht="15">
      <c r="B106" s="969">
        <f t="shared" si="3"/>
        <v>84</v>
      </c>
      <c r="C106" s="944" t="s">
        <v>136</v>
      </c>
      <c r="D106" s="945" t="s">
        <v>99</v>
      </c>
      <c r="E106" s="1050">
        <v>39699</v>
      </c>
      <c r="F106" s="957">
        <v>40661</v>
      </c>
      <c r="G106" s="970">
        <v>0.94199999999999995</v>
      </c>
      <c r="H106" s="939">
        <v>128.45699999999999</v>
      </c>
      <c r="I106" s="1043">
        <v>117.88500000000001</v>
      </c>
      <c r="J106" s="1043">
        <v>117.372</v>
      </c>
    </row>
    <row r="107" spans="2:10" ht="15">
      <c r="B107" s="969">
        <f t="shared" si="3"/>
        <v>85</v>
      </c>
      <c r="C107" s="1023" t="s">
        <v>137</v>
      </c>
      <c r="D107" s="1024" t="s">
        <v>12</v>
      </c>
      <c r="E107" s="1044">
        <v>39237</v>
      </c>
      <c r="F107" s="100">
        <v>40690</v>
      </c>
      <c r="G107" s="1067">
        <v>0.13700000000000001</v>
      </c>
      <c r="H107" s="1057">
        <v>20.620999999999999</v>
      </c>
      <c r="I107" s="1043">
        <v>19.771000000000001</v>
      </c>
      <c r="J107" s="1043">
        <v>19.678000000000001</v>
      </c>
    </row>
    <row r="108" spans="2:10" ht="15">
      <c r="B108" s="969">
        <f t="shared" si="3"/>
        <v>86</v>
      </c>
      <c r="C108" s="1039" t="s">
        <v>138</v>
      </c>
      <c r="D108" s="1040" t="s">
        <v>36</v>
      </c>
      <c r="E108" s="1050">
        <v>40725</v>
      </c>
      <c r="F108" s="1050" t="s">
        <v>33</v>
      </c>
      <c r="G108" s="1062" t="s">
        <v>33</v>
      </c>
      <c r="H108" s="1051" t="s">
        <v>33</v>
      </c>
      <c r="I108" s="1043">
        <v>103.723</v>
      </c>
      <c r="J108" s="1043">
        <v>103.071</v>
      </c>
    </row>
    <row r="109" spans="2:10" ht="15.75" thickBot="1">
      <c r="B109" s="974">
        <f t="shared" si="3"/>
        <v>87</v>
      </c>
      <c r="C109" s="1039" t="s">
        <v>139</v>
      </c>
      <c r="D109" s="1040" t="s">
        <v>36</v>
      </c>
      <c r="E109" s="1050">
        <v>40725</v>
      </c>
      <c r="F109" s="1050" t="s">
        <v>33</v>
      </c>
      <c r="G109" s="1062" t="s">
        <v>33</v>
      </c>
      <c r="H109" s="1051" t="s">
        <v>33</v>
      </c>
      <c r="I109" s="33">
        <v>103.971</v>
      </c>
      <c r="J109" s="33">
        <v>103.431</v>
      </c>
    </row>
    <row r="110" spans="2:10" ht="18" customHeight="1" thickTop="1" thickBot="1">
      <c r="B110" s="1482" t="s">
        <v>140</v>
      </c>
      <c r="C110" s="1483"/>
      <c r="D110" s="1483"/>
      <c r="E110" s="1483"/>
      <c r="F110" s="1483"/>
      <c r="G110" s="1483"/>
      <c r="H110" s="1483"/>
      <c r="I110" s="1095"/>
      <c r="J110" s="1096"/>
    </row>
    <row r="111" spans="2:10" ht="15.75" thickTop="1">
      <c r="B111" s="969">
        <v>88</v>
      </c>
      <c r="C111" s="944" t="s">
        <v>141</v>
      </c>
      <c r="D111" s="945" t="s">
        <v>22</v>
      </c>
      <c r="E111" s="957">
        <v>40210</v>
      </c>
      <c r="F111" s="957">
        <v>40702</v>
      </c>
      <c r="G111" s="970">
        <v>3.9249999999999998</v>
      </c>
      <c r="H111" s="939">
        <v>102.358</v>
      </c>
      <c r="I111" s="1015">
        <v>98.885000000000005</v>
      </c>
      <c r="J111" s="85">
        <v>99.006</v>
      </c>
    </row>
    <row r="112" spans="2:10" ht="15">
      <c r="B112" s="1068">
        <f>B111+1</f>
        <v>89</v>
      </c>
      <c r="C112" s="944" t="s">
        <v>142</v>
      </c>
      <c r="D112" s="1040" t="s">
        <v>22</v>
      </c>
      <c r="E112" s="1050">
        <v>40630</v>
      </c>
      <c r="F112" s="957" t="s">
        <v>33</v>
      </c>
      <c r="G112" s="970" t="s">
        <v>33</v>
      </c>
      <c r="H112" s="939" t="s">
        <v>33</v>
      </c>
      <c r="I112" s="1043">
        <v>107.76600000000001</v>
      </c>
      <c r="J112" s="85">
        <v>107.35</v>
      </c>
    </row>
    <row r="113" spans="2:10" ht="15">
      <c r="B113" s="1068">
        <f t="shared" ref="B113:B129" si="4">+B112+1</f>
        <v>90</v>
      </c>
      <c r="C113" s="1042" t="s">
        <v>143</v>
      </c>
      <c r="D113" s="1040" t="s">
        <v>74</v>
      </c>
      <c r="E113" s="1050">
        <v>39097</v>
      </c>
      <c r="F113" s="957">
        <v>40651</v>
      </c>
      <c r="G113" s="1062">
        <v>3.0640000000000001</v>
      </c>
      <c r="H113" s="1051">
        <v>150.17599999999999</v>
      </c>
      <c r="I113" s="1043">
        <v>144.16800000000001</v>
      </c>
      <c r="J113" s="1043">
        <v>143.42400000000001</v>
      </c>
    </row>
    <row r="114" spans="2:10" ht="15">
      <c r="B114" s="1068">
        <f t="shared" si="4"/>
        <v>91</v>
      </c>
      <c r="C114" s="1039" t="s">
        <v>145</v>
      </c>
      <c r="D114" s="1040" t="s">
        <v>77</v>
      </c>
      <c r="E114" s="1050">
        <v>39958</v>
      </c>
      <c r="F114" s="957">
        <v>40700</v>
      </c>
      <c r="G114" s="1062">
        <v>4.4999999999999998E-2</v>
      </c>
      <c r="H114" s="1051">
        <v>10.417</v>
      </c>
      <c r="I114" s="1043">
        <v>10.486000000000001</v>
      </c>
      <c r="J114" s="1043">
        <v>10.58</v>
      </c>
    </row>
    <row r="115" spans="2:10" ht="15">
      <c r="B115" s="1068">
        <f t="shared" si="4"/>
        <v>92</v>
      </c>
      <c r="C115" s="1039" t="s">
        <v>146</v>
      </c>
      <c r="D115" s="1045" t="s">
        <v>77</v>
      </c>
      <c r="E115" s="1050">
        <v>39503</v>
      </c>
      <c r="F115" s="957">
        <v>40700</v>
      </c>
      <c r="G115" s="1041">
        <v>1.87</v>
      </c>
      <c r="H115" s="1051">
        <v>123.90900000000001</v>
      </c>
      <c r="I115" s="1043">
        <v>115.075</v>
      </c>
      <c r="J115" s="1043">
        <v>115.80200000000001</v>
      </c>
    </row>
    <row r="116" spans="2:10" ht="15">
      <c r="B116" s="1068">
        <f t="shared" si="4"/>
        <v>93</v>
      </c>
      <c r="C116" s="1039" t="s">
        <v>147</v>
      </c>
      <c r="D116" s="1040" t="s">
        <v>77</v>
      </c>
      <c r="E116" s="1050">
        <v>39503</v>
      </c>
      <c r="F116" s="957">
        <v>40700</v>
      </c>
      <c r="G116" s="1041">
        <v>3.1349999999999998</v>
      </c>
      <c r="H116" s="1051">
        <v>117.002</v>
      </c>
      <c r="I116" s="1043">
        <v>114.08</v>
      </c>
      <c r="J116" s="1043">
        <v>114.64100000000001</v>
      </c>
    </row>
    <row r="117" spans="2:10" ht="15">
      <c r="B117" s="1068">
        <f t="shared" si="4"/>
        <v>94</v>
      </c>
      <c r="C117" s="1039" t="s">
        <v>148</v>
      </c>
      <c r="D117" s="1024" t="s">
        <v>149</v>
      </c>
      <c r="E117" s="1050">
        <v>40543</v>
      </c>
      <c r="F117" s="173" t="s">
        <v>33</v>
      </c>
      <c r="G117" s="1025" t="s">
        <v>33</v>
      </c>
      <c r="H117" s="1069">
        <v>100</v>
      </c>
      <c r="I117" s="1043">
        <v>102.34099999999999</v>
      </c>
      <c r="J117" s="1043">
        <v>102.42700000000001</v>
      </c>
    </row>
    <row r="118" spans="2:10" ht="15">
      <c r="B118" s="1068">
        <f t="shared" si="4"/>
        <v>95</v>
      </c>
      <c r="C118" s="1039" t="s">
        <v>150</v>
      </c>
      <c r="D118" s="1024" t="s">
        <v>149</v>
      </c>
      <c r="E118" s="1050">
        <v>40543</v>
      </c>
      <c r="F118" s="1070" t="s">
        <v>33</v>
      </c>
      <c r="G118" s="1071" t="s">
        <v>33</v>
      </c>
      <c r="H118" s="1072">
        <v>100</v>
      </c>
      <c r="I118" s="1043">
        <v>101.866</v>
      </c>
      <c r="J118" s="1043">
        <v>101.649</v>
      </c>
    </row>
    <row r="119" spans="2:10" ht="15">
      <c r="B119" s="1068">
        <f t="shared" si="4"/>
        <v>96</v>
      </c>
      <c r="C119" s="1054" t="s">
        <v>151</v>
      </c>
      <c r="D119" s="1040" t="s">
        <v>86</v>
      </c>
      <c r="E119" s="1050">
        <v>38671</v>
      </c>
      <c r="F119" s="957">
        <v>40693</v>
      </c>
      <c r="G119" s="1041">
        <v>1.0999999999999999E-2</v>
      </c>
      <c r="H119" s="1051">
        <v>184.64599999999999</v>
      </c>
      <c r="I119" s="1043">
        <v>184.62299999999999</v>
      </c>
      <c r="J119" s="1043">
        <v>183.565</v>
      </c>
    </row>
    <row r="120" spans="2:10" ht="15">
      <c r="B120" s="1068">
        <f t="shared" si="4"/>
        <v>97</v>
      </c>
      <c r="C120" s="1054" t="s">
        <v>152</v>
      </c>
      <c r="D120" s="1040" t="s">
        <v>86</v>
      </c>
      <c r="E120" s="1050">
        <v>38671</v>
      </c>
      <c r="F120" s="957">
        <v>40693</v>
      </c>
      <c r="G120" s="1041">
        <v>0.19500000000000001</v>
      </c>
      <c r="H120" s="1051">
        <v>162.24100000000001</v>
      </c>
      <c r="I120" s="1043">
        <v>164.57900000000001</v>
      </c>
      <c r="J120" s="1043">
        <v>163.857</v>
      </c>
    </row>
    <row r="121" spans="2:10" ht="15">
      <c r="B121" s="1068">
        <f t="shared" si="4"/>
        <v>98</v>
      </c>
      <c r="C121" s="1054" t="s">
        <v>153</v>
      </c>
      <c r="D121" s="1040" t="s">
        <v>86</v>
      </c>
      <c r="E121" s="1050">
        <v>38671</v>
      </c>
      <c r="F121" s="957">
        <v>40693</v>
      </c>
      <c r="G121" s="1041">
        <v>2.6110000000000002</v>
      </c>
      <c r="H121" s="1051">
        <v>140.166</v>
      </c>
      <c r="I121" s="1043">
        <v>142.25</v>
      </c>
      <c r="J121" s="1043">
        <v>141.94200000000001</v>
      </c>
    </row>
    <row r="122" spans="2:10" ht="15.75" customHeight="1">
      <c r="B122" s="1068">
        <f t="shared" si="4"/>
        <v>99</v>
      </c>
      <c r="C122" s="1054" t="s">
        <v>154</v>
      </c>
      <c r="D122" s="1040" t="s">
        <v>86</v>
      </c>
      <c r="E122" s="1050">
        <v>38835</v>
      </c>
      <c r="F122" s="957">
        <v>40693</v>
      </c>
      <c r="G122" s="1041">
        <v>177.50800000000001</v>
      </c>
      <c r="H122" s="1051">
        <v>10740.784</v>
      </c>
      <c r="I122" s="1052">
        <v>10054.558999999999</v>
      </c>
      <c r="J122" s="1052">
        <v>9995.7810000000009</v>
      </c>
    </row>
    <row r="123" spans="2:10" ht="15">
      <c r="B123" s="1068">
        <f t="shared" si="4"/>
        <v>100</v>
      </c>
      <c r="C123" s="1039" t="s">
        <v>155</v>
      </c>
      <c r="D123" s="1040" t="s">
        <v>86</v>
      </c>
      <c r="E123" s="1050">
        <v>40014</v>
      </c>
      <c r="F123" s="957" t="s">
        <v>33</v>
      </c>
      <c r="G123" s="1062" t="s">
        <v>33</v>
      </c>
      <c r="H123" s="1051">
        <v>192.96799999999999</v>
      </c>
      <c r="I123" s="1043">
        <v>200.78700000000001</v>
      </c>
      <c r="J123" s="1043">
        <v>199.803</v>
      </c>
    </row>
    <row r="124" spans="2:10" ht="15">
      <c r="B124" s="1068">
        <f t="shared" si="4"/>
        <v>101</v>
      </c>
      <c r="C124" s="1039" t="s">
        <v>156</v>
      </c>
      <c r="D124" s="1040" t="s">
        <v>86</v>
      </c>
      <c r="E124" s="1050">
        <v>40455</v>
      </c>
      <c r="F124" s="957" t="s">
        <v>33</v>
      </c>
      <c r="G124" s="1062" t="s">
        <v>33</v>
      </c>
      <c r="H124" s="1051">
        <v>109.114</v>
      </c>
      <c r="I124" s="1043">
        <v>134.87</v>
      </c>
      <c r="J124" s="1043">
        <v>134.52500000000001</v>
      </c>
    </row>
    <row r="125" spans="2:10" ht="15">
      <c r="B125" s="1068">
        <f t="shared" si="4"/>
        <v>102</v>
      </c>
      <c r="C125" s="1039" t="s">
        <v>157</v>
      </c>
      <c r="D125" s="1040" t="s">
        <v>97</v>
      </c>
      <c r="E125" s="1050">
        <v>40057</v>
      </c>
      <c r="F125" s="957" t="s">
        <v>33</v>
      </c>
      <c r="G125" s="1062" t="s">
        <v>33</v>
      </c>
      <c r="H125" s="1051">
        <v>1439.547</v>
      </c>
      <c r="I125" s="1052">
        <v>1515.9949999999999</v>
      </c>
      <c r="J125" s="1052">
        <v>1517.4649999999999</v>
      </c>
    </row>
    <row r="126" spans="2:10" ht="15">
      <c r="B126" s="1068">
        <f t="shared" si="4"/>
        <v>103</v>
      </c>
      <c r="C126" s="1039" t="s">
        <v>158</v>
      </c>
      <c r="D126" s="1040" t="s">
        <v>97</v>
      </c>
      <c r="E126" s="1050">
        <v>40690</v>
      </c>
      <c r="F126" s="957" t="s">
        <v>33</v>
      </c>
      <c r="G126" s="1062" t="s">
        <v>33</v>
      </c>
      <c r="H126" s="1051" t="s">
        <v>33</v>
      </c>
      <c r="I126" s="1043">
        <v>105.072</v>
      </c>
      <c r="J126" s="1043">
        <v>104.953</v>
      </c>
    </row>
    <row r="127" spans="2:10" ht="15">
      <c r="B127" s="1068">
        <f t="shared" si="4"/>
        <v>104</v>
      </c>
      <c r="C127" s="1039" t="s">
        <v>159</v>
      </c>
      <c r="D127" s="1073" t="s">
        <v>160</v>
      </c>
      <c r="E127" s="1050">
        <v>40205</v>
      </c>
      <c r="F127" s="957">
        <v>40744</v>
      </c>
      <c r="G127" s="1062">
        <v>1.5820000000000001</v>
      </c>
      <c r="H127" s="1051">
        <v>107.04900000000001</v>
      </c>
      <c r="I127" s="1043">
        <v>99.254000000000005</v>
      </c>
      <c r="J127" s="1043">
        <v>100.199</v>
      </c>
    </row>
    <row r="128" spans="2:10" ht="15">
      <c r="B128" s="1068">
        <f t="shared" si="4"/>
        <v>105</v>
      </c>
      <c r="C128" s="1039" t="s">
        <v>161</v>
      </c>
      <c r="D128" s="1073" t="s">
        <v>160</v>
      </c>
      <c r="E128" s="1050">
        <v>40240</v>
      </c>
      <c r="F128" s="957">
        <v>40744</v>
      </c>
      <c r="G128" s="1062">
        <v>2.927</v>
      </c>
      <c r="H128" s="1051">
        <v>107.735</v>
      </c>
      <c r="I128" s="1043">
        <v>116.117</v>
      </c>
      <c r="J128" s="1043">
        <v>115.831</v>
      </c>
    </row>
    <row r="129" spans="1:10" ht="15.75" thickBot="1">
      <c r="B129" s="1074">
        <f t="shared" si="4"/>
        <v>106</v>
      </c>
      <c r="C129" s="1075" t="s">
        <v>175</v>
      </c>
      <c r="D129" s="1076" t="s">
        <v>163</v>
      </c>
      <c r="E129" s="1077">
        <v>40147</v>
      </c>
      <c r="F129" s="1077">
        <v>40694</v>
      </c>
      <c r="G129" s="1078">
        <v>71.78</v>
      </c>
      <c r="H129" s="1079">
        <v>10395.971</v>
      </c>
      <c r="I129" s="185">
        <v>10241.700000000001</v>
      </c>
      <c r="J129" s="185">
        <v>10228.663</v>
      </c>
    </row>
    <row r="130" spans="1:10" ht="34.5" customHeight="1" thickTop="1">
      <c r="A130" s="1081"/>
      <c r="B130" s="1082"/>
      <c r="C130" s="1082"/>
      <c r="D130" s="1082"/>
      <c r="E130" s="1082"/>
      <c r="F130" s="1082"/>
      <c r="G130" s="1082"/>
      <c r="H130" s="1082"/>
      <c r="I130" s="1082"/>
      <c r="J130" s="1082"/>
    </row>
    <row r="131" spans="1:10" ht="22.5" customHeight="1">
      <c r="A131" s="1083"/>
      <c r="B131" s="1084"/>
      <c r="C131" s="1084"/>
      <c r="D131" s="1084"/>
      <c r="E131" s="1084"/>
      <c r="F131" s="1084"/>
      <c r="G131" s="1084"/>
      <c r="H131" s="1084"/>
      <c r="I131" s="1084"/>
      <c r="J131" s="1084"/>
    </row>
    <row r="133" spans="1:10" s="191" customFormat="1">
      <c r="B133" s="188"/>
      <c r="C133" s="189"/>
      <c r="D133" s="189"/>
      <c r="E133" s="188"/>
      <c r="F133" s="188"/>
      <c r="G133" s="188"/>
      <c r="H133" s="188"/>
      <c r="I133" s="188"/>
      <c r="J133" s="85"/>
    </row>
    <row r="134" spans="1:10" s="191" customFormat="1">
      <c r="B134" s="188"/>
      <c r="C134" s="189"/>
      <c r="D134" s="189"/>
      <c r="E134" s="188"/>
      <c r="F134" s="188"/>
      <c r="G134" s="188"/>
      <c r="H134" s="188"/>
      <c r="I134" s="188"/>
      <c r="J134" s="85"/>
    </row>
    <row r="135" spans="1:10" s="191" customFormat="1">
      <c r="B135" s="188"/>
      <c r="C135" s="189"/>
      <c r="D135" s="189"/>
      <c r="E135" s="188"/>
      <c r="F135" s="188"/>
      <c r="G135" s="188"/>
      <c r="H135" s="188"/>
      <c r="I135" s="188"/>
      <c r="J135" s="85"/>
    </row>
    <row r="136" spans="1:10" s="191" customFormat="1">
      <c r="B136" s="188"/>
      <c r="C136" s="189"/>
      <c r="D136" s="189"/>
      <c r="E136" s="188"/>
      <c r="F136" s="188"/>
      <c r="G136" s="188"/>
      <c r="H136" s="188"/>
      <c r="I136" s="188"/>
      <c r="J136" s="85"/>
    </row>
    <row r="137" spans="1:10" s="191" customFormat="1">
      <c r="B137" s="188"/>
      <c r="C137" s="189"/>
      <c r="D137" s="189"/>
      <c r="E137" s="188"/>
      <c r="F137" s="188"/>
      <c r="G137" s="188"/>
      <c r="H137" s="188"/>
      <c r="I137" s="188"/>
      <c r="J137" s="85"/>
    </row>
    <row r="138" spans="1:10" s="191" customFormat="1">
      <c r="B138" s="188"/>
      <c r="C138" s="189"/>
      <c r="D138" s="189"/>
      <c r="E138" s="188"/>
      <c r="F138" s="188"/>
      <c r="G138" s="188"/>
      <c r="H138" s="188"/>
      <c r="I138" s="188"/>
      <c r="J138" s="85"/>
    </row>
    <row r="139" spans="1:10" s="191" customFormat="1">
      <c r="B139" s="188"/>
      <c r="C139" s="189"/>
      <c r="D139" s="189"/>
      <c r="E139" s="188"/>
      <c r="F139" s="188"/>
      <c r="G139" s="188"/>
      <c r="H139" s="188"/>
      <c r="I139" s="188"/>
      <c r="J139" s="85"/>
    </row>
    <row r="140" spans="1:10" s="191" customFormat="1">
      <c r="B140" s="188"/>
      <c r="C140" s="189"/>
      <c r="D140" s="189"/>
      <c r="E140" s="188"/>
      <c r="F140" s="188"/>
      <c r="G140" s="188"/>
      <c r="H140" s="188"/>
      <c r="I140" s="188"/>
      <c r="J140" s="85"/>
    </row>
    <row r="141" spans="1:10" s="191" customFormat="1">
      <c r="B141" s="188"/>
      <c r="C141" s="189"/>
      <c r="D141" s="189"/>
      <c r="E141" s="188"/>
      <c r="F141" s="188"/>
      <c r="G141" s="188"/>
      <c r="H141" s="188"/>
      <c r="I141" s="188"/>
      <c r="J141" s="85"/>
    </row>
    <row r="142" spans="1:10" s="191" customFormat="1">
      <c r="B142" s="188"/>
      <c r="C142" s="189"/>
      <c r="D142" s="189"/>
      <c r="E142" s="188"/>
      <c r="F142" s="188"/>
      <c r="G142" s="188"/>
      <c r="H142" s="188"/>
      <c r="I142" s="188"/>
      <c r="J142" s="85"/>
    </row>
    <row r="143" spans="1:10" s="191" customFormat="1">
      <c r="B143" s="188"/>
      <c r="C143" s="189"/>
      <c r="D143" s="189"/>
      <c r="E143" s="188"/>
      <c r="F143" s="188"/>
      <c r="G143" s="188"/>
      <c r="H143" s="188"/>
      <c r="I143" s="188"/>
      <c r="J143" s="85"/>
    </row>
    <row r="144" spans="1:10" s="191" customFormat="1">
      <c r="B144" s="188"/>
      <c r="C144" s="189"/>
      <c r="D144" s="189"/>
      <c r="E144" s="188"/>
      <c r="F144" s="188"/>
      <c r="G144" s="188"/>
      <c r="H144" s="188"/>
      <c r="I144" s="188"/>
      <c r="J144" s="85"/>
    </row>
    <row r="145" spans="2:10" s="191" customFormat="1">
      <c r="B145" s="188"/>
      <c r="C145" s="189"/>
      <c r="D145" s="189"/>
      <c r="E145" s="188"/>
      <c r="F145" s="188"/>
      <c r="G145" s="188"/>
      <c r="H145" s="188"/>
      <c r="I145" s="188"/>
      <c r="J145" s="85"/>
    </row>
    <row r="146" spans="2:10" s="191" customFormat="1">
      <c r="B146" s="188"/>
      <c r="C146" s="189"/>
      <c r="D146" s="189"/>
      <c r="E146" s="188"/>
      <c r="F146" s="188"/>
      <c r="G146" s="188"/>
      <c r="H146" s="188"/>
      <c r="I146" s="188"/>
      <c r="J146" s="85"/>
    </row>
    <row r="147" spans="2:10" s="191" customFormat="1">
      <c r="B147" s="188"/>
      <c r="C147" s="189"/>
      <c r="D147" s="189"/>
      <c r="E147" s="188"/>
      <c r="F147" s="188"/>
      <c r="G147" s="188"/>
      <c r="H147" s="188"/>
      <c r="I147" s="188"/>
      <c r="J147" s="85"/>
    </row>
    <row r="148" spans="2:10" s="191" customFormat="1">
      <c r="B148" s="188"/>
      <c r="C148" s="189"/>
      <c r="D148" s="189"/>
      <c r="E148" s="188"/>
      <c r="F148" s="188"/>
      <c r="G148" s="188"/>
      <c r="H148" s="188"/>
      <c r="I148" s="188"/>
      <c r="J148" s="85"/>
    </row>
    <row r="149" spans="2:10" s="191" customFormat="1">
      <c r="B149" s="188"/>
      <c r="C149" s="189"/>
      <c r="D149" s="189"/>
      <c r="E149" s="188"/>
      <c r="F149" s="188"/>
      <c r="G149" s="188"/>
      <c r="H149" s="188"/>
      <c r="I149" s="188"/>
      <c r="J149" s="85"/>
    </row>
    <row r="150" spans="2:10" s="191" customFormat="1">
      <c r="B150" s="188"/>
      <c r="C150" s="189"/>
      <c r="D150" s="189"/>
      <c r="E150" s="188"/>
      <c r="F150" s="188"/>
      <c r="G150" s="188"/>
      <c r="H150" s="188"/>
      <c r="I150" s="188"/>
      <c r="J150" s="85"/>
    </row>
    <row r="151" spans="2:10" s="191" customFormat="1">
      <c r="B151" s="188"/>
      <c r="C151" s="189"/>
      <c r="D151" s="189"/>
      <c r="E151" s="188"/>
      <c r="F151" s="188"/>
      <c r="G151" s="188"/>
      <c r="H151" s="188"/>
      <c r="I151" s="188"/>
      <c r="J151" s="85"/>
    </row>
    <row r="152" spans="2:10" s="191" customFormat="1">
      <c r="B152" s="188"/>
      <c r="C152" s="189"/>
      <c r="D152" s="189"/>
      <c r="E152" s="188"/>
      <c r="F152" s="188"/>
      <c r="G152" s="188"/>
      <c r="H152" s="188"/>
      <c r="I152" s="188"/>
      <c r="J152" s="85"/>
    </row>
    <row r="153" spans="2:10" s="191" customFormat="1">
      <c r="B153" s="188"/>
      <c r="C153" s="189"/>
      <c r="D153" s="189"/>
      <c r="E153" s="188"/>
      <c r="F153" s="188"/>
      <c r="G153" s="188"/>
      <c r="H153" s="188"/>
      <c r="I153" s="188"/>
      <c r="J153" s="85"/>
    </row>
    <row r="154" spans="2:10" s="191" customFormat="1">
      <c r="B154" s="188"/>
      <c r="C154" s="189"/>
      <c r="D154" s="189"/>
      <c r="E154" s="188"/>
      <c r="F154" s="188"/>
      <c r="G154" s="188"/>
      <c r="H154" s="188"/>
      <c r="I154" s="188"/>
      <c r="J154" s="85"/>
    </row>
    <row r="155" spans="2:10" s="191" customFormat="1">
      <c r="B155" s="188"/>
      <c r="C155" s="189"/>
      <c r="D155" s="189"/>
      <c r="E155" s="188"/>
      <c r="F155" s="188"/>
      <c r="G155" s="188"/>
      <c r="H155" s="188"/>
      <c r="I155" s="188"/>
      <c r="J155" s="85"/>
    </row>
    <row r="156" spans="2:10" s="191" customFormat="1">
      <c r="B156" s="188"/>
      <c r="C156" s="189"/>
      <c r="D156" s="189"/>
      <c r="E156" s="188"/>
      <c r="F156" s="188"/>
      <c r="G156" s="188"/>
      <c r="H156" s="188"/>
      <c r="I156" s="188"/>
      <c r="J156" s="85"/>
    </row>
    <row r="157" spans="2:10" s="191" customFormat="1">
      <c r="B157" s="188"/>
      <c r="C157" s="189"/>
      <c r="D157" s="189"/>
      <c r="E157" s="188"/>
      <c r="F157" s="188"/>
      <c r="G157" s="188"/>
      <c r="H157" s="188"/>
      <c r="I157" s="188"/>
      <c r="J157" s="85"/>
    </row>
    <row r="158" spans="2:10" s="191" customFormat="1">
      <c r="B158" s="188"/>
      <c r="C158" s="189"/>
      <c r="D158" s="189"/>
      <c r="E158" s="188"/>
      <c r="F158" s="188"/>
      <c r="G158" s="188"/>
      <c r="H158" s="188"/>
      <c r="I158" s="188"/>
      <c r="J158" s="85"/>
    </row>
    <row r="159" spans="2:10" s="191" customFormat="1">
      <c r="B159" s="188"/>
      <c r="C159" s="189"/>
      <c r="D159" s="189"/>
      <c r="E159" s="188"/>
      <c r="F159" s="188"/>
      <c r="G159" s="188"/>
      <c r="H159" s="188"/>
      <c r="I159" s="188"/>
      <c r="J159" s="85"/>
    </row>
    <row r="160" spans="2:10" s="191" customFormat="1">
      <c r="B160" s="188"/>
      <c r="C160" s="189"/>
      <c r="D160" s="189"/>
      <c r="E160" s="188"/>
      <c r="F160" s="188"/>
      <c r="G160" s="188"/>
      <c r="H160" s="188"/>
      <c r="I160" s="188"/>
      <c r="J160" s="85"/>
    </row>
    <row r="161" spans="2:10" s="191" customFormat="1">
      <c r="B161" s="188"/>
      <c r="C161" s="189"/>
      <c r="D161" s="189"/>
      <c r="E161" s="188"/>
      <c r="F161" s="188"/>
      <c r="G161" s="188"/>
      <c r="H161" s="188"/>
      <c r="I161" s="188"/>
      <c r="J161" s="85"/>
    </row>
    <row r="162" spans="2:10" s="191" customFormat="1">
      <c r="B162" s="188"/>
      <c r="C162" s="189"/>
      <c r="D162" s="189"/>
      <c r="E162" s="188"/>
      <c r="F162" s="188"/>
      <c r="G162" s="188"/>
      <c r="H162" s="188"/>
      <c r="I162" s="188"/>
      <c r="J162" s="85"/>
    </row>
    <row r="163" spans="2:10" s="191" customFormat="1">
      <c r="B163" s="188"/>
      <c r="C163" s="189"/>
      <c r="D163" s="189"/>
      <c r="E163" s="188"/>
      <c r="F163" s="188"/>
      <c r="G163" s="188"/>
      <c r="H163" s="188"/>
      <c r="I163" s="188"/>
      <c r="J163" s="85"/>
    </row>
    <row r="164" spans="2:10" s="191" customFormat="1">
      <c r="B164" s="188"/>
      <c r="C164" s="189"/>
      <c r="D164" s="189"/>
      <c r="E164" s="188"/>
      <c r="F164" s="188"/>
      <c r="G164" s="188"/>
      <c r="H164" s="188"/>
      <c r="I164" s="188"/>
      <c r="J164" s="85"/>
    </row>
    <row r="165" spans="2:10" s="191" customFormat="1">
      <c r="B165" s="188"/>
      <c r="C165" s="189"/>
      <c r="D165" s="189"/>
      <c r="E165" s="188"/>
      <c r="F165" s="188"/>
      <c r="G165" s="188"/>
      <c r="H165" s="188"/>
      <c r="I165" s="188"/>
      <c r="J165" s="85"/>
    </row>
    <row r="166" spans="2:10" s="191" customFormat="1">
      <c r="B166" s="188"/>
      <c r="C166" s="189"/>
      <c r="D166" s="189"/>
      <c r="E166" s="188"/>
      <c r="F166" s="188"/>
      <c r="G166" s="188"/>
      <c r="H166" s="188"/>
      <c r="I166" s="188"/>
      <c r="J166" s="85"/>
    </row>
    <row r="167" spans="2:10" s="191" customFormat="1">
      <c r="B167" s="188"/>
      <c r="C167" s="189"/>
      <c r="D167" s="189"/>
      <c r="E167" s="188"/>
      <c r="F167" s="188"/>
      <c r="G167" s="188"/>
      <c r="H167" s="188"/>
      <c r="I167" s="188"/>
      <c r="J167" s="85"/>
    </row>
    <row r="168" spans="2:10" s="191" customFormat="1">
      <c r="B168" s="188"/>
      <c r="C168" s="189"/>
      <c r="D168" s="189"/>
      <c r="E168" s="188"/>
      <c r="F168" s="188"/>
      <c r="G168" s="188"/>
      <c r="H168" s="188"/>
      <c r="I168" s="188"/>
      <c r="J168" s="85"/>
    </row>
    <row r="169" spans="2:10" s="191" customFormat="1">
      <c r="B169" s="188"/>
      <c r="C169" s="189"/>
      <c r="D169" s="189"/>
      <c r="E169" s="188"/>
      <c r="F169" s="188"/>
      <c r="G169" s="188"/>
      <c r="H169" s="188"/>
      <c r="I169" s="188"/>
      <c r="J169" s="85"/>
    </row>
    <row r="170" spans="2:10" s="191" customFormat="1">
      <c r="B170" s="188"/>
      <c r="C170" s="189"/>
      <c r="D170" s="189"/>
      <c r="E170" s="188"/>
      <c r="F170" s="188"/>
      <c r="G170" s="188"/>
      <c r="H170" s="188"/>
      <c r="I170" s="188"/>
      <c r="J170" s="85"/>
    </row>
    <row r="171" spans="2:10" s="191" customFormat="1">
      <c r="B171" s="188"/>
      <c r="C171" s="189"/>
      <c r="D171" s="189"/>
      <c r="E171" s="188"/>
      <c r="F171" s="188"/>
      <c r="G171" s="188"/>
      <c r="H171" s="188"/>
      <c r="I171" s="188"/>
      <c r="J171" s="85"/>
    </row>
    <row r="172" spans="2:10" s="191" customFormat="1">
      <c r="B172" s="188"/>
      <c r="C172" s="189"/>
      <c r="D172" s="189"/>
      <c r="E172" s="188"/>
      <c r="F172" s="188"/>
      <c r="G172" s="188"/>
      <c r="H172" s="188"/>
      <c r="I172" s="188"/>
      <c r="J172" s="85"/>
    </row>
    <row r="173" spans="2:10" s="191" customFormat="1">
      <c r="B173" s="188"/>
      <c r="C173" s="189"/>
      <c r="D173" s="189"/>
      <c r="E173" s="188"/>
      <c r="F173" s="188"/>
      <c r="G173" s="188"/>
      <c r="H173" s="188"/>
      <c r="I173" s="188"/>
      <c r="J173" s="85"/>
    </row>
    <row r="174" spans="2:10" s="191" customFormat="1">
      <c r="B174" s="188"/>
      <c r="C174" s="189"/>
      <c r="D174" s="189"/>
      <c r="E174" s="188"/>
      <c r="F174" s="188"/>
      <c r="G174" s="188"/>
      <c r="H174" s="188"/>
      <c r="I174" s="188"/>
      <c r="J174" s="85"/>
    </row>
    <row r="175" spans="2:10" s="191" customFormat="1">
      <c r="B175" s="188"/>
      <c r="C175" s="189"/>
      <c r="D175" s="189"/>
      <c r="E175" s="188"/>
      <c r="F175" s="188"/>
      <c r="G175" s="188"/>
      <c r="H175" s="188"/>
      <c r="I175" s="188"/>
      <c r="J175" s="85"/>
    </row>
    <row r="176" spans="2:10" s="191" customFormat="1">
      <c r="B176" s="188"/>
      <c r="C176" s="189"/>
      <c r="D176" s="189"/>
      <c r="E176" s="188"/>
      <c r="F176" s="188"/>
      <c r="G176" s="188"/>
      <c r="H176" s="188"/>
      <c r="I176" s="188"/>
      <c r="J176" s="85"/>
    </row>
    <row r="177" spans="2:10" s="191" customFormat="1">
      <c r="B177" s="188"/>
      <c r="C177" s="189"/>
      <c r="D177" s="189"/>
      <c r="E177" s="188"/>
      <c r="F177" s="188"/>
      <c r="G177" s="188"/>
      <c r="H177" s="188"/>
      <c r="I177" s="188"/>
      <c r="J177" s="85"/>
    </row>
    <row r="178" spans="2:10" s="191" customFormat="1">
      <c r="B178" s="188"/>
      <c r="C178" s="189"/>
      <c r="D178" s="189"/>
      <c r="E178" s="188"/>
      <c r="F178" s="188"/>
      <c r="G178" s="188"/>
      <c r="H178" s="188"/>
      <c r="I178" s="188"/>
      <c r="J178" s="85"/>
    </row>
    <row r="179" spans="2:10" s="191" customFormat="1">
      <c r="B179" s="188"/>
      <c r="C179" s="189"/>
      <c r="D179" s="189"/>
      <c r="E179" s="188"/>
      <c r="F179" s="188"/>
      <c r="G179" s="188"/>
      <c r="H179" s="188"/>
      <c r="I179" s="188"/>
      <c r="J179" s="85"/>
    </row>
    <row r="180" spans="2:10" s="191" customFormat="1">
      <c r="B180" s="188"/>
      <c r="C180" s="189"/>
      <c r="D180" s="189"/>
      <c r="E180" s="188"/>
      <c r="F180" s="188"/>
      <c r="G180" s="188"/>
      <c r="H180" s="188"/>
      <c r="I180" s="188"/>
      <c r="J180" s="85"/>
    </row>
    <row r="181" spans="2:10" s="191" customFormat="1">
      <c r="B181" s="188"/>
      <c r="C181" s="189"/>
      <c r="D181" s="189"/>
      <c r="E181" s="188"/>
      <c r="F181" s="188"/>
      <c r="G181" s="188"/>
      <c r="H181" s="188"/>
      <c r="I181" s="188"/>
      <c r="J181" s="85"/>
    </row>
    <row r="182" spans="2:10" s="191" customFormat="1">
      <c r="B182" s="188"/>
      <c r="C182" s="189"/>
      <c r="D182" s="189"/>
      <c r="E182" s="188"/>
      <c r="F182" s="188"/>
      <c r="G182" s="188"/>
      <c r="H182" s="188"/>
      <c r="I182" s="188"/>
      <c r="J182" s="85"/>
    </row>
    <row r="183" spans="2:10" s="191" customFormat="1">
      <c r="B183" s="188"/>
      <c r="C183" s="189"/>
      <c r="D183" s="189"/>
      <c r="E183" s="188"/>
      <c r="F183" s="188"/>
      <c r="G183" s="188"/>
      <c r="H183" s="188"/>
      <c r="I183" s="188"/>
      <c r="J183" s="85"/>
    </row>
    <row r="184" spans="2:10" s="191" customFormat="1">
      <c r="B184" s="188"/>
      <c r="C184" s="189"/>
      <c r="D184" s="189"/>
      <c r="E184" s="188"/>
      <c r="F184" s="188"/>
      <c r="G184" s="188"/>
      <c r="H184" s="188"/>
      <c r="I184" s="188"/>
      <c r="J184" s="85"/>
    </row>
    <row r="185" spans="2:10" s="191" customFormat="1">
      <c r="B185" s="188"/>
      <c r="C185" s="189"/>
      <c r="D185" s="189"/>
      <c r="E185" s="188"/>
      <c r="F185" s="188"/>
      <c r="G185" s="188"/>
      <c r="H185" s="188"/>
      <c r="I185" s="188"/>
      <c r="J185" s="85"/>
    </row>
    <row r="186" spans="2:10" s="191" customFormat="1">
      <c r="B186" s="188"/>
      <c r="C186" s="189"/>
      <c r="D186" s="189"/>
      <c r="E186" s="188"/>
      <c r="F186" s="188"/>
      <c r="G186" s="188"/>
      <c r="H186" s="188"/>
      <c r="I186" s="188"/>
      <c r="J186" s="85"/>
    </row>
    <row r="187" spans="2:10" s="191" customFormat="1">
      <c r="B187" s="188"/>
      <c r="C187" s="189"/>
      <c r="D187" s="189"/>
      <c r="E187" s="188"/>
      <c r="F187" s="188"/>
      <c r="G187" s="188"/>
      <c r="H187" s="188"/>
      <c r="I187" s="188"/>
      <c r="J187" s="85"/>
    </row>
    <row r="188" spans="2:10" s="191" customFormat="1">
      <c r="B188" s="188"/>
      <c r="C188" s="189"/>
      <c r="D188" s="189"/>
      <c r="E188" s="188"/>
      <c r="F188" s="188"/>
      <c r="G188" s="188"/>
      <c r="H188" s="188"/>
      <c r="I188" s="188"/>
      <c r="J188" s="85"/>
    </row>
    <row r="189" spans="2:10" s="191" customFormat="1">
      <c r="B189" s="188"/>
      <c r="C189" s="189"/>
      <c r="D189" s="189"/>
      <c r="E189" s="188"/>
      <c r="F189" s="188"/>
      <c r="G189" s="188"/>
      <c r="H189" s="188"/>
      <c r="I189" s="188"/>
      <c r="J189" s="85"/>
    </row>
    <row r="190" spans="2:10" s="191" customFormat="1">
      <c r="B190" s="188"/>
      <c r="C190" s="189"/>
      <c r="D190" s="189"/>
      <c r="E190" s="188"/>
      <c r="F190" s="188"/>
      <c r="G190" s="188"/>
      <c r="H190" s="188"/>
      <c r="I190" s="188"/>
      <c r="J190" s="85"/>
    </row>
    <row r="191" spans="2:10" s="191" customFormat="1">
      <c r="B191" s="188"/>
      <c r="C191" s="189"/>
      <c r="D191" s="189"/>
      <c r="E191" s="188"/>
      <c r="F191" s="188"/>
      <c r="G191" s="188"/>
      <c r="H191" s="188"/>
      <c r="I191" s="188"/>
      <c r="J191" s="85"/>
    </row>
    <row r="192" spans="2:10" s="191" customFormat="1">
      <c r="B192" s="188"/>
      <c r="C192" s="189"/>
      <c r="D192" s="189"/>
      <c r="E192" s="188"/>
      <c r="F192" s="188"/>
      <c r="G192" s="188"/>
      <c r="H192" s="188"/>
      <c r="I192" s="188"/>
      <c r="J192" s="85"/>
    </row>
    <row r="193" spans="2:10" s="191" customFormat="1">
      <c r="B193" s="188"/>
      <c r="C193" s="189"/>
      <c r="D193" s="189"/>
      <c r="E193" s="188"/>
      <c r="F193" s="188"/>
      <c r="G193" s="188"/>
      <c r="H193" s="188"/>
      <c r="I193" s="188"/>
      <c r="J193" s="85"/>
    </row>
    <row r="194" spans="2:10" s="191" customFormat="1">
      <c r="B194" s="188"/>
      <c r="C194" s="189"/>
      <c r="D194" s="189"/>
      <c r="E194" s="188"/>
      <c r="F194" s="188"/>
      <c r="G194" s="188"/>
      <c r="H194" s="188"/>
      <c r="I194" s="188"/>
      <c r="J194" s="85"/>
    </row>
    <row r="195" spans="2:10" s="191" customFormat="1">
      <c r="B195" s="188"/>
      <c r="C195" s="189"/>
      <c r="D195" s="189"/>
      <c r="E195" s="188"/>
      <c r="F195" s="188"/>
      <c r="G195" s="188"/>
      <c r="H195" s="188"/>
      <c r="I195" s="188"/>
      <c r="J195" s="85"/>
    </row>
    <row r="196" spans="2:10" s="191" customFormat="1">
      <c r="B196" s="188"/>
      <c r="C196" s="189"/>
      <c r="D196" s="189"/>
      <c r="E196" s="188"/>
      <c r="F196" s="188"/>
      <c r="G196" s="188"/>
      <c r="H196" s="188"/>
      <c r="I196" s="188"/>
      <c r="J196" s="85"/>
    </row>
    <row r="197" spans="2:10" s="191" customFormat="1">
      <c r="B197" s="188"/>
      <c r="C197" s="189"/>
      <c r="D197" s="189"/>
      <c r="E197" s="188"/>
      <c r="F197" s="188"/>
      <c r="G197" s="188"/>
      <c r="H197" s="188"/>
      <c r="I197" s="188"/>
      <c r="J197" s="85"/>
    </row>
    <row r="198" spans="2:10" s="191" customFormat="1">
      <c r="B198" s="188"/>
      <c r="C198" s="189"/>
      <c r="D198" s="189"/>
      <c r="E198" s="188"/>
      <c r="F198" s="188"/>
      <c r="G198" s="188"/>
      <c r="H198" s="188"/>
      <c r="I198" s="188"/>
      <c r="J198" s="85"/>
    </row>
    <row r="199" spans="2:10" s="191" customFormat="1">
      <c r="B199" s="188"/>
      <c r="C199" s="189"/>
      <c r="D199" s="189"/>
      <c r="E199" s="188"/>
      <c r="F199" s="188"/>
      <c r="G199" s="188"/>
      <c r="H199" s="188"/>
      <c r="I199" s="188"/>
      <c r="J199" s="85"/>
    </row>
    <row r="200" spans="2:10" s="191" customFormat="1">
      <c r="B200" s="188"/>
      <c r="C200" s="189"/>
      <c r="D200" s="189"/>
      <c r="E200" s="188"/>
      <c r="F200" s="188"/>
      <c r="G200" s="188"/>
      <c r="H200" s="188"/>
      <c r="I200" s="188"/>
      <c r="J200" s="85"/>
    </row>
    <row r="201" spans="2:10" s="191" customFormat="1">
      <c r="B201" s="188"/>
      <c r="C201" s="189"/>
      <c r="D201" s="189"/>
      <c r="E201" s="188"/>
      <c r="F201" s="188"/>
      <c r="G201" s="188"/>
      <c r="H201" s="188"/>
      <c r="I201" s="188"/>
      <c r="J201" s="85"/>
    </row>
    <row r="202" spans="2:10" s="191" customFormat="1">
      <c r="B202" s="188"/>
      <c r="C202" s="189"/>
      <c r="D202" s="189"/>
      <c r="E202" s="188"/>
      <c r="F202" s="188"/>
      <c r="G202" s="188"/>
      <c r="H202" s="188"/>
      <c r="I202" s="188"/>
      <c r="J202" s="85"/>
    </row>
    <row r="203" spans="2:10" s="191" customFormat="1">
      <c r="B203" s="188"/>
      <c r="C203" s="189"/>
      <c r="D203" s="189"/>
      <c r="E203" s="188"/>
      <c r="F203" s="188"/>
      <c r="G203" s="188"/>
      <c r="H203" s="188"/>
      <c r="I203" s="188"/>
      <c r="J203" s="85"/>
    </row>
    <row r="204" spans="2:10" s="191" customFormat="1">
      <c r="B204" s="188"/>
      <c r="C204" s="189"/>
      <c r="D204" s="189"/>
      <c r="E204" s="188"/>
      <c r="F204" s="188"/>
      <c r="G204" s="188"/>
      <c r="H204" s="188"/>
      <c r="I204" s="188"/>
      <c r="J204" s="85"/>
    </row>
    <row r="205" spans="2:10" s="191" customFormat="1">
      <c r="B205" s="188"/>
      <c r="C205" s="189"/>
      <c r="D205" s="189"/>
      <c r="E205" s="188"/>
      <c r="F205" s="188"/>
      <c r="G205" s="188"/>
      <c r="H205" s="188"/>
      <c r="I205" s="188"/>
      <c r="J205" s="85"/>
    </row>
    <row r="206" spans="2:10" s="191" customFormat="1">
      <c r="B206" s="188"/>
      <c r="C206" s="189"/>
      <c r="D206" s="189"/>
      <c r="E206" s="188"/>
      <c r="F206" s="188"/>
      <c r="G206" s="188"/>
      <c r="H206" s="188"/>
      <c r="I206" s="188"/>
      <c r="J206" s="85"/>
    </row>
    <row r="207" spans="2:10" s="191" customFormat="1">
      <c r="B207" s="188"/>
      <c r="C207" s="189"/>
      <c r="D207" s="189"/>
      <c r="E207" s="188"/>
      <c r="F207" s="188"/>
      <c r="G207" s="188"/>
      <c r="H207" s="188"/>
      <c r="I207" s="188"/>
      <c r="J207" s="85"/>
    </row>
    <row r="208" spans="2:10" s="191" customFormat="1">
      <c r="B208" s="188"/>
      <c r="C208" s="189"/>
      <c r="D208" s="189"/>
      <c r="E208" s="188"/>
      <c r="F208" s="188"/>
      <c r="G208" s="188"/>
      <c r="H208" s="188"/>
      <c r="I208" s="188"/>
      <c r="J208" s="85"/>
    </row>
    <row r="209" spans="2:10" s="191" customFormat="1">
      <c r="B209" s="188"/>
      <c r="C209" s="189"/>
      <c r="D209" s="189"/>
      <c r="E209" s="188"/>
      <c r="F209" s="188"/>
      <c r="G209" s="188"/>
      <c r="H209" s="188"/>
      <c r="I209" s="188"/>
      <c r="J209" s="85"/>
    </row>
    <row r="210" spans="2:10" s="191" customFormat="1">
      <c r="B210" s="188"/>
      <c r="C210" s="189"/>
      <c r="D210" s="189"/>
      <c r="E210" s="188"/>
      <c r="F210" s="188"/>
      <c r="G210" s="188"/>
      <c r="H210" s="188"/>
      <c r="I210" s="188"/>
      <c r="J210" s="85"/>
    </row>
    <row r="211" spans="2:10" s="191" customFormat="1">
      <c r="B211" s="188"/>
      <c r="C211" s="189"/>
      <c r="D211" s="189"/>
      <c r="E211" s="188"/>
      <c r="F211" s="188"/>
      <c r="G211" s="188"/>
      <c r="H211" s="188"/>
      <c r="I211" s="188"/>
      <c r="J211" s="85"/>
    </row>
    <row r="212" spans="2:10" s="191" customFormat="1">
      <c r="B212" s="188"/>
      <c r="C212" s="189"/>
      <c r="D212" s="189"/>
      <c r="E212" s="188"/>
      <c r="F212" s="188"/>
      <c r="G212" s="188"/>
      <c r="H212" s="188"/>
      <c r="I212" s="188"/>
      <c r="J212" s="85"/>
    </row>
    <row r="213" spans="2:10" s="191" customFormat="1">
      <c r="B213" s="188"/>
      <c r="C213" s="189"/>
      <c r="D213" s="189"/>
      <c r="E213" s="188"/>
      <c r="F213" s="188"/>
      <c r="G213" s="188"/>
      <c r="H213" s="188"/>
      <c r="I213" s="188"/>
      <c r="J213" s="85"/>
    </row>
    <row r="214" spans="2:10" s="191" customFormat="1">
      <c r="B214" s="188"/>
      <c r="C214" s="189"/>
      <c r="D214" s="189"/>
      <c r="E214" s="188"/>
      <c r="F214" s="188"/>
      <c r="G214" s="188"/>
      <c r="H214" s="188"/>
      <c r="I214" s="188"/>
      <c r="J214" s="85"/>
    </row>
    <row r="215" spans="2:10" s="191" customFormat="1">
      <c r="B215" s="188"/>
      <c r="C215" s="189"/>
      <c r="D215" s="189"/>
      <c r="E215" s="188"/>
      <c r="F215" s="188"/>
      <c r="G215" s="188"/>
      <c r="H215" s="188"/>
      <c r="I215" s="188"/>
      <c r="J215" s="85"/>
    </row>
    <row r="216" spans="2:10" s="191" customFormat="1">
      <c r="B216" s="188"/>
      <c r="C216" s="189"/>
      <c r="D216" s="189"/>
      <c r="E216" s="188"/>
      <c r="F216" s="188"/>
      <c r="G216" s="188"/>
      <c r="H216" s="188"/>
      <c r="I216" s="188"/>
      <c r="J216" s="85"/>
    </row>
    <row r="217" spans="2:10" s="191" customFormat="1">
      <c r="B217" s="188"/>
      <c r="C217" s="189"/>
      <c r="D217" s="189"/>
      <c r="E217" s="188"/>
      <c r="F217" s="188"/>
      <c r="G217" s="188"/>
      <c r="H217" s="188"/>
      <c r="I217" s="188"/>
      <c r="J217" s="85"/>
    </row>
    <row r="218" spans="2:10" s="191" customFormat="1">
      <c r="B218" s="188"/>
      <c r="C218" s="189"/>
      <c r="D218" s="189"/>
      <c r="E218" s="188"/>
      <c r="F218" s="188"/>
      <c r="G218" s="188"/>
      <c r="H218" s="188"/>
      <c r="I218" s="188"/>
      <c r="J218" s="85"/>
    </row>
    <row r="219" spans="2:10" s="191" customFormat="1">
      <c r="B219" s="188"/>
      <c r="C219" s="189"/>
      <c r="D219" s="189"/>
      <c r="E219" s="188"/>
      <c r="F219" s="188"/>
      <c r="G219" s="188"/>
      <c r="H219" s="188"/>
      <c r="I219" s="188"/>
      <c r="J219" s="85"/>
    </row>
    <row r="220" spans="2:10" s="191" customFormat="1">
      <c r="B220" s="188"/>
      <c r="C220" s="189"/>
      <c r="D220" s="189"/>
      <c r="E220" s="188"/>
      <c r="F220" s="188"/>
      <c r="G220" s="188"/>
      <c r="H220" s="188"/>
      <c r="I220" s="188"/>
      <c r="J220" s="85"/>
    </row>
    <row r="221" spans="2:10" s="191" customFormat="1">
      <c r="B221" s="188"/>
      <c r="C221" s="189"/>
      <c r="D221" s="189"/>
      <c r="E221" s="188"/>
      <c r="F221" s="188"/>
      <c r="G221" s="188"/>
      <c r="H221" s="188"/>
      <c r="I221" s="188"/>
      <c r="J221" s="85"/>
    </row>
    <row r="222" spans="2:10" s="191" customFormat="1">
      <c r="B222" s="188"/>
      <c r="C222" s="189"/>
      <c r="D222" s="189"/>
      <c r="E222" s="188"/>
      <c r="F222" s="188"/>
      <c r="G222" s="188"/>
      <c r="H222" s="188"/>
      <c r="I222" s="188"/>
      <c r="J222" s="85"/>
    </row>
    <row r="223" spans="2:10" s="191" customFormat="1">
      <c r="B223" s="188"/>
      <c r="C223" s="189"/>
      <c r="D223" s="189"/>
      <c r="E223" s="188"/>
      <c r="F223" s="188"/>
      <c r="G223" s="188"/>
      <c r="H223" s="188"/>
      <c r="I223" s="188"/>
      <c r="J223" s="85"/>
    </row>
    <row r="224" spans="2:10" s="191" customFormat="1">
      <c r="B224" s="188"/>
      <c r="C224" s="189"/>
      <c r="D224" s="189"/>
      <c r="E224" s="188"/>
      <c r="F224" s="188"/>
      <c r="G224" s="188"/>
      <c r="H224" s="188"/>
      <c r="I224" s="188"/>
      <c r="J224" s="85"/>
    </row>
    <row r="225" spans="2:10" s="191" customFormat="1">
      <c r="B225" s="188"/>
      <c r="C225" s="189"/>
      <c r="D225" s="189"/>
      <c r="E225" s="188"/>
      <c r="F225" s="188"/>
      <c r="G225" s="188"/>
      <c r="H225" s="188"/>
      <c r="I225" s="188"/>
      <c r="J225" s="85"/>
    </row>
    <row r="226" spans="2:10" s="191" customFormat="1">
      <c r="B226" s="188"/>
      <c r="C226" s="189"/>
      <c r="D226" s="189"/>
      <c r="E226" s="188"/>
      <c r="F226" s="188"/>
      <c r="G226" s="188"/>
      <c r="H226" s="188"/>
      <c r="I226" s="188"/>
      <c r="J226" s="85"/>
    </row>
    <row r="227" spans="2:10" s="191" customFormat="1">
      <c r="B227" s="188"/>
      <c r="C227" s="189"/>
      <c r="D227" s="189"/>
      <c r="E227" s="188"/>
      <c r="F227" s="188"/>
      <c r="G227" s="188"/>
      <c r="H227" s="188"/>
      <c r="I227" s="188"/>
      <c r="J227" s="85"/>
    </row>
    <row r="228" spans="2:10" s="191" customFormat="1">
      <c r="B228" s="188"/>
      <c r="C228" s="189"/>
      <c r="D228" s="189"/>
      <c r="E228" s="188"/>
      <c r="F228" s="188"/>
      <c r="G228" s="188"/>
      <c r="H228" s="188"/>
      <c r="I228" s="188"/>
      <c r="J228" s="85"/>
    </row>
    <row r="229" spans="2:10" s="191" customFormat="1">
      <c r="B229" s="188"/>
      <c r="C229" s="189"/>
      <c r="D229" s="189"/>
      <c r="E229" s="188"/>
      <c r="F229" s="188"/>
      <c r="G229" s="188"/>
      <c r="H229" s="188"/>
      <c r="I229" s="188"/>
      <c r="J229" s="85"/>
    </row>
    <row r="230" spans="2:10" s="191" customFormat="1">
      <c r="B230" s="188"/>
      <c r="C230" s="189"/>
      <c r="D230" s="189"/>
      <c r="E230" s="188"/>
      <c r="F230" s="188"/>
      <c r="G230" s="188"/>
      <c r="H230" s="188"/>
      <c r="I230" s="188"/>
      <c r="J230" s="85"/>
    </row>
    <row r="231" spans="2:10" s="191" customFormat="1">
      <c r="B231" s="188"/>
      <c r="C231" s="189"/>
      <c r="D231" s="189"/>
      <c r="E231" s="188"/>
      <c r="F231" s="188"/>
      <c r="G231" s="188"/>
      <c r="H231" s="188"/>
      <c r="I231" s="188"/>
      <c r="J231" s="85"/>
    </row>
    <row r="232" spans="2:10" s="191" customFormat="1">
      <c r="B232" s="188"/>
      <c r="C232" s="189"/>
      <c r="D232" s="189"/>
      <c r="E232" s="188"/>
      <c r="F232" s="188"/>
      <c r="G232" s="188"/>
      <c r="H232" s="188"/>
      <c r="I232" s="188"/>
      <c r="J232" s="85"/>
    </row>
    <row r="233" spans="2:10" s="191" customFormat="1">
      <c r="B233" s="188"/>
      <c r="C233" s="189"/>
      <c r="D233" s="189"/>
      <c r="E233" s="188"/>
      <c r="F233" s="188"/>
      <c r="G233" s="188"/>
      <c r="H233" s="188"/>
      <c r="I233" s="188"/>
      <c r="J233" s="85"/>
    </row>
    <row r="234" spans="2:10" s="191" customFormat="1">
      <c r="B234" s="188"/>
      <c r="C234" s="189"/>
      <c r="D234" s="189"/>
      <c r="E234" s="188"/>
      <c r="F234" s="188"/>
      <c r="G234" s="188"/>
      <c r="H234" s="188"/>
      <c r="I234" s="188"/>
      <c r="J234" s="85"/>
    </row>
    <row r="235" spans="2:10" s="191" customFormat="1">
      <c r="B235" s="188"/>
      <c r="C235" s="189"/>
      <c r="D235" s="189"/>
      <c r="E235" s="188"/>
      <c r="F235" s="188"/>
      <c r="G235" s="188"/>
      <c r="H235" s="188"/>
      <c r="I235" s="188"/>
      <c r="J235" s="85"/>
    </row>
    <row r="236" spans="2:10" s="191" customFormat="1">
      <c r="B236" s="188"/>
      <c r="C236" s="189"/>
      <c r="D236" s="189"/>
      <c r="E236" s="188"/>
      <c r="F236" s="188"/>
      <c r="G236" s="188"/>
      <c r="H236" s="188"/>
      <c r="I236" s="188"/>
      <c r="J236" s="85"/>
    </row>
    <row r="237" spans="2:10" s="191" customFormat="1">
      <c r="B237" s="188"/>
      <c r="C237" s="189"/>
      <c r="D237" s="189"/>
      <c r="E237" s="188"/>
      <c r="F237" s="188"/>
      <c r="G237" s="188"/>
      <c r="H237" s="188"/>
      <c r="I237" s="188"/>
      <c r="J237" s="85"/>
    </row>
    <row r="238" spans="2:10" s="191" customFormat="1">
      <c r="B238" s="188"/>
      <c r="C238" s="189"/>
      <c r="D238" s="189"/>
      <c r="E238" s="188"/>
      <c r="F238" s="188"/>
      <c r="G238" s="188"/>
      <c r="H238" s="188"/>
      <c r="I238" s="188"/>
      <c r="J238" s="85"/>
    </row>
    <row r="239" spans="2:10" s="191" customFormat="1">
      <c r="B239" s="188"/>
      <c r="C239" s="189"/>
      <c r="D239" s="189"/>
      <c r="E239" s="188"/>
      <c r="F239" s="188"/>
      <c r="G239" s="188"/>
      <c r="H239" s="188"/>
      <c r="I239" s="188"/>
      <c r="J239" s="85"/>
    </row>
    <row r="240" spans="2:10" s="191" customFormat="1">
      <c r="B240" s="188"/>
      <c r="C240" s="189"/>
      <c r="D240" s="189"/>
      <c r="E240" s="188"/>
      <c r="F240" s="188"/>
      <c r="G240" s="188"/>
      <c r="H240" s="188"/>
      <c r="I240" s="188"/>
      <c r="J240" s="85"/>
    </row>
    <row r="241" spans="2:10" s="191" customFormat="1">
      <c r="B241" s="188"/>
      <c r="C241" s="189"/>
      <c r="D241" s="189"/>
      <c r="E241" s="188"/>
      <c r="F241" s="188"/>
      <c r="G241" s="188"/>
      <c r="H241" s="188"/>
      <c r="I241" s="188"/>
      <c r="J241" s="85"/>
    </row>
    <row r="242" spans="2:10" s="191" customFormat="1">
      <c r="B242" s="188"/>
      <c r="C242" s="189"/>
      <c r="D242" s="189"/>
      <c r="E242" s="188"/>
      <c r="F242" s="188"/>
      <c r="G242" s="188"/>
      <c r="H242" s="188"/>
      <c r="I242" s="188"/>
      <c r="J242" s="85"/>
    </row>
    <row r="243" spans="2:10" s="191" customFormat="1">
      <c r="B243" s="188"/>
      <c r="C243" s="189"/>
      <c r="D243" s="189"/>
      <c r="E243" s="188"/>
      <c r="F243" s="188"/>
      <c r="G243" s="188"/>
      <c r="H243" s="188"/>
      <c r="I243" s="188"/>
      <c r="J243" s="85"/>
    </row>
    <row r="244" spans="2:10" s="191" customFormat="1">
      <c r="B244" s="188"/>
      <c r="C244" s="189"/>
      <c r="D244" s="189"/>
      <c r="E244" s="188"/>
      <c r="F244" s="188"/>
      <c r="G244" s="188"/>
      <c r="H244" s="188"/>
      <c r="I244" s="188"/>
      <c r="J244" s="85"/>
    </row>
    <row r="245" spans="2:10" s="191" customFormat="1">
      <c r="B245" s="188"/>
      <c r="C245" s="189"/>
      <c r="D245" s="189"/>
      <c r="E245" s="188"/>
      <c r="F245" s="188"/>
      <c r="G245" s="188"/>
      <c r="H245" s="188"/>
      <c r="I245" s="188"/>
      <c r="J245" s="85"/>
    </row>
    <row r="246" spans="2:10" s="191" customFormat="1">
      <c r="B246" s="188"/>
      <c r="C246" s="189"/>
      <c r="D246" s="189"/>
      <c r="E246" s="188"/>
      <c r="F246" s="188"/>
      <c r="G246" s="188"/>
      <c r="H246" s="188"/>
      <c r="I246" s="188"/>
      <c r="J246" s="85"/>
    </row>
    <row r="247" spans="2:10" s="191" customFormat="1">
      <c r="B247" s="188"/>
      <c r="C247" s="189"/>
      <c r="D247" s="189"/>
      <c r="E247" s="188"/>
      <c r="F247" s="188"/>
      <c r="G247" s="188"/>
      <c r="H247" s="188"/>
      <c r="I247" s="188"/>
      <c r="J247" s="85"/>
    </row>
    <row r="248" spans="2:10" s="191" customFormat="1">
      <c r="B248" s="188"/>
      <c r="C248" s="189"/>
      <c r="D248" s="189"/>
      <c r="E248" s="188"/>
      <c r="F248" s="188"/>
      <c r="G248" s="188"/>
      <c r="H248" s="188"/>
      <c r="I248" s="188"/>
      <c r="J248" s="85"/>
    </row>
    <row r="249" spans="2:10" s="191" customFormat="1">
      <c r="B249" s="188"/>
      <c r="C249" s="189"/>
      <c r="D249" s="189"/>
      <c r="E249" s="188"/>
      <c r="F249" s="188"/>
      <c r="G249" s="188"/>
      <c r="H249" s="188"/>
      <c r="I249" s="188"/>
      <c r="J249" s="85"/>
    </row>
    <row r="250" spans="2:10" s="191" customFormat="1">
      <c r="B250" s="188"/>
      <c r="C250" s="189"/>
      <c r="D250" s="189"/>
      <c r="E250" s="188"/>
      <c r="F250" s="188"/>
      <c r="G250" s="188"/>
      <c r="H250" s="188"/>
      <c r="I250" s="188"/>
      <c r="J250" s="85"/>
    </row>
    <row r="251" spans="2:10" s="191" customFormat="1">
      <c r="B251" s="188"/>
      <c r="C251" s="189"/>
      <c r="D251" s="189"/>
      <c r="E251" s="188"/>
      <c r="F251" s="188"/>
      <c r="G251" s="188"/>
      <c r="H251" s="188"/>
      <c r="I251" s="188"/>
      <c r="J251" s="85"/>
    </row>
    <row r="252" spans="2:10" s="191" customFormat="1">
      <c r="B252" s="188"/>
      <c r="C252" s="189"/>
      <c r="D252" s="189"/>
      <c r="E252" s="188"/>
      <c r="F252" s="188"/>
      <c r="G252" s="188"/>
      <c r="H252" s="188"/>
      <c r="I252" s="188"/>
      <c r="J252" s="85"/>
    </row>
    <row r="253" spans="2:10" s="191" customFormat="1">
      <c r="B253" s="188"/>
      <c r="C253" s="189"/>
      <c r="D253" s="189"/>
      <c r="E253" s="188"/>
      <c r="F253" s="188"/>
      <c r="G253" s="188"/>
      <c r="H253" s="188"/>
      <c r="I253" s="188"/>
      <c r="J253" s="85"/>
    </row>
    <row r="254" spans="2:10" s="191" customFormat="1">
      <c r="B254" s="188"/>
      <c r="C254" s="189"/>
      <c r="D254" s="189"/>
      <c r="E254" s="188"/>
      <c r="F254" s="188"/>
      <c r="G254" s="188"/>
      <c r="H254" s="188"/>
      <c r="I254" s="188"/>
      <c r="J254" s="85"/>
    </row>
    <row r="255" spans="2:10" s="191" customFormat="1">
      <c r="B255" s="188"/>
      <c r="C255" s="189"/>
      <c r="D255" s="189"/>
      <c r="E255" s="188"/>
      <c r="F255" s="188"/>
      <c r="G255" s="188"/>
      <c r="H255" s="188"/>
      <c r="I255" s="188"/>
      <c r="J255" s="85"/>
    </row>
    <row r="256" spans="2:10" s="191" customFormat="1">
      <c r="B256" s="188"/>
      <c r="C256" s="189"/>
      <c r="D256" s="189"/>
      <c r="E256" s="188"/>
      <c r="F256" s="188"/>
      <c r="G256" s="188"/>
      <c r="H256" s="188"/>
      <c r="I256" s="188"/>
      <c r="J256" s="85"/>
    </row>
    <row r="257" spans="2:10" s="191" customFormat="1">
      <c r="B257" s="188"/>
      <c r="C257" s="189"/>
      <c r="D257" s="189"/>
      <c r="E257" s="188"/>
      <c r="F257" s="188"/>
      <c r="G257" s="188"/>
      <c r="H257" s="188"/>
      <c r="I257" s="188"/>
      <c r="J257" s="85"/>
    </row>
    <row r="258" spans="2:10" s="191" customFormat="1">
      <c r="B258" s="188"/>
      <c r="C258" s="189"/>
      <c r="D258" s="189"/>
      <c r="E258" s="188"/>
      <c r="F258" s="188"/>
      <c r="G258" s="188"/>
      <c r="H258" s="188"/>
      <c r="I258" s="188"/>
      <c r="J258" s="85"/>
    </row>
    <row r="259" spans="2:10" s="191" customFormat="1">
      <c r="B259" s="188"/>
      <c r="C259" s="189"/>
      <c r="D259" s="189"/>
      <c r="E259" s="188"/>
      <c r="F259" s="188"/>
      <c r="G259" s="188"/>
      <c r="H259" s="188"/>
      <c r="I259" s="188"/>
      <c r="J259" s="85"/>
    </row>
    <row r="260" spans="2:10" s="191" customFormat="1">
      <c r="B260" s="188"/>
      <c r="C260" s="189"/>
      <c r="D260" s="189"/>
      <c r="E260" s="188"/>
      <c r="F260" s="188"/>
      <c r="G260" s="188"/>
      <c r="H260" s="188"/>
      <c r="I260" s="188"/>
      <c r="J260" s="85"/>
    </row>
    <row r="261" spans="2:10" s="191" customFormat="1">
      <c r="B261" s="188"/>
      <c r="C261" s="189"/>
      <c r="D261" s="189"/>
      <c r="E261" s="188"/>
      <c r="F261" s="188"/>
      <c r="G261" s="188"/>
      <c r="H261" s="188"/>
      <c r="I261" s="188"/>
      <c r="J261" s="85"/>
    </row>
    <row r="262" spans="2:10" s="191" customFormat="1">
      <c r="B262" s="188"/>
      <c r="C262" s="189"/>
      <c r="D262" s="189"/>
      <c r="E262" s="188"/>
      <c r="F262" s="188"/>
      <c r="G262" s="188"/>
      <c r="H262" s="188"/>
      <c r="I262" s="188"/>
      <c r="J262" s="85"/>
    </row>
    <row r="263" spans="2:10" s="191" customFormat="1">
      <c r="B263" s="188"/>
      <c r="C263" s="189"/>
      <c r="D263" s="189"/>
      <c r="E263" s="188"/>
      <c r="F263" s="188"/>
      <c r="G263" s="188"/>
      <c r="H263" s="188"/>
      <c r="I263" s="188"/>
      <c r="J263" s="85"/>
    </row>
    <row r="264" spans="2:10" s="191" customFormat="1">
      <c r="B264" s="188"/>
      <c r="C264" s="189"/>
      <c r="D264" s="189"/>
      <c r="E264" s="188"/>
      <c r="F264" s="188"/>
      <c r="G264" s="188"/>
      <c r="H264" s="188"/>
      <c r="I264" s="188"/>
      <c r="J264" s="85"/>
    </row>
    <row r="265" spans="2:10" s="191" customFormat="1">
      <c r="B265" s="188"/>
      <c r="C265" s="189"/>
      <c r="D265" s="189"/>
      <c r="E265" s="188"/>
      <c r="F265" s="188"/>
      <c r="G265" s="188"/>
      <c r="H265" s="188"/>
      <c r="I265" s="188"/>
      <c r="J265" s="85"/>
    </row>
    <row r="266" spans="2:10" s="191" customFormat="1">
      <c r="B266" s="188"/>
      <c r="C266" s="189"/>
      <c r="D266" s="189"/>
      <c r="E266" s="188"/>
      <c r="F266" s="188"/>
      <c r="G266" s="188"/>
      <c r="H266" s="188"/>
      <c r="I266" s="188"/>
      <c r="J266" s="85"/>
    </row>
    <row r="267" spans="2:10" s="191" customFormat="1">
      <c r="B267" s="188"/>
      <c r="C267" s="189"/>
      <c r="D267" s="189"/>
      <c r="E267" s="188"/>
      <c r="F267" s="188"/>
      <c r="G267" s="188"/>
      <c r="H267" s="188"/>
      <c r="I267" s="188"/>
      <c r="J267" s="85"/>
    </row>
    <row r="268" spans="2:10" s="191" customFormat="1">
      <c r="B268" s="188"/>
      <c r="C268" s="189"/>
      <c r="D268" s="189"/>
      <c r="E268" s="188"/>
      <c r="F268" s="188"/>
      <c r="G268" s="188"/>
      <c r="H268" s="188"/>
      <c r="I268" s="188"/>
      <c r="J268" s="85"/>
    </row>
    <row r="269" spans="2:10" s="191" customFormat="1">
      <c r="B269" s="188"/>
      <c r="C269" s="189"/>
      <c r="D269" s="189"/>
      <c r="E269" s="188"/>
      <c r="F269" s="188"/>
      <c r="G269" s="188"/>
      <c r="H269" s="188"/>
      <c r="I269" s="188"/>
      <c r="J269" s="85"/>
    </row>
    <row r="270" spans="2:10" s="191" customFormat="1">
      <c r="B270" s="188"/>
      <c r="C270" s="189"/>
      <c r="D270" s="189"/>
      <c r="E270" s="188"/>
      <c r="F270" s="188"/>
      <c r="G270" s="188"/>
      <c r="H270" s="188"/>
      <c r="I270" s="188"/>
      <c r="J270" s="85"/>
    </row>
    <row r="271" spans="2:10" s="191" customFormat="1">
      <c r="B271" s="188"/>
      <c r="C271" s="189"/>
      <c r="D271" s="189"/>
      <c r="E271" s="188"/>
      <c r="F271" s="188"/>
      <c r="G271" s="188"/>
      <c r="H271" s="188"/>
      <c r="I271" s="188"/>
      <c r="J271" s="85"/>
    </row>
    <row r="272" spans="2:10" s="191" customFormat="1">
      <c r="B272" s="188"/>
      <c r="C272" s="189"/>
      <c r="D272" s="189"/>
      <c r="E272" s="188"/>
      <c r="F272" s="188"/>
      <c r="G272" s="188"/>
      <c r="H272" s="188"/>
      <c r="I272" s="188"/>
      <c r="J272" s="85"/>
    </row>
    <row r="273" spans="2:10" s="191" customFormat="1">
      <c r="B273" s="188"/>
      <c r="C273" s="189"/>
      <c r="D273" s="189"/>
      <c r="E273" s="188"/>
      <c r="F273" s="188"/>
      <c r="G273" s="188"/>
      <c r="H273" s="188"/>
      <c r="I273" s="188"/>
      <c r="J273" s="85"/>
    </row>
    <row r="274" spans="2:10" s="191" customFormat="1">
      <c r="B274" s="188"/>
      <c r="C274" s="189"/>
      <c r="D274" s="189"/>
      <c r="E274" s="188"/>
      <c r="F274" s="188"/>
      <c r="G274" s="188"/>
      <c r="H274" s="188"/>
      <c r="I274" s="188"/>
      <c r="J274" s="85"/>
    </row>
    <row r="275" spans="2:10" s="191" customFormat="1">
      <c r="B275" s="188"/>
      <c r="C275" s="189"/>
      <c r="D275" s="189"/>
      <c r="E275" s="188"/>
      <c r="F275" s="188"/>
      <c r="G275" s="188"/>
      <c r="H275" s="188"/>
      <c r="I275" s="188"/>
      <c r="J275" s="85"/>
    </row>
    <row r="276" spans="2:10" s="191" customFormat="1">
      <c r="B276" s="188"/>
      <c r="C276" s="189"/>
      <c r="D276" s="189"/>
      <c r="E276" s="188"/>
      <c r="F276" s="188"/>
      <c r="G276" s="188"/>
      <c r="H276" s="188"/>
      <c r="I276" s="188"/>
      <c r="J276" s="85"/>
    </row>
    <row r="277" spans="2:10" s="191" customFormat="1">
      <c r="B277" s="188"/>
      <c r="C277" s="189"/>
      <c r="D277" s="189"/>
      <c r="E277" s="188"/>
      <c r="F277" s="188"/>
      <c r="G277" s="188"/>
      <c r="H277" s="188"/>
      <c r="I277" s="188"/>
      <c r="J277" s="85"/>
    </row>
    <row r="278" spans="2:10" s="191" customFormat="1">
      <c r="B278" s="188"/>
      <c r="C278" s="189"/>
      <c r="D278" s="189"/>
      <c r="E278" s="188"/>
      <c r="F278" s="188"/>
      <c r="G278" s="188"/>
      <c r="H278" s="188"/>
      <c r="I278" s="188"/>
      <c r="J278" s="85"/>
    </row>
    <row r="279" spans="2:10" s="191" customFormat="1">
      <c r="B279" s="188"/>
      <c r="C279" s="189"/>
      <c r="D279" s="189"/>
      <c r="E279" s="188"/>
      <c r="F279" s="188"/>
      <c r="G279" s="188"/>
      <c r="H279" s="188"/>
      <c r="I279" s="188"/>
      <c r="J279" s="85"/>
    </row>
    <row r="280" spans="2:10" s="191" customFormat="1">
      <c r="B280" s="188"/>
      <c r="C280" s="189"/>
      <c r="D280" s="189"/>
      <c r="E280" s="188"/>
      <c r="F280" s="188"/>
      <c r="G280" s="188"/>
      <c r="H280" s="188"/>
      <c r="I280" s="188"/>
      <c r="J280" s="85"/>
    </row>
    <row r="281" spans="2:10" s="191" customFormat="1">
      <c r="B281" s="188"/>
      <c r="C281" s="189"/>
      <c r="D281" s="189"/>
      <c r="E281" s="188"/>
      <c r="F281" s="188"/>
      <c r="G281" s="188"/>
      <c r="H281" s="188"/>
      <c r="I281" s="188"/>
      <c r="J281" s="85"/>
    </row>
    <row r="282" spans="2:10" s="191" customFormat="1">
      <c r="B282" s="188"/>
      <c r="C282" s="189"/>
      <c r="D282" s="189"/>
      <c r="E282" s="188"/>
      <c r="F282" s="188"/>
      <c r="G282" s="188"/>
      <c r="H282" s="188"/>
      <c r="I282" s="188"/>
      <c r="J282" s="85"/>
    </row>
    <row r="283" spans="2:10" s="191" customFormat="1">
      <c r="B283" s="188"/>
      <c r="C283" s="189"/>
      <c r="D283" s="189"/>
      <c r="E283" s="188"/>
      <c r="F283" s="188"/>
      <c r="G283" s="188"/>
      <c r="H283" s="188"/>
      <c r="I283" s="188"/>
      <c r="J283" s="85"/>
    </row>
    <row r="284" spans="2:10" s="191" customFormat="1">
      <c r="B284" s="188"/>
      <c r="C284" s="189"/>
      <c r="D284" s="189"/>
      <c r="E284" s="188"/>
      <c r="F284" s="188"/>
      <c r="G284" s="188"/>
      <c r="H284" s="188"/>
      <c r="I284" s="188"/>
      <c r="J284" s="85"/>
    </row>
    <row r="285" spans="2:10" s="191" customFormat="1">
      <c r="B285" s="188"/>
      <c r="C285" s="189"/>
      <c r="D285" s="189"/>
      <c r="E285" s="188"/>
      <c r="F285" s="188"/>
      <c r="G285" s="188"/>
      <c r="H285" s="188"/>
      <c r="I285" s="188"/>
      <c r="J285" s="85"/>
    </row>
    <row r="286" spans="2:10" s="191" customFormat="1">
      <c r="B286" s="188"/>
      <c r="C286" s="189"/>
      <c r="D286" s="189"/>
      <c r="E286" s="188"/>
      <c r="F286" s="188"/>
      <c r="G286" s="188"/>
      <c r="H286" s="188"/>
      <c r="I286" s="188"/>
      <c r="J286" s="85"/>
    </row>
    <row r="287" spans="2:10" s="191" customFormat="1">
      <c r="B287" s="188"/>
      <c r="C287" s="189"/>
      <c r="D287" s="189"/>
      <c r="E287" s="188"/>
      <c r="F287" s="188"/>
      <c r="G287" s="188"/>
      <c r="H287" s="188"/>
      <c r="I287" s="188"/>
      <c r="J287" s="85"/>
    </row>
    <row r="288" spans="2:10" s="191" customFormat="1">
      <c r="B288" s="188"/>
      <c r="C288" s="189"/>
      <c r="D288" s="189"/>
      <c r="E288" s="188"/>
      <c r="F288" s="188"/>
      <c r="G288" s="188"/>
      <c r="H288" s="188"/>
      <c r="I288" s="188"/>
      <c r="J288" s="85"/>
    </row>
    <row r="289" spans="2:10" s="191" customFormat="1">
      <c r="B289" s="188"/>
      <c r="C289" s="189"/>
      <c r="D289" s="189"/>
      <c r="E289" s="188"/>
      <c r="F289" s="188"/>
      <c r="G289" s="188"/>
      <c r="H289" s="188"/>
      <c r="I289" s="188"/>
      <c r="J289" s="85"/>
    </row>
    <row r="290" spans="2:10" s="191" customFormat="1">
      <c r="B290" s="188"/>
      <c r="C290" s="189"/>
      <c r="D290" s="189"/>
      <c r="E290" s="188"/>
      <c r="F290" s="188"/>
      <c r="G290" s="188"/>
      <c r="H290" s="188"/>
      <c r="I290" s="188"/>
      <c r="J290" s="85"/>
    </row>
    <row r="291" spans="2:10" s="191" customFormat="1">
      <c r="B291" s="188"/>
      <c r="C291" s="189"/>
      <c r="D291" s="189"/>
      <c r="E291" s="188"/>
      <c r="F291" s="188"/>
      <c r="G291" s="188"/>
      <c r="H291" s="188"/>
      <c r="I291" s="188"/>
      <c r="J291" s="85"/>
    </row>
    <row r="292" spans="2:10" s="191" customFormat="1">
      <c r="B292" s="188"/>
      <c r="C292" s="189"/>
      <c r="D292" s="189"/>
      <c r="E292" s="188"/>
      <c r="F292" s="188"/>
      <c r="G292" s="188"/>
      <c r="H292" s="188"/>
      <c r="I292" s="188"/>
      <c r="J292" s="85"/>
    </row>
    <row r="293" spans="2:10" s="191" customFormat="1">
      <c r="B293" s="188"/>
      <c r="C293" s="189"/>
      <c r="D293" s="189"/>
      <c r="E293" s="188"/>
      <c r="F293" s="188"/>
      <c r="G293" s="188"/>
      <c r="H293" s="188"/>
      <c r="I293" s="188"/>
      <c r="J293" s="85"/>
    </row>
    <row r="294" spans="2:10" s="191" customFormat="1">
      <c r="B294" s="188"/>
      <c r="C294" s="189"/>
      <c r="D294" s="189"/>
      <c r="E294" s="188"/>
      <c r="F294" s="188"/>
      <c r="G294" s="188"/>
      <c r="H294" s="188"/>
      <c r="I294" s="188"/>
      <c r="J294" s="85"/>
    </row>
    <row r="295" spans="2:10" s="191" customFormat="1">
      <c r="B295" s="188"/>
      <c r="C295" s="189"/>
      <c r="D295" s="189"/>
      <c r="E295" s="188"/>
      <c r="F295" s="188"/>
      <c r="G295" s="188"/>
      <c r="H295" s="188"/>
      <c r="I295" s="188"/>
      <c r="J295" s="85"/>
    </row>
    <row r="296" spans="2:10" s="191" customFormat="1">
      <c r="B296" s="188"/>
      <c r="C296" s="189"/>
      <c r="D296" s="189"/>
      <c r="E296" s="188"/>
      <c r="F296" s="188"/>
      <c r="G296" s="188"/>
      <c r="H296" s="188"/>
      <c r="I296" s="188"/>
      <c r="J296" s="85"/>
    </row>
    <row r="297" spans="2:10" s="191" customFormat="1">
      <c r="B297" s="188"/>
      <c r="C297" s="189"/>
      <c r="D297" s="189"/>
      <c r="E297" s="188"/>
      <c r="F297" s="188"/>
      <c r="G297" s="188"/>
      <c r="H297" s="188"/>
      <c r="I297" s="188"/>
      <c r="J297" s="85"/>
    </row>
    <row r="298" spans="2:10" s="191" customFormat="1">
      <c r="B298" s="188"/>
      <c r="C298" s="189"/>
      <c r="D298" s="189"/>
      <c r="E298" s="188"/>
      <c r="F298" s="188"/>
      <c r="G298" s="188"/>
      <c r="H298" s="188"/>
      <c r="I298" s="188"/>
      <c r="J298" s="85"/>
    </row>
    <row r="299" spans="2:10" s="191" customFormat="1">
      <c r="B299" s="188"/>
      <c r="C299" s="189"/>
      <c r="D299" s="189"/>
      <c r="E299" s="188"/>
      <c r="F299" s="188"/>
      <c r="G299" s="188"/>
      <c r="H299" s="188"/>
      <c r="I299" s="188"/>
      <c r="J299" s="85"/>
    </row>
    <row r="300" spans="2:10" s="191" customFormat="1">
      <c r="B300" s="188"/>
      <c r="C300" s="189"/>
      <c r="D300" s="189"/>
      <c r="E300" s="188"/>
      <c r="F300" s="188"/>
      <c r="G300" s="188"/>
      <c r="H300" s="188"/>
      <c r="I300" s="188"/>
      <c r="J300" s="85"/>
    </row>
    <row r="301" spans="2:10" s="191" customFormat="1">
      <c r="B301" s="188"/>
      <c r="C301" s="189"/>
      <c r="D301" s="189"/>
      <c r="E301" s="188"/>
      <c r="F301" s="188"/>
      <c r="G301" s="188"/>
      <c r="H301" s="188"/>
      <c r="I301" s="188"/>
      <c r="J301" s="85"/>
    </row>
    <row r="302" spans="2:10" s="191" customFormat="1">
      <c r="B302" s="188"/>
      <c r="C302" s="189"/>
      <c r="D302" s="189"/>
      <c r="E302" s="188"/>
      <c r="F302" s="188"/>
      <c r="G302" s="188"/>
      <c r="H302" s="188"/>
      <c r="I302" s="188"/>
      <c r="J302" s="85"/>
    </row>
    <row r="303" spans="2:10" s="191" customFormat="1">
      <c r="B303" s="188"/>
      <c r="C303" s="189"/>
      <c r="D303" s="189"/>
      <c r="E303" s="188"/>
      <c r="F303" s="188"/>
      <c r="G303" s="188"/>
      <c r="H303" s="188"/>
      <c r="I303" s="188"/>
      <c r="J303" s="85"/>
    </row>
    <row r="304" spans="2:10" s="191" customFormat="1">
      <c r="B304" s="188"/>
      <c r="C304" s="189"/>
      <c r="D304" s="189"/>
      <c r="E304" s="188"/>
      <c r="F304" s="188"/>
      <c r="G304" s="188"/>
      <c r="H304" s="188"/>
      <c r="I304" s="188"/>
      <c r="J304" s="85"/>
    </row>
    <row r="305" spans="2:10" s="191" customFormat="1">
      <c r="B305" s="188"/>
      <c r="C305" s="189"/>
      <c r="D305" s="189"/>
      <c r="E305" s="188"/>
      <c r="F305" s="188"/>
      <c r="G305" s="188"/>
      <c r="H305" s="188"/>
      <c r="I305" s="188"/>
      <c r="J305" s="85"/>
    </row>
    <row r="306" spans="2:10" s="191" customFormat="1">
      <c r="B306" s="188"/>
      <c r="C306" s="189"/>
      <c r="D306" s="189"/>
      <c r="E306" s="188"/>
      <c r="F306" s="188"/>
      <c r="G306" s="188"/>
      <c r="H306" s="188"/>
      <c r="I306" s="188"/>
      <c r="J306" s="85"/>
    </row>
    <row r="307" spans="2:10" s="191" customFormat="1">
      <c r="B307" s="188"/>
      <c r="C307" s="189"/>
      <c r="D307" s="189"/>
      <c r="E307" s="188"/>
      <c r="F307" s="188"/>
      <c r="G307" s="188"/>
      <c r="H307" s="188"/>
      <c r="I307" s="188"/>
      <c r="J307" s="85"/>
    </row>
    <row r="308" spans="2:10" s="191" customFormat="1">
      <c r="B308" s="188"/>
      <c r="C308" s="189"/>
      <c r="D308" s="189"/>
      <c r="E308" s="188"/>
      <c r="F308" s="188"/>
      <c r="G308" s="188"/>
      <c r="H308" s="188"/>
      <c r="I308" s="188"/>
      <c r="J308" s="85"/>
    </row>
    <row r="309" spans="2:10" s="191" customFormat="1">
      <c r="B309" s="188"/>
      <c r="C309" s="189"/>
      <c r="D309" s="189"/>
      <c r="E309" s="188"/>
      <c r="F309" s="188"/>
      <c r="G309" s="188"/>
      <c r="H309" s="188"/>
      <c r="I309" s="188"/>
      <c r="J309" s="85"/>
    </row>
    <row r="310" spans="2:10" s="191" customFormat="1">
      <c r="B310" s="188"/>
      <c r="C310" s="189"/>
      <c r="D310" s="189"/>
      <c r="E310" s="188"/>
      <c r="F310" s="188"/>
      <c r="G310" s="188"/>
      <c r="H310" s="188"/>
      <c r="I310" s="188"/>
      <c r="J310" s="85"/>
    </row>
    <row r="311" spans="2:10" s="191" customFormat="1">
      <c r="B311" s="188"/>
      <c r="C311" s="189"/>
      <c r="D311" s="189"/>
      <c r="E311" s="188"/>
      <c r="F311" s="188"/>
      <c r="G311" s="188"/>
      <c r="H311" s="188"/>
      <c r="I311" s="188"/>
      <c r="J311" s="85"/>
    </row>
    <row r="312" spans="2:10" s="191" customFormat="1">
      <c r="B312" s="188"/>
      <c r="C312" s="189"/>
      <c r="D312" s="189"/>
      <c r="E312" s="188"/>
      <c r="F312" s="188"/>
      <c r="G312" s="188"/>
      <c r="H312" s="188"/>
      <c r="I312" s="188"/>
      <c r="J312" s="85"/>
    </row>
    <row r="313" spans="2:10" s="191" customFormat="1">
      <c r="B313" s="188"/>
      <c r="C313" s="189"/>
      <c r="D313" s="189"/>
      <c r="E313" s="188"/>
      <c r="F313" s="188"/>
      <c r="G313" s="188"/>
      <c r="H313" s="188"/>
      <c r="I313" s="188"/>
      <c r="J313" s="85"/>
    </row>
    <row r="314" spans="2:10" s="191" customFormat="1">
      <c r="B314" s="188"/>
      <c r="C314" s="189"/>
      <c r="D314" s="189"/>
      <c r="E314" s="188"/>
      <c r="F314" s="188"/>
      <c r="G314" s="188"/>
      <c r="H314" s="188"/>
      <c r="I314" s="188"/>
      <c r="J314" s="85"/>
    </row>
    <row r="315" spans="2:10" s="191" customFormat="1">
      <c r="B315" s="188"/>
      <c r="C315" s="189"/>
      <c r="D315" s="189"/>
      <c r="E315" s="188"/>
      <c r="F315" s="188"/>
      <c r="G315" s="188"/>
      <c r="H315" s="188"/>
      <c r="I315" s="188"/>
      <c r="J315" s="85"/>
    </row>
    <row r="316" spans="2:10" s="191" customFormat="1">
      <c r="B316" s="188"/>
      <c r="C316" s="189"/>
      <c r="D316" s="189"/>
      <c r="E316" s="188"/>
      <c r="F316" s="188"/>
      <c r="G316" s="188"/>
      <c r="H316" s="188"/>
      <c r="I316" s="188"/>
      <c r="J316" s="85"/>
    </row>
    <row r="317" spans="2:10" s="191" customFormat="1">
      <c r="B317" s="188"/>
      <c r="C317" s="189"/>
      <c r="D317" s="189"/>
      <c r="E317" s="188"/>
      <c r="F317" s="188"/>
      <c r="G317" s="188"/>
      <c r="H317" s="188"/>
      <c r="I317" s="188"/>
      <c r="J317" s="85"/>
    </row>
    <row r="318" spans="2:10" s="191" customFormat="1">
      <c r="B318" s="188"/>
      <c r="C318" s="189"/>
      <c r="D318" s="189"/>
      <c r="E318" s="188"/>
      <c r="F318" s="188"/>
      <c r="G318" s="188"/>
      <c r="H318" s="188"/>
      <c r="I318" s="188"/>
      <c r="J318" s="85"/>
    </row>
    <row r="319" spans="2:10" s="191" customFormat="1">
      <c r="B319" s="188"/>
      <c r="C319" s="189"/>
      <c r="D319" s="189"/>
      <c r="E319" s="188"/>
      <c r="F319" s="188"/>
      <c r="G319" s="188"/>
      <c r="H319" s="188"/>
      <c r="I319" s="188"/>
      <c r="J319" s="85"/>
    </row>
    <row r="320" spans="2:10" s="191" customFormat="1">
      <c r="B320" s="188"/>
      <c r="C320" s="189"/>
      <c r="D320" s="189"/>
      <c r="E320" s="188"/>
      <c r="F320" s="188"/>
      <c r="G320" s="188"/>
      <c r="H320" s="188"/>
      <c r="I320" s="188"/>
      <c r="J320" s="85"/>
    </row>
    <row r="321" spans="2:10" s="191" customFormat="1">
      <c r="B321" s="188"/>
      <c r="C321" s="189"/>
      <c r="D321" s="189"/>
      <c r="E321" s="188"/>
      <c r="F321" s="188"/>
      <c r="G321" s="188"/>
      <c r="H321" s="188"/>
      <c r="I321" s="188"/>
      <c r="J321" s="85"/>
    </row>
    <row r="322" spans="2:10" s="191" customFormat="1">
      <c r="B322" s="188"/>
      <c r="C322" s="189"/>
      <c r="D322" s="189"/>
      <c r="E322" s="188"/>
      <c r="F322" s="188"/>
      <c r="G322" s="188"/>
      <c r="H322" s="188"/>
      <c r="I322" s="188"/>
      <c r="J322" s="85"/>
    </row>
    <row r="323" spans="2:10" s="191" customFormat="1">
      <c r="B323" s="188"/>
      <c r="C323" s="189"/>
      <c r="D323" s="189"/>
      <c r="E323" s="188"/>
      <c r="F323" s="188"/>
      <c r="G323" s="188"/>
      <c r="H323" s="188"/>
      <c r="I323" s="188"/>
      <c r="J323" s="85"/>
    </row>
    <row r="324" spans="2:10" s="191" customFormat="1">
      <c r="B324" s="188"/>
      <c r="C324" s="189"/>
      <c r="D324" s="189"/>
      <c r="E324" s="188"/>
      <c r="F324" s="188"/>
      <c r="G324" s="188"/>
      <c r="H324" s="188"/>
      <c r="I324" s="188"/>
      <c r="J324" s="85"/>
    </row>
    <row r="325" spans="2:10" s="191" customFormat="1">
      <c r="B325" s="188"/>
      <c r="C325" s="189"/>
      <c r="D325" s="189"/>
      <c r="E325" s="188"/>
      <c r="F325" s="188"/>
      <c r="G325" s="188"/>
      <c r="H325" s="188"/>
      <c r="I325" s="188"/>
      <c r="J325" s="85"/>
    </row>
    <row r="326" spans="2:10" s="191" customFormat="1">
      <c r="B326" s="188"/>
      <c r="C326" s="189"/>
      <c r="D326" s="189"/>
      <c r="E326" s="188"/>
      <c r="F326" s="188"/>
      <c r="G326" s="188"/>
      <c r="H326" s="188"/>
      <c r="I326" s="188"/>
      <c r="J326" s="85"/>
    </row>
    <row r="327" spans="2:10" s="191" customFormat="1">
      <c r="B327" s="188"/>
      <c r="C327" s="189"/>
      <c r="D327" s="189"/>
      <c r="E327" s="188"/>
      <c r="F327" s="188"/>
      <c r="G327" s="188"/>
      <c r="H327" s="188"/>
      <c r="I327" s="188"/>
      <c r="J327" s="85"/>
    </row>
    <row r="328" spans="2:10" s="191" customFormat="1">
      <c r="B328" s="188"/>
      <c r="C328" s="189"/>
      <c r="D328" s="189"/>
      <c r="E328" s="188"/>
      <c r="F328" s="188"/>
      <c r="G328" s="188"/>
      <c r="H328" s="188"/>
      <c r="I328" s="188"/>
      <c r="J328" s="85"/>
    </row>
    <row r="329" spans="2:10" s="191" customFormat="1">
      <c r="B329" s="188"/>
      <c r="C329" s="189"/>
      <c r="D329" s="189"/>
      <c r="E329" s="188"/>
      <c r="F329" s="188"/>
      <c r="G329" s="188"/>
      <c r="H329" s="188"/>
      <c r="I329" s="188"/>
      <c r="J329" s="85"/>
    </row>
    <row r="330" spans="2:10" s="191" customFormat="1">
      <c r="B330" s="188"/>
      <c r="C330" s="189"/>
      <c r="D330" s="189"/>
      <c r="E330" s="188"/>
      <c r="F330" s="188"/>
      <c r="G330" s="188"/>
      <c r="H330" s="188"/>
      <c r="I330" s="188"/>
      <c r="J330" s="85"/>
    </row>
    <row r="331" spans="2:10" s="191" customFormat="1">
      <c r="B331" s="188"/>
      <c r="C331" s="189"/>
      <c r="D331" s="189"/>
      <c r="E331" s="188"/>
      <c r="F331" s="188"/>
      <c r="G331" s="188"/>
      <c r="H331" s="188"/>
      <c r="I331" s="188"/>
      <c r="J331" s="85"/>
    </row>
    <row r="332" spans="2:10" s="191" customFormat="1">
      <c r="B332" s="188"/>
      <c r="C332" s="189"/>
      <c r="D332" s="189"/>
      <c r="E332" s="188"/>
      <c r="F332" s="188"/>
      <c r="G332" s="188"/>
      <c r="H332" s="188"/>
      <c r="I332" s="188"/>
      <c r="J332" s="85"/>
    </row>
    <row r="333" spans="2:10" s="191" customFormat="1">
      <c r="B333" s="188"/>
      <c r="C333" s="189"/>
      <c r="D333" s="189"/>
      <c r="E333" s="188"/>
      <c r="F333" s="188"/>
      <c r="G333" s="188"/>
      <c r="H333" s="188"/>
      <c r="I333" s="188"/>
      <c r="J333" s="85"/>
    </row>
    <row r="334" spans="2:10" s="191" customFormat="1">
      <c r="B334" s="188"/>
      <c r="C334" s="189"/>
      <c r="D334" s="189"/>
      <c r="E334" s="188"/>
      <c r="F334" s="188"/>
      <c r="G334" s="188"/>
      <c r="H334" s="188"/>
      <c r="I334" s="188"/>
      <c r="J334" s="85"/>
    </row>
    <row r="335" spans="2:10" s="191" customFormat="1">
      <c r="B335" s="188"/>
      <c r="C335" s="189"/>
      <c r="D335" s="189"/>
      <c r="E335" s="188"/>
      <c r="F335" s="188"/>
      <c r="G335" s="188"/>
      <c r="H335" s="188"/>
      <c r="I335" s="188"/>
      <c r="J335" s="85"/>
    </row>
    <row r="336" spans="2:10" s="191" customFormat="1">
      <c r="B336" s="188"/>
      <c r="C336" s="189"/>
      <c r="D336" s="189"/>
      <c r="E336" s="188"/>
      <c r="F336" s="188"/>
      <c r="G336" s="188"/>
      <c r="H336" s="188"/>
      <c r="I336" s="188"/>
      <c r="J336" s="85"/>
    </row>
    <row r="337" spans="2:10" s="191" customFormat="1">
      <c r="B337" s="188"/>
      <c r="C337" s="189"/>
      <c r="D337" s="189"/>
      <c r="E337" s="188"/>
      <c r="F337" s="188"/>
      <c r="G337" s="188"/>
      <c r="H337" s="188"/>
      <c r="I337" s="188"/>
      <c r="J337" s="85"/>
    </row>
    <row r="338" spans="2:10" s="191" customFormat="1">
      <c r="B338" s="188"/>
      <c r="C338" s="189"/>
      <c r="D338" s="189"/>
      <c r="E338" s="188"/>
      <c r="F338" s="188"/>
      <c r="G338" s="188"/>
      <c r="H338" s="188"/>
      <c r="I338" s="188"/>
      <c r="J338" s="85"/>
    </row>
    <row r="339" spans="2:10" s="191" customFormat="1">
      <c r="B339" s="188"/>
      <c r="C339" s="189"/>
      <c r="D339" s="189"/>
      <c r="E339" s="188"/>
      <c r="F339" s="188"/>
      <c r="G339" s="188"/>
      <c r="H339" s="188"/>
      <c r="I339" s="188"/>
      <c r="J339" s="85"/>
    </row>
    <row r="340" spans="2:10" s="191" customFormat="1">
      <c r="B340" s="188"/>
      <c r="C340" s="189"/>
      <c r="D340" s="189"/>
      <c r="E340" s="188"/>
      <c r="F340" s="188"/>
      <c r="G340" s="188"/>
      <c r="H340" s="188"/>
      <c r="I340" s="188"/>
      <c r="J340" s="85"/>
    </row>
    <row r="341" spans="2:10" s="191" customFormat="1">
      <c r="B341" s="188"/>
      <c r="C341" s="189"/>
      <c r="D341" s="189"/>
      <c r="E341" s="188"/>
      <c r="F341" s="188"/>
      <c r="G341" s="188"/>
      <c r="H341" s="188"/>
      <c r="I341" s="188"/>
      <c r="J341" s="85"/>
    </row>
    <row r="342" spans="2:10" s="191" customFormat="1">
      <c r="B342" s="188"/>
      <c r="C342" s="189"/>
      <c r="D342" s="189"/>
      <c r="E342" s="188"/>
      <c r="F342" s="188"/>
      <c r="G342" s="188"/>
      <c r="H342" s="188"/>
      <c r="I342" s="188"/>
      <c r="J342" s="85"/>
    </row>
    <row r="343" spans="2:10" s="191" customFormat="1">
      <c r="B343" s="188"/>
      <c r="C343" s="189"/>
      <c r="D343" s="189"/>
      <c r="E343" s="188"/>
      <c r="F343" s="188"/>
      <c r="G343" s="188"/>
      <c r="H343" s="188"/>
      <c r="I343" s="188"/>
      <c r="J343" s="85"/>
    </row>
    <row r="344" spans="2:10" s="191" customFormat="1">
      <c r="B344" s="188"/>
      <c r="C344" s="189"/>
      <c r="D344" s="189"/>
      <c r="E344" s="188"/>
      <c r="F344" s="188"/>
      <c r="G344" s="188"/>
      <c r="H344" s="188"/>
      <c r="I344" s="188"/>
      <c r="J344" s="85"/>
    </row>
    <row r="345" spans="2:10" s="191" customFormat="1">
      <c r="B345" s="188"/>
      <c r="C345" s="189"/>
      <c r="D345" s="189"/>
      <c r="E345" s="188"/>
      <c r="F345" s="188"/>
      <c r="G345" s="188"/>
      <c r="H345" s="188"/>
      <c r="I345" s="188"/>
      <c r="J345" s="85"/>
    </row>
    <row r="346" spans="2:10" s="191" customFormat="1">
      <c r="B346" s="188"/>
      <c r="C346" s="189"/>
      <c r="D346" s="189"/>
      <c r="E346" s="188"/>
      <c r="F346" s="188"/>
      <c r="G346" s="188"/>
      <c r="H346" s="188"/>
      <c r="I346" s="188"/>
      <c r="J346" s="85"/>
    </row>
    <row r="347" spans="2:10" s="191" customFormat="1">
      <c r="B347" s="188"/>
      <c r="C347" s="189"/>
      <c r="D347" s="189"/>
      <c r="E347" s="188"/>
      <c r="F347" s="188"/>
      <c r="G347" s="188"/>
      <c r="H347" s="188"/>
      <c r="I347" s="188"/>
      <c r="J347" s="85"/>
    </row>
    <row r="348" spans="2:10" s="191" customFormat="1">
      <c r="B348" s="188"/>
      <c r="C348" s="189"/>
      <c r="D348" s="189"/>
      <c r="E348" s="188"/>
      <c r="F348" s="188"/>
      <c r="G348" s="188"/>
      <c r="H348" s="188"/>
      <c r="I348" s="188"/>
      <c r="J348" s="85"/>
    </row>
    <row r="349" spans="2:10" s="191" customFormat="1">
      <c r="B349" s="188"/>
      <c r="C349" s="189"/>
      <c r="D349" s="189"/>
      <c r="E349" s="188"/>
      <c r="F349" s="188"/>
      <c r="G349" s="188"/>
      <c r="H349" s="188"/>
      <c r="I349" s="188"/>
      <c r="J349" s="85"/>
    </row>
    <row r="350" spans="2:10" s="191" customFormat="1">
      <c r="B350" s="188"/>
      <c r="C350" s="189"/>
      <c r="D350" s="189"/>
      <c r="E350" s="188"/>
      <c r="F350" s="188"/>
      <c r="G350" s="188"/>
      <c r="H350" s="188"/>
      <c r="I350" s="188"/>
      <c r="J350" s="85"/>
    </row>
    <row r="351" spans="2:10" s="191" customFormat="1">
      <c r="B351" s="188"/>
      <c r="C351" s="189"/>
      <c r="D351" s="189"/>
      <c r="E351" s="188"/>
      <c r="F351" s="188"/>
      <c r="G351" s="188"/>
      <c r="H351" s="188"/>
      <c r="I351" s="188"/>
      <c r="J351" s="85"/>
    </row>
    <row r="352" spans="2:10" s="191" customFormat="1">
      <c r="B352" s="188"/>
      <c r="C352" s="189"/>
      <c r="D352" s="189"/>
      <c r="E352" s="188"/>
      <c r="F352" s="188"/>
      <c r="G352" s="188"/>
      <c r="H352" s="188"/>
      <c r="I352" s="188"/>
      <c r="J352" s="85"/>
    </row>
    <row r="353" spans="2:10" s="191" customFormat="1">
      <c r="B353" s="188"/>
      <c r="C353" s="189"/>
      <c r="D353" s="189"/>
      <c r="E353" s="188"/>
      <c r="F353" s="188"/>
      <c r="G353" s="188"/>
      <c r="H353" s="188"/>
      <c r="I353" s="188"/>
      <c r="J353" s="85"/>
    </row>
    <row r="354" spans="2:10" s="191" customFormat="1">
      <c r="B354" s="188"/>
      <c r="C354" s="189"/>
      <c r="D354" s="189"/>
      <c r="E354" s="188"/>
      <c r="F354" s="188"/>
      <c r="G354" s="188"/>
      <c r="H354" s="188"/>
      <c r="I354" s="188"/>
      <c r="J354" s="85"/>
    </row>
    <row r="355" spans="2:10" s="191" customFormat="1">
      <c r="B355" s="188"/>
      <c r="C355" s="189"/>
      <c r="D355" s="189"/>
      <c r="E355" s="188"/>
      <c r="F355" s="188"/>
      <c r="G355" s="188"/>
      <c r="H355" s="188"/>
      <c r="I355" s="188"/>
      <c r="J355" s="85"/>
    </row>
    <row r="356" spans="2:10" s="191" customFormat="1">
      <c r="B356" s="188"/>
      <c r="C356" s="189"/>
      <c r="D356" s="189"/>
      <c r="E356" s="188"/>
      <c r="F356" s="188"/>
      <c r="G356" s="188"/>
      <c r="H356" s="188"/>
      <c r="I356" s="188"/>
      <c r="J356" s="85"/>
    </row>
    <row r="357" spans="2:10" s="191" customFormat="1">
      <c r="B357" s="188"/>
      <c r="C357" s="189"/>
      <c r="D357" s="189"/>
      <c r="E357" s="188"/>
      <c r="F357" s="188"/>
      <c r="G357" s="188"/>
      <c r="H357" s="188"/>
      <c r="I357" s="188"/>
      <c r="J357" s="85"/>
    </row>
    <row r="358" spans="2:10" s="191" customFormat="1">
      <c r="B358" s="188"/>
      <c r="C358" s="189"/>
      <c r="D358" s="189"/>
      <c r="E358" s="188"/>
      <c r="F358" s="188"/>
      <c r="G358" s="188"/>
      <c r="H358" s="188"/>
      <c r="I358" s="188"/>
      <c r="J358" s="85"/>
    </row>
    <row r="359" spans="2:10" s="191" customFormat="1">
      <c r="B359" s="188"/>
      <c r="C359" s="189"/>
      <c r="D359" s="189"/>
      <c r="E359" s="188"/>
      <c r="F359" s="188"/>
      <c r="G359" s="188"/>
      <c r="H359" s="188"/>
      <c r="I359" s="188"/>
      <c r="J359" s="85"/>
    </row>
    <row r="360" spans="2:10" s="191" customFormat="1">
      <c r="B360" s="188"/>
      <c r="C360" s="189"/>
      <c r="D360" s="189"/>
      <c r="E360" s="188"/>
      <c r="F360" s="188"/>
      <c r="G360" s="188"/>
      <c r="H360" s="188"/>
      <c r="I360" s="188"/>
      <c r="J360" s="85"/>
    </row>
    <row r="361" spans="2:10" s="191" customFormat="1">
      <c r="B361" s="188"/>
      <c r="C361" s="189"/>
      <c r="D361" s="189"/>
      <c r="E361" s="188"/>
      <c r="F361" s="188"/>
      <c r="G361" s="188"/>
      <c r="H361" s="188"/>
      <c r="I361" s="188"/>
      <c r="J361" s="85"/>
    </row>
    <row r="362" spans="2:10" s="191" customFormat="1">
      <c r="B362" s="188"/>
      <c r="C362" s="189"/>
      <c r="D362" s="189"/>
      <c r="E362" s="188"/>
      <c r="F362" s="188"/>
      <c r="G362" s="188"/>
      <c r="H362" s="188"/>
      <c r="I362" s="188"/>
      <c r="J362" s="85"/>
    </row>
    <row r="363" spans="2:10" s="191" customFormat="1">
      <c r="B363" s="188"/>
      <c r="C363" s="189"/>
      <c r="D363" s="189"/>
      <c r="E363" s="188"/>
      <c r="F363" s="188"/>
      <c r="G363" s="188"/>
      <c r="H363" s="188"/>
      <c r="I363" s="188"/>
      <c r="J363" s="85"/>
    </row>
    <row r="364" spans="2:10" s="191" customFormat="1">
      <c r="B364" s="188"/>
      <c r="C364" s="189"/>
      <c r="D364" s="189"/>
      <c r="E364" s="188"/>
      <c r="F364" s="188"/>
      <c r="G364" s="188"/>
      <c r="H364" s="188"/>
      <c r="I364" s="188"/>
      <c r="J364" s="85"/>
    </row>
    <row r="365" spans="2:10" s="191" customFormat="1">
      <c r="B365" s="188"/>
      <c r="C365" s="189"/>
      <c r="D365" s="189"/>
      <c r="E365" s="188"/>
      <c r="F365" s="188"/>
      <c r="G365" s="188"/>
      <c r="H365" s="188"/>
      <c r="I365" s="188"/>
      <c r="J365" s="85"/>
    </row>
    <row r="366" spans="2:10" s="191" customFormat="1">
      <c r="B366" s="188"/>
      <c r="C366" s="189"/>
      <c r="D366" s="189"/>
      <c r="E366" s="188"/>
      <c r="F366" s="188"/>
      <c r="G366" s="188"/>
      <c r="H366" s="188"/>
      <c r="I366" s="188"/>
      <c r="J366" s="85"/>
    </row>
    <row r="367" spans="2:10" s="191" customFormat="1">
      <c r="B367" s="188"/>
      <c r="C367" s="189"/>
      <c r="D367" s="189"/>
      <c r="E367" s="188"/>
      <c r="F367" s="188"/>
      <c r="G367" s="188"/>
      <c r="H367" s="188"/>
      <c r="I367" s="188"/>
      <c r="J367" s="85"/>
    </row>
    <row r="368" spans="2:10" s="191" customFormat="1">
      <c r="B368" s="188"/>
      <c r="C368" s="189"/>
      <c r="D368" s="189"/>
      <c r="E368" s="188"/>
      <c r="F368" s="188"/>
      <c r="G368" s="188"/>
      <c r="H368" s="188"/>
      <c r="I368" s="188"/>
      <c r="J368" s="85"/>
    </row>
    <row r="369" spans="2:10" s="191" customFormat="1">
      <c r="B369" s="188"/>
      <c r="C369" s="189"/>
      <c r="D369" s="189"/>
      <c r="E369" s="188"/>
      <c r="F369" s="188"/>
      <c r="G369" s="188"/>
      <c r="H369" s="188"/>
      <c r="I369" s="188"/>
      <c r="J369" s="85"/>
    </row>
    <row r="370" spans="2:10" s="191" customFormat="1">
      <c r="B370" s="188"/>
      <c r="C370" s="189"/>
      <c r="D370" s="189"/>
      <c r="E370" s="188"/>
      <c r="F370" s="188"/>
      <c r="G370" s="188"/>
      <c r="H370" s="188"/>
      <c r="I370" s="188"/>
      <c r="J370" s="85"/>
    </row>
    <row r="371" spans="2:10" s="191" customFormat="1">
      <c r="B371" s="188"/>
      <c r="C371" s="189"/>
      <c r="D371" s="189"/>
      <c r="E371" s="188"/>
      <c r="F371" s="188"/>
      <c r="G371" s="188"/>
      <c r="H371" s="188"/>
      <c r="I371" s="188"/>
      <c r="J371" s="85"/>
    </row>
    <row r="372" spans="2:10" s="191" customFormat="1">
      <c r="B372" s="188"/>
      <c r="C372" s="189"/>
      <c r="D372" s="189"/>
      <c r="E372" s="188"/>
      <c r="F372" s="188"/>
      <c r="G372" s="188"/>
      <c r="H372" s="188"/>
      <c r="I372" s="188"/>
      <c r="J372" s="85"/>
    </row>
    <row r="373" spans="2:10" s="191" customFormat="1">
      <c r="B373" s="188"/>
      <c r="C373" s="189"/>
      <c r="D373" s="189"/>
      <c r="E373" s="188"/>
      <c r="F373" s="188"/>
      <c r="G373" s="188"/>
      <c r="H373" s="188"/>
      <c r="I373" s="188"/>
      <c r="J373" s="85"/>
    </row>
    <row r="374" spans="2:10" s="191" customFormat="1">
      <c r="B374" s="188"/>
      <c r="C374" s="189"/>
      <c r="D374" s="189"/>
      <c r="E374" s="188"/>
      <c r="F374" s="188"/>
      <c r="G374" s="188"/>
      <c r="H374" s="188"/>
      <c r="I374" s="188"/>
      <c r="J374" s="85"/>
    </row>
    <row r="375" spans="2:10" s="191" customFormat="1">
      <c r="B375" s="188"/>
      <c r="C375" s="189"/>
      <c r="D375" s="189"/>
      <c r="E375" s="188"/>
      <c r="F375" s="188"/>
      <c r="G375" s="188"/>
      <c r="H375" s="188"/>
      <c r="I375" s="188"/>
      <c r="J375" s="85"/>
    </row>
    <row r="376" spans="2:10" s="191" customFormat="1">
      <c r="B376" s="188"/>
      <c r="C376" s="189"/>
      <c r="D376" s="189"/>
      <c r="E376" s="188"/>
      <c r="F376" s="188"/>
      <c r="G376" s="188"/>
      <c r="H376" s="188"/>
      <c r="I376" s="188"/>
      <c r="J376" s="85"/>
    </row>
    <row r="377" spans="2:10" s="191" customFormat="1">
      <c r="B377" s="188"/>
      <c r="C377" s="189"/>
      <c r="D377" s="189"/>
      <c r="E377" s="188"/>
      <c r="F377" s="188"/>
      <c r="G377" s="188"/>
      <c r="H377" s="188"/>
      <c r="I377" s="188"/>
      <c r="J377" s="85"/>
    </row>
    <row r="378" spans="2:10" s="191" customFormat="1">
      <c r="B378" s="188"/>
      <c r="C378" s="189"/>
      <c r="D378" s="189"/>
      <c r="E378" s="188"/>
      <c r="F378" s="188"/>
      <c r="G378" s="188"/>
      <c r="H378" s="188"/>
      <c r="I378" s="188"/>
      <c r="J378" s="85"/>
    </row>
    <row r="379" spans="2:10" s="191" customFormat="1">
      <c r="B379" s="188"/>
      <c r="C379" s="189"/>
      <c r="D379" s="189"/>
      <c r="E379" s="188"/>
      <c r="F379" s="188"/>
      <c r="G379" s="188"/>
      <c r="H379" s="188"/>
      <c r="I379" s="188"/>
      <c r="J379" s="85"/>
    </row>
    <row r="380" spans="2:10" s="191" customFormat="1">
      <c r="B380" s="188"/>
      <c r="C380" s="189"/>
      <c r="D380" s="189"/>
      <c r="E380" s="188"/>
      <c r="F380" s="188"/>
      <c r="G380" s="188"/>
      <c r="H380" s="188"/>
      <c r="I380" s="188"/>
      <c r="J380" s="85"/>
    </row>
    <row r="381" spans="2:10" s="191" customFormat="1">
      <c r="B381" s="188"/>
      <c r="C381" s="189"/>
      <c r="D381" s="189"/>
      <c r="E381" s="188"/>
      <c r="F381" s="188"/>
      <c r="G381" s="188"/>
      <c r="H381" s="188"/>
      <c r="I381" s="188"/>
      <c r="J381" s="85"/>
    </row>
    <row r="382" spans="2:10" s="191" customFormat="1">
      <c r="B382" s="188"/>
      <c r="C382" s="189"/>
      <c r="D382" s="189"/>
      <c r="E382" s="188"/>
      <c r="F382" s="188"/>
      <c r="G382" s="188"/>
      <c r="H382" s="188"/>
      <c r="I382" s="188"/>
      <c r="J382" s="85"/>
    </row>
    <row r="383" spans="2:10" s="191" customFormat="1">
      <c r="B383" s="188"/>
      <c r="C383" s="189"/>
      <c r="D383" s="189"/>
      <c r="E383" s="188"/>
      <c r="F383" s="188"/>
      <c r="G383" s="188"/>
      <c r="H383" s="188"/>
      <c r="I383" s="188"/>
      <c r="J383" s="85"/>
    </row>
    <row r="384" spans="2:10" s="191" customFormat="1">
      <c r="B384" s="188"/>
      <c r="C384" s="189"/>
      <c r="D384" s="189"/>
      <c r="E384" s="188"/>
      <c r="F384" s="188"/>
      <c r="G384" s="188"/>
      <c r="H384" s="188"/>
      <c r="I384" s="188"/>
      <c r="J384" s="85"/>
    </row>
    <row r="385" spans="2:10" s="191" customFormat="1">
      <c r="B385" s="188"/>
      <c r="C385" s="189"/>
      <c r="D385" s="189"/>
      <c r="E385" s="188"/>
      <c r="F385" s="188"/>
      <c r="G385" s="188"/>
      <c r="H385" s="188"/>
      <c r="I385" s="188"/>
      <c r="J385" s="85"/>
    </row>
    <row r="386" spans="2:10" s="191" customFormat="1">
      <c r="B386" s="188"/>
      <c r="C386" s="189"/>
      <c r="D386" s="189"/>
      <c r="E386" s="188"/>
      <c r="F386" s="188"/>
      <c r="G386" s="188"/>
      <c r="H386" s="188"/>
      <c r="I386" s="188"/>
      <c r="J386" s="85"/>
    </row>
    <row r="387" spans="2:10" s="191" customFormat="1">
      <c r="B387" s="188"/>
      <c r="C387" s="189"/>
      <c r="D387" s="189"/>
      <c r="E387" s="188"/>
      <c r="F387" s="188"/>
      <c r="G387" s="188"/>
      <c r="H387" s="188"/>
      <c r="I387" s="188"/>
      <c r="J387" s="85"/>
    </row>
    <row r="388" spans="2:10" s="191" customFormat="1">
      <c r="B388" s="188"/>
      <c r="C388" s="189"/>
      <c r="D388" s="189"/>
      <c r="E388" s="188"/>
      <c r="F388" s="188"/>
      <c r="G388" s="188"/>
      <c r="H388" s="188"/>
      <c r="I388" s="188"/>
      <c r="J388" s="85"/>
    </row>
    <row r="389" spans="2:10" s="191" customFormat="1">
      <c r="B389" s="188"/>
      <c r="C389" s="189"/>
      <c r="D389" s="189"/>
      <c r="E389" s="188"/>
      <c r="F389" s="188"/>
      <c r="G389" s="188"/>
      <c r="H389" s="188"/>
      <c r="I389" s="188"/>
      <c r="J389" s="85"/>
    </row>
    <row r="390" spans="2:10" s="191" customFormat="1">
      <c r="B390" s="188"/>
      <c r="C390" s="189"/>
      <c r="D390" s="189"/>
      <c r="E390" s="188"/>
      <c r="F390" s="188"/>
      <c r="G390" s="188"/>
      <c r="H390" s="188"/>
      <c r="I390" s="188"/>
      <c r="J390" s="85"/>
    </row>
    <row r="391" spans="2:10" s="191" customFormat="1">
      <c r="B391" s="188"/>
      <c r="C391" s="189"/>
      <c r="D391" s="189"/>
      <c r="E391" s="188"/>
      <c r="F391" s="188"/>
      <c r="G391" s="188"/>
      <c r="H391" s="188"/>
      <c r="I391" s="188"/>
      <c r="J391" s="85"/>
    </row>
    <row r="392" spans="2:10" s="191" customFormat="1">
      <c r="B392" s="188"/>
      <c r="C392" s="189"/>
      <c r="D392" s="189"/>
      <c r="E392" s="188"/>
      <c r="F392" s="188"/>
      <c r="G392" s="188"/>
      <c r="H392" s="188"/>
      <c r="I392" s="188"/>
      <c r="J392" s="85"/>
    </row>
    <row r="393" spans="2:10" s="191" customFormat="1">
      <c r="B393" s="188"/>
      <c r="C393" s="189"/>
      <c r="D393" s="189"/>
      <c r="E393" s="188"/>
      <c r="F393" s="188"/>
      <c r="G393" s="188"/>
      <c r="H393" s="188"/>
      <c r="I393" s="188"/>
      <c r="J393" s="85"/>
    </row>
    <row r="394" spans="2:10" s="191" customFormat="1">
      <c r="B394" s="188"/>
      <c r="C394" s="189"/>
      <c r="D394" s="189"/>
      <c r="E394" s="188"/>
      <c r="F394" s="188"/>
      <c r="G394" s="188"/>
      <c r="H394" s="188"/>
      <c r="I394" s="188"/>
      <c r="J394" s="85"/>
    </row>
    <row r="395" spans="2:10" s="191" customFormat="1">
      <c r="B395" s="188"/>
      <c r="C395" s="189"/>
      <c r="D395" s="189"/>
      <c r="E395" s="188"/>
      <c r="F395" s="188"/>
      <c r="G395" s="188"/>
      <c r="H395" s="188"/>
      <c r="I395" s="188"/>
      <c r="J395" s="85"/>
    </row>
    <row r="396" spans="2:10" s="191" customFormat="1">
      <c r="B396" s="188"/>
      <c r="C396" s="189"/>
      <c r="D396" s="189"/>
      <c r="E396" s="188"/>
      <c r="F396" s="188"/>
      <c r="G396" s="188"/>
      <c r="H396" s="188"/>
      <c r="I396" s="188"/>
      <c r="J396" s="85"/>
    </row>
    <row r="397" spans="2:10" s="191" customFormat="1">
      <c r="B397" s="188"/>
      <c r="C397" s="189"/>
      <c r="D397" s="189"/>
      <c r="E397" s="188"/>
      <c r="F397" s="188"/>
      <c r="G397" s="188"/>
      <c r="H397" s="188"/>
      <c r="I397" s="188"/>
      <c r="J397" s="85"/>
    </row>
    <row r="398" spans="2:10" s="191" customFormat="1">
      <c r="B398" s="188"/>
      <c r="C398" s="189"/>
      <c r="D398" s="189"/>
      <c r="E398" s="188"/>
      <c r="F398" s="188"/>
      <c r="G398" s="188"/>
      <c r="H398" s="188"/>
      <c r="I398" s="188"/>
      <c r="J398" s="85"/>
    </row>
    <row r="399" spans="2:10" s="191" customFormat="1">
      <c r="B399" s="188"/>
      <c r="C399" s="189"/>
      <c r="D399" s="189"/>
      <c r="E399" s="188"/>
      <c r="F399" s="188"/>
      <c r="G399" s="188"/>
      <c r="H399" s="188"/>
      <c r="I399" s="188"/>
      <c r="J399" s="85"/>
    </row>
    <row r="400" spans="2:10" s="191" customFormat="1">
      <c r="B400" s="188"/>
      <c r="C400" s="189"/>
      <c r="D400" s="189"/>
      <c r="E400" s="188"/>
      <c r="F400" s="188"/>
      <c r="G400" s="188"/>
      <c r="H400" s="188"/>
      <c r="I400" s="188"/>
      <c r="J400" s="85"/>
    </row>
    <row r="401" spans="2:10" s="191" customFormat="1">
      <c r="B401" s="188"/>
      <c r="C401" s="189"/>
      <c r="D401" s="189"/>
      <c r="E401" s="188"/>
      <c r="F401" s="188"/>
      <c r="G401" s="188"/>
      <c r="H401" s="188"/>
      <c r="I401" s="188"/>
      <c r="J401" s="85"/>
    </row>
    <row r="402" spans="2:10" s="191" customFormat="1">
      <c r="B402" s="188"/>
      <c r="C402" s="189"/>
      <c r="D402" s="189"/>
      <c r="E402" s="188"/>
      <c r="F402" s="188"/>
      <c r="G402" s="188"/>
      <c r="H402" s="188"/>
      <c r="I402" s="188"/>
      <c r="J402" s="85"/>
    </row>
    <row r="403" spans="2:10" s="191" customFormat="1">
      <c r="B403" s="188"/>
      <c r="C403" s="189"/>
      <c r="D403" s="189"/>
      <c r="E403" s="188"/>
      <c r="F403" s="188"/>
      <c r="G403" s="188"/>
      <c r="H403" s="188"/>
      <c r="I403" s="188"/>
      <c r="J403" s="85"/>
    </row>
    <row r="404" spans="2:10" s="191" customFormat="1">
      <c r="B404" s="188"/>
      <c r="C404" s="189"/>
      <c r="D404" s="189"/>
      <c r="E404" s="188"/>
      <c r="F404" s="188"/>
      <c r="G404" s="188"/>
      <c r="H404" s="188"/>
      <c r="I404" s="188"/>
      <c r="J404" s="85"/>
    </row>
    <row r="405" spans="2:10" s="191" customFormat="1">
      <c r="B405" s="188"/>
      <c r="C405" s="189"/>
      <c r="D405" s="189"/>
      <c r="E405" s="188"/>
      <c r="F405" s="188"/>
      <c r="G405" s="188"/>
      <c r="H405" s="188"/>
      <c r="I405" s="188"/>
      <c r="J405" s="85"/>
    </row>
    <row r="406" spans="2:10" s="191" customFormat="1">
      <c r="B406" s="188"/>
      <c r="C406" s="189"/>
      <c r="D406" s="189"/>
      <c r="E406" s="188"/>
      <c r="F406" s="188"/>
      <c r="G406" s="188"/>
      <c r="H406" s="188"/>
      <c r="I406" s="188"/>
      <c r="J406" s="85"/>
    </row>
    <row r="407" spans="2:10" s="191" customFormat="1">
      <c r="B407" s="188"/>
      <c r="C407" s="189"/>
      <c r="D407" s="189"/>
      <c r="E407" s="188"/>
      <c r="F407" s="188"/>
      <c r="G407" s="188"/>
      <c r="H407" s="188"/>
      <c r="I407" s="188"/>
      <c r="J407" s="85"/>
    </row>
    <row r="408" spans="2:10" s="191" customFormat="1">
      <c r="B408" s="188"/>
      <c r="C408" s="189"/>
      <c r="D408" s="189"/>
      <c r="E408" s="188"/>
      <c r="F408" s="188"/>
      <c r="G408" s="188"/>
      <c r="H408" s="188"/>
      <c r="I408" s="188"/>
      <c r="J408" s="85"/>
    </row>
    <row r="409" spans="2:10" s="191" customFormat="1">
      <c r="B409" s="188"/>
      <c r="C409" s="189"/>
      <c r="D409" s="189"/>
      <c r="E409" s="188"/>
      <c r="F409" s="188"/>
      <c r="G409" s="188"/>
      <c r="H409" s="188"/>
      <c r="I409" s="188"/>
      <c r="J409" s="85"/>
    </row>
    <row r="410" spans="2:10" s="191" customFormat="1">
      <c r="B410" s="188"/>
      <c r="C410" s="189"/>
      <c r="D410" s="189"/>
      <c r="E410" s="188"/>
      <c r="F410" s="188"/>
      <c r="G410" s="188"/>
      <c r="H410" s="188"/>
      <c r="I410" s="188"/>
      <c r="J410" s="85"/>
    </row>
    <row r="411" spans="2:10" s="191" customFormat="1">
      <c r="B411" s="188"/>
      <c r="C411" s="189"/>
      <c r="D411" s="189"/>
      <c r="E411" s="188"/>
      <c r="F411" s="188"/>
      <c r="G411" s="188"/>
      <c r="H411" s="188"/>
      <c r="I411" s="188"/>
      <c r="J411" s="85"/>
    </row>
    <row r="412" spans="2:10" s="191" customFormat="1">
      <c r="B412" s="188"/>
      <c r="C412" s="189"/>
      <c r="D412" s="189"/>
      <c r="E412" s="188"/>
      <c r="F412" s="188"/>
      <c r="G412" s="188"/>
      <c r="H412" s="188"/>
      <c r="I412" s="188"/>
      <c r="J412" s="85"/>
    </row>
    <row r="413" spans="2:10" s="191" customFormat="1">
      <c r="B413" s="188"/>
      <c r="C413" s="189"/>
      <c r="D413" s="189"/>
      <c r="E413" s="188"/>
      <c r="F413" s="188"/>
      <c r="G413" s="188"/>
      <c r="H413" s="188"/>
      <c r="I413" s="188"/>
      <c r="J413" s="85"/>
    </row>
    <row r="414" spans="2:10" s="191" customFormat="1">
      <c r="B414" s="188"/>
      <c r="C414" s="189"/>
      <c r="D414" s="189"/>
      <c r="E414" s="188"/>
      <c r="F414" s="188"/>
      <c r="G414" s="188"/>
      <c r="H414" s="188"/>
      <c r="I414" s="188"/>
      <c r="J414" s="85"/>
    </row>
    <row r="415" spans="2:10" s="191" customFormat="1">
      <c r="B415" s="188"/>
      <c r="C415" s="189"/>
      <c r="D415" s="189"/>
      <c r="E415" s="188"/>
      <c r="F415" s="188"/>
      <c r="G415" s="188"/>
      <c r="H415" s="188"/>
      <c r="I415" s="188"/>
      <c r="J415" s="85"/>
    </row>
    <row r="416" spans="2:10" s="191" customFormat="1">
      <c r="B416" s="188"/>
      <c r="C416" s="189"/>
      <c r="D416" s="189"/>
      <c r="E416" s="188"/>
      <c r="F416" s="188"/>
      <c r="G416" s="188"/>
      <c r="H416" s="188"/>
      <c r="I416" s="188"/>
      <c r="J416" s="85"/>
    </row>
    <row r="417" spans="2:10" s="191" customFormat="1">
      <c r="B417" s="188"/>
      <c r="C417" s="189"/>
      <c r="D417" s="189"/>
      <c r="E417" s="188"/>
      <c r="F417" s="188"/>
      <c r="G417" s="188"/>
      <c r="H417" s="188"/>
      <c r="I417" s="188"/>
      <c r="J417" s="85"/>
    </row>
    <row r="418" spans="2:10" s="191" customFormat="1">
      <c r="B418" s="188"/>
      <c r="C418" s="189"/>
      <c r="D418" s="189"/>
      <c r="E418" s="188"/>
      <c r="F418" s="188"/>
      <c r="G418" s="188"/>
      <c r="H418" s="188"/>
      <c r="I418" s="188"/>
      <c r="J418" s="85"/>
    </row>
    <row r="419" spans="2:10" s="191" customFormat="1">
      <c r="B419" s="188"/>
      <c r="C419" s="189"/>
      <c r="D419" s="189"/>
      <c r="E419" s="188"/>
      <c r="F419" s="188"/>
      <c r="G419" s="188"/>
      <c r="H419" s="188"/>
      <c r="I419" s="188"/>
      <c r="J419" s="85"/>
    </row>
    <row r="420" spans="2:10" s="191" customFormat="1">
      <c r="B420" s="188"/>
      <c r="C420" s="189"/>
      <c r="D420" s="189"/>
      <c r="E420" s="188"/>
      <c r="F420" s="188"/>
      <c r="G420" s="188"/>
      <c r="H420" s="188"/>
      <c r="I420" s="188"/>
      <c r="J420" s="85"/>
    </row>
    <row r="421" spans="2:10" s="191" customFormat="1">
      <c r="B421" s="188"/>
      <c r="C421" s="189"/>
      <c r="D421" s="189"/>
      <c r="E421" s="188"/>
      <c r="F421" s="188"/>
      <c r="G421" s="188"/>
      <c r="H421" s="188"/>
      <c r="I421" s="188"/>
      <c r="J421" s="85"/>
    </row>
    <row r="422" spans="2:10" s="191" customFormat="1">
      <c r="B422" s="188"/>
      <c r="C422" s="189"/>
      <c r="D422" s="189"/>
      <c r="E422" s="188"/>
      <c r="F422" s="188"/>
      <c r="G422" s="188"/>
      <c r="H422" s="188"/>
      <c r="I422" s="188"/>
      <c r="J422" s="85"/>
    </row>
    <row r="423" spans="2:10" s="191" customFormat="1">
      <c r="B423" s="188"/>
      <c r="C423" s="189"/>
      <c r="D423" s="189"/>
      <c r="E423" s="188"/>
      <c r="F423" s="188"/>
      <c r="G423" s="188"/>
      <c r="H423" s="188"/>
      <c r="I423" s="188"/>
      <c r="J423" s="85"/>
    </row>
    <row r="424" spans="2:10" s="191" customFormat="1">
      <c r="B424" s="188"/>
      <c r="C424" s="189"/>
      <c r="D424" s="189"/>
      <c r="E424" s="188"/>
      <c r="F424" s="188"/>
      <c r="G424" s="188"/>
      <c r="H424" s="188"/>
      <c r="I424" s="188"/>
      <c r="J424" s="85"/>
    </row>
    <row r="425" spans="2:10" s="191" customFormat="1">
      <c r="B425" s="188"/>
      <c r="C425" s="189"/>
      <c r="D425" s="189"/>
      <c r="E425" s="188"/>
      <c r="F425" s="188"/>
      <c r="G425" s="188"/>
      <c r="H425" s="188"/>
      <c r="I425" s="188"/>
      <c r="J425" s="85"/>
    </row>
    <row r="426" spans="2:10" s="191" customFormat="1">
      <c r="B426" s="188"/>
      <c r="C426" s="189"/>
      <c r="D426" s="189"/>
      <c r="E426" s="188"/>
      <c r="F426" s="188"/>
      <c r="G426" s="188"/>
      <c r="H426" s="188"/>
      <c r="I426" s="188"/>
      <c r="J426" s="85"/>
    </row>
    <row r="427" spans="2:10" s="191" customFormat="1">
      <c r="B427" s="188"/>
      <c r="C427" s="189"/>
      <c r="D427" s="189"/>
      <c r="E427" s="188"/>
      <c r="F427" s="188"/>
      <c r="G427" s="188"/>
      <c r="H427" s="188"/>
      <c r="I427" s="188"/>
      <c r="J427" s="85"/>
    </row>
    <row r="428" spans="2:10" s="191" customFormat="1">
      <c r="B428" s="188"/>
      <c r="C428" s="189"/>
      <c r="D428" s="189"/>
      <c r="E428" s="188"/>
      <c r="F428" s="188"/>
      <c r="G428" s="188"/>
      <c r="H428" s="188"/>
      <c r="I428" s="188"/>
      <c r="J428" s="85"/>
    </row>
    <row r="429" spans="2:10" s="191" customFormat="1">
      <c r="B429" s="188"/>
      <c r="C429" s="189"/>
      <c r="D429" s="189"/>
      <c r="E429" s="188"/>
      <c r="F429" s="188"/>
      <c r="G429" s="188"/>
      <c r="H429" s="188"/>
      <c r="I429" s="188"/>
      <c r="J429" s="85"/>
    </row>
    <row r="430" spans="2:10" s="191" customFormat="1">
      <c r="B430" s="188"/>
      <c r="C430" s="189"/>
      <c r="D430" s="189"/>
      <c r="E430" s="188"/>
      <c r="F430" s="188"/>
      <c r="G430" s="188"/>
      <c r="H430" s="188"/>
      <c r="I430" s="188"/>
      <c r="J430" s="85"/>
    </row>
    <row r="431" spans="2:10" s="191" customFormat="1">
      <c r="B431" s="188"/>
      <c r="C431" s="189"/>
      <c r="D431" s="189"/>
      <c r="E431" s="188"/>
      <c r="F431" s="188"/>
      <c r="G431" s="188"/>
      <c r="H431" s="188"/>
      <c r="I431" s="188"/>
      <c r="J431" s="85"/>
    </row>
    <row r="432" spans="2:10" s="191" customFormat="1">
      <c r="B432" s="188"/>
      <c r="C432" s="189"/>
      <c r="D432" s="189"/>
      <c r="E432" s="188"/>
      <c r="F432" s="188"/>
      <c r="G432" s="188"/>
      <c r="H432" s="188"/>
      <c r="I432" s="188"/>
      <c r="J432" s="85"/>
    </row>
    <row r="433" spans="2:10" s="191" customFormat="1">
      <c r="B433" s="188"/>
      <c r="C433" s="189"/>
      <c r="D433" s="189"/>
      <c r="E433" s="188"/>
      <c r="F433" s="188"/>
      <c r="G433" s="188"/>
      <c r="H433" s="188"/>
      <c r="I433" s="188"/>
      <c r="J433" s="85"/>
    </row>
    <row r="434" spans="2:10" s="191" customFormat="1">
      <c r="B434" s="188"/>
      <c r="C434" s="189"/>
      <c r="D434" s="189"/>
      <c r="E434" s="188"/>
      <c r="F434" s="188"/>
      <c r="G434" s="188"/>
      <c r="H434" s="188"/>
      <c r="I434" s="188"/>
      <c r="J434" s="85"/>
    </row>
    <row r="435" spans="2:10" s="191" customFormat="1">
      <c r="B435" s="188"/>
      <c r="C435" s="189"/>
      <c r="D435" s="189"/>
      <c r="E435" s="188"/>
      <c r="F435" s="188"/>
      <c r="G435" s="188"/>
      <c r="H435" s="188"/>
      <c r="I435" s="188"/>
      <c r="J435" s="85"/>
    </row>
    <row r="436" spans="2:10" s="191" customFormat="1">
      <c r="B436" s="188"/>
      <c r="C436" s="189"/>
      <c r="D436" s="189"/>
      <c r="E436" s="188"/>
      <c r="F436" s="188"/>
      <c r="G436" s="188"/>
      <c r="H436" s="188"/>
      <c r="I436" s="188"/>
      <c r="J436" s="85"/>
    </row>
    <row r="437" spans="2:10" s="191" customFormat="1">
      <c r="B437" s="188"/>
      <c r="C437" s="189"/>
      <c r="D437" s="189"/>
      <c r="E437" s="188"/>
      <c r="F437" s="188"/>
      <c r="G437" s="188"/>
      <c r="H437" s="188"/>
      <c r="I437" s="188"/>
      <c r="J437" s="85"/>
    </row>
    <row r="438" spans="2:10" s="191" customFormat="1">
      <c r="B438" s="188"/>
      <c r="C438" s="189"/>
      <c r="D438" s="189"/>
      <c r="E438" s="188"/>
      <c r="F438" s="188"/>
      <c r="G438" s="188"/>
      <c r="H438" s="188"/>
      <c r="I438" s="188"/>
      <c r="J438" s="85"/>
    </row>
    <row r="439" spans="2:10" s="191" customFormat="1">
      <c r="B439" s="188"/>
      <c r="C439" s="189"/>
      <c r="D439" s="189"/>
      <c r="E439" s="188"/>
      <c r="F439" s="188"/>
      <c r="G439" s="188"/>
      <c r="H439" s="188"/>
      <c r="I439" s="188"/>
      <c r="J439" s="85"/>
    </row>
    <row r="440" spans="2:10" s="191" customFormat="1">
      <c r="B440" s="188"/>
      <c r="C440" s="189"/>
      <c r="D440" s="189"/>
      <c r="E440" s="188"/>
      <c r="F440" s="188"/>
      <c r="G440" s="188"/>
      <c r="H440" s="188"/>
      <c r="I440" s="188"/>
      <c r="J440" s="85"/>
    </row>
    <row r="441" spans="2:10" s="191" customFormat="1">
      <c r="B441" s="188"/>
      <c r="C441" s="189"/>
      <c r="D441" s="189"/>
      <c r="E441" s="188"/>
      <c r="F441" s="188"/>
      <c r="G441" s="188"/>
      <c r="H441" s="188"/>
      <c r="I441" s="188"/>
      <c r="J441" s="85"/>
    </row>
    <row r="442" spans="2:10" s="191" customFormat="1">
      <c r="B442" s="188"/>
      <c r="C442" s="189"/>
      <c r="D442" s="189"/>
      <c r="E442" s="188"/>
      <c r="F442" s="188"/>
      <c r="G442" s="188"/>
      <c r="H442" s="188"/>
      <c r="I442" s="188"/>
      <c r="J442" s="85"/>
    </row>
    <row r="443" spans="2:10" s="191" customFormat="1">
      <c r="B443" s="188"/>
      <c r="C443" s="189"/>
      <c r="D443" s="189"/>
      <c r="E443" s="188"/>
      <c r="F443" s="188"/>
      <c r="G443" s="188"/>
      <c r="H443" s="188"/>
      <c r="I443" s="188"/>
      <c r="J443" s="85"/>
    </row>
    <row r="444" spans="2:10" s="191" customFormat="1">
      <c r="B444" s="188"/>
      <c r="C444" s="189"/>
      <c r="D444" s="189"/>
      <c r="E444" s="188"/>
      <c r="F444" s="188"/>
      <c r="G444" s="188"/>
      <c r="H444" s="188"/>
      <c r="I444" s="188"/>
      <c r="J444" s="85"/>
    </row>
    <row r="445" spans="2:10" s="191" customFormat="1">
      <c r="B445" s="188"/>
      <c r="C445" s="189"/>
      <c r="D445" s="189"/>
      <c r="E445" s="188"/>
      <c r="F445" s="188"/>
      <c r="G445" s="188"/>
      <c r="H445" s="188"/>
      <c r="I445" s="188"/>
      <c r="J445" s="85"/>
    </row>
    <row r="446" spans="2:10" s="191" customFormat="1">
      <c r="B446" s="188"/>
      <c r="C446" s="189"/>
      <c r="D446" s="189"/>
      <c r="E446" s="188"/>
      <c r="F446" s="188"/>
      <c r="G446" s="188"/>
      <c r="H446" s="188"/>
      <c r="I446" s="188"/>
      <c r="J446" s="85"/>
    </row>
    <row r="447" spans="2:10" s="191" customFormat="1">
      <c r="B447" s="188"/>
      <c r="C447" s="189"/>
      <c r="D447" s="189"/>
      <c r="E447" s="188"/>
      <c r="F447" s="188"/>
      <c r="G447" s="188"/>
      <c r="H447" s="188"/>
      <c r="I447" s="188"/>
      <c r="J447" s="85"/>
    </row>
    <row r="448" spans="2:10" s="191" customFormat="1">
      <c r="B448" s="188"/>
      <c r="C448" s="189"/>
      <c r="D448" s="189"/>
      <c r="E448" s="188"/>
      <c r="F448" s="188"/>
      <c r="G448" s="188"/>
      <c r="H448" s="188"/>
      <c r="I448" s="188"/>
      <c r="J448" s="85"/>
    </row>
    <row r="449" spans="2:10" s="191" customFormat="1">
      <c r="B449" s="188"/>
      <c r="C449" s="189"/>
      <c r="D449" s="189"/>
      <c r="E449" s="188"/>
      <c r="F449" s="188"/>
      <c r="G449" s="188"/>
      <c r="H449" s="188"/>
      <c r="I449" s="188"/>
      <c r="J449" s="85"/>
    </row>
    <row r="450" spans="2:10" s="191" customFormat="1">
      <c r="B450" s="188"/>
      <c r="C450" s="189"/>
      <c r="D450" s="189"/>
      <c r="E450" s="188"/>
      <c r="F450" s="188"/>
      <c r="G450" s="188"/>
      <c r="H450" s="188"/>
      <c r="I450" s="188"/>
      <c r="J450" s="85"/>
    </row>
    <row r="451" spans="2:10" s="191" customFormat="1">
      <c r="B451" s="188"/>
      <c r="C451" s="189"/>
      <c r="D451" s="189"/>
      <c r="E451" s="188"/>
      <c r="F451" s="188"/>
      <c r="G451" s="188"/>
      <c r="H451" s="188"/>
      <c r="I451" s="188"/>
      <c r="J451" s="85"/>
    </row>
    <row r="452" spans="2:10" s="191" customFormat="1">
      <c r="B452" s="188"/>
      <c r="C452" s="189"/>
      <c r="D452" s="189"/>
      <c r="E452" s="188"/>
      <c r="F452" s="188"/>
      <c r="G452" s="188"/>
      <c r="H452" s="188"/>
      <c r="I452" s="188"/>
      <c r="J452" s="85"/>
    </row>
    <row r="453" spans="2:10" s="191" customFormat="1">
      <c r="B453" s="188"/>
      <c r="C453" s="189"/>
      <c r="D453" s="189"/>
      <c r="E453" s="188"/>
      <c r="F453" s="188"/>
      <c r="G453" s="188"/>
      <c r="H453" s="188"/>
      <c r="I453" s="188"/>
      <c r="J453" s="85"/>
    </row>
    <row r="454" spans="2:10" s="191" customFormat="1">
      <c r="B454" s="188"/>
      <c r="C454" s="189"/>
      <c r="D454" s="189"/>
      <c r="E454" s="188"/>
      <c r="F454" s="188"/>
      <c r="G454" s="188"/>
      <c r="H454" s="188"/>
      <c r="I454" s="188"/>
      <c r="J454" s="85"/>
    </row>
    <row r="455" spans="2:10" s="191" customFormat="1">
      <c r="B455" s="188"/>
      <c r="C455" s="189"/>
      <c r="D455" s="189"/>
      <c r="E455" s="188"/>
      <c r="F455" s="188"/>
      <c r="G455" s="188"/>
      <c r="H455" s="188"/>
      <c r="I455" s="188"/>
      <c r="J455" s="85"/>
    </row>
    <row r="456" spans="2:10" s="191" customFormat="1">
      <c r="B456" s="188"/>
      <c r="C456" s="189"/>
      <c r="D456" s="189"/>
      <c r="E456" s="188"/>
      <c r="F456" s="188"/>
      <c r="G456" s="188"/>
      <c r="H456" s="188"/>
      <c r="I456" s="188"/>
      <c r="J456" s="85"/>
    </row>
    <row r="457" spans="2:10" s="191" customFormat="1">
      <c r="B457" s="188"/>
      <c r="C457" s="189"/>
      <c r="D457" s="189"/>
      <c r="E457" s="188"/>
      <c r="F457" s="188"/>
      <c r="G457" s="188"/>
      <c r="H457" s="188"/>
      <c r="I457" s="188"/>
      <c r="J457" s="85"/>
    </row>
    <row r="458" spans="2:10" s="191" customFormat="1">
      <c r="B458" s="188"/>
      <c r="C458" s="189"/>
      <c r="D458" s="189"/>
      <c r="E458" s="188"/>
      <c r="F458" s="188"/>
      <c r="G458" s="188"/>
      <c r="H458" s="188"/>
      <c r="I458" s="188"/>
      <c r="J458" s="85"/>
    </row>
    <row r="459" spans="2:10" s="191" customFormat="1">
      <c r="B459" s="188"/>
      <c r="C459" s="189"/>
      <c r="D459" s="189"/>
      <c r="E459" s="188"/>
      <c r="F459" s="188"/>
      <c r="G459" s="188"/>
      <c r="H459" s="188"/>
      <c r="I459" s="188"/>
      <c r="J459" s="85"/>
    </row>
    <row r="460" spans="2:10" s="191" customFormat="1">
      <c r="B460" s="188"/>
      <c r="C460" s="189"/>
      <c r="D460" s="189"/>
      <c r="E460" s="188"/>
      <c r="F460" s="188"/>
      <c r="G460" s="188"/>
      <c r="H460" s="188"/>
      <c r="I460" s="188"/>
      <c r="J460" s="85"/>
    </row>
    <row r="461" spans="2:10" s="191" customFormat="1">
      <c r="B461" s="188"/>
      <c r="C461" s="189"/>
      <c r="D461" s="189"/>
      <c r="E461" s="188"/>
      <c r="F461" s="188"/>
      <c r="G461" s="188"/>
      <c r="H461" s="188"/>
      <c r="I461" s="188"/>
      <c r="J461" s="85"/>
    </row>
    <row r="462" spans="2:10" s="191" customFormat="1">
      <c r="B462" s="188"/>
      <c r="C462" s="189"/>
      <c r="D462" s="189"/>
      <c r="E462" s="188"/>
      <c r="F462" s="188"/>
      <c r="G462" s="188"/>
      <c r="H462" s="188"/>
      <c r="I462" s="188"/>
      <c r="J462" s="85"/>
    </row>
    <row r="463" spans="2:10" s="191" customFormat="1">
      <c r="B463" s="188"/>
      <c r="C463" s="189"/>
      <c r="D463" s="189"/>
      <c r="E463" s="188"/>
      <c r="F463" s="188"/>
      <c r="G463" s="188"/>
      <c r="H463" s="188"/>
      <c r="I463" s="188"/>
      <c r="J463" s="85"/>
    </row>
    <row r="464" spans="2:10" s="191" customFormat="1">
      <c r="B464" s="188"/>
      <c r="C464" s="189"/>
      <c r="D464" s="189"/>
      <c r="E464" s="188"/>
      <c r="F464" s="188"/>
      <c r="G464" s="188"/>
      <c r="H464" s="188"/>
      <c r="I464" s="188"/>
      <c r="J464" s="85"/>
    </row>
    <row r="465" spans="2:10" s="191" customFormat="1">
      <c r="B465" s="188"/>
      <c r="C465" s="189"/>
      <c r="D465" s="189"/>
      <c r="E465" s="188"/>
      <c r="F465" s="188"/>
      <c r="G465" s="188"/>
      <c r="H465" s="188"/>
      <c r="I465" s="188"/>
      <c r="J465" s="85"/>
    </row>
    <row r="466" spans="2:10" s="191" customFormat="1">
      <c r="B466" s="188"/>
      <c r="C466" s="189"/>
      <c r="D466" s="189"/>
      <c r="E466" s="188"/>
      <c r="F466" s="188"/>
      <c r="G466" s="188"/>
      <c r="H466" s="188"/>
      <c r="I466" s="188"/>
      <c r="J466" s="85"/>
    </row>
    <row r="467" spans="2:10" s="191" customFormat="1">
      <c r="B467" s="188"/>
      <c r="C467" s="189"/>
      <c r="D467" s="189"/>
      <c r="E467" s="188"/>
      <c r="F467" s="188"/>
      <c r="G467" s="188"/>
      <c r="H467" s="188"/>
      <c r="I467" s="188"/>
      <c r="J467" s="85"/>
    </row>
    <row r="468" spans="2:10" s="191" customFormat="1">
      <c r="B468" s="188"/>
      <c r="C468" s="189"/>
      <c r="D468" s="189"/>
      <c r="E468" s="188"/>
      <c r="F468" s="188"/>
      <c r="G468" s="188"/>
      <c r="H468" s="188"/>
      <c r="I468" s="188"/>
      <c r="J468" s="85"/>
    </row>
    <row r="469" spans="2:10" s="191" customFormat="1">
      <c r="B469" s="188"/>
      <c r="C469" s="189"/>
      <c r="D469" s="189"/>
      <c r="E469" s="188"/>
      <c r="F469" s="188"/>
      <c r="G469" s="188"/>
      <c r="H469" s="188"/>
      <c r="I469" s="188"/>
      <c r="J469" s="85"/>
    </row>
    <row r="470" spans="2:10" s="191" customFormat="1">
      <c r="B470" s="188"/>
      <c r="C470" s="189"/>
      <c r="D470" s="189"/>
      <c r="E470" s="188"/>
      <c r="F470" s="188"/>
      <c r="G470" s="188"/>
      <c r="H470" s="188"/>
      <c r="I470" s="188"/>
      <c r="J470" s="85"/>
    </row>
    <row r="471" spans="2:10" s="191" customFormat="1">
      <c r="B471" s="188"/>
      <c r="C471" s="189"/>
      <c r="D471" s="189"/>
      <c r="E471" s="188"/>
      <c r="F471" s="188"/>
      <c r="G471" s="188"/>
      <c r="H471" s="188"/>
      <c r="I471" s="188"/>
      <c r="J471" s="85"/>
    </row>
    <row r="472" spans="2:10" s="191" customFormat="1">
      <c r="B472" s="188"/>
      <c r="C472" s="189"/>
      <c r="D472" s="189"/>
      <c r="E472" s="188"/>
      <c r="F472" s="188"/>
      <c r="G472" s="188"/>
      <c r="H472" s="188"/>
      <c r="I472" s="188"/>
      <c r="J472" s="85"/>
    </row>
    <row r="473" spans="2:10" s="191" customFormat="1">
      <c r="B473" s="188"/>
      <c r="C473" s="189"/>
      <c r="D473" s="189"/>
      <c r="E473" s="188"/>
      <c r="F473" s="188"/>
      <c r="G473" s="188"/>
      <c r="H473" s="188"/>
      <c r="I473" s="188"/>
      <c r="J473" s="85"/>
    </row>
    <row r="474" spans="2:10" s="191" customFormat="1">
      <c r="B474" s="188"/>
      <c r="C474" s="189"/>
      <c r="D474" s="189"/>
      <c r="E474" s="188"/>
      <c r="F474" s="188"/>
      <c r="G474" s="188"/>
      <c r="H474" s="188"/>
      <c r="I474" s="188"/>
      <c r="J474" s="85"/>
    </row>
    <row r="475" spans="2:10" s="191" customFormat="1">
      <c r="B475" s="188"/>
      <c r="C475" s="189"/>
      <c r="D475" s="189"/>
      <c r="E475" s="188"/>
      <c r="F475" s="188"/>
      <c r="G475" s="188"/>
      <c r="H475" s="188"/>
      <c r="I475" s="188"/>
      <c r="J475" s="85"/>
    </row>
    <row r="476" spans="2:10" s="191" customFormat="1">
      <c r="B476" s="188"/>
      <c r="C476" s="189"/>
      <c r="D476" s="189"/>
      <c r="E476" s="188"/>
      <c r="F476" s="188"/>
      <c r="G476" s="188"/>
      <c r="H476" s="188"/>
      <c r="I476" s="188"/>
      <c r="J476" s="85"/>
    </row>
    <row r="477" spans="2:10" s="191" customFormat="1">
      <c r="B477" s="188"/>
      <c r="C477" s="189"/>
      <c r="D477" s="189"/>
      <c r="E477" s="188"/>
      <c r="F477" s="188"/>
      <c r="G477" s="188"/>
      <c r="H477" s="188"/>
      <c r="I477" s="188"/>
      <c r="J477" s="85"/>
    </row>
    <row r="478" spans="2:10" s="191" customFormat="1">
      <c r="B478" s="188"/>
      <c r="C478" s="189"/>
      <c r="D478" s="189"/>
      <c r="E478" s="188"/>
      <c r="F478" s="188"/>
      <c r="G478" s="188"/>
      <c r="H478" s="188"/>
      <c r="I478" s="188"/>
      <c r="J478" s="85"/>
    </row>
    <row r="479" spans="2:10" s="191" customFormat="1">
      <c r="B479" s="188"/>
      <c r="C479" s="189"/>
      <c r="D479" s="189"/>
      <c r="E479" s="188"/>
      <c r="F479" s="188"/>
      <c r="G479" s="188"/>
      <c r="H479" s="188"/>
      <c r="I479" s="188"/>
      <c r="J479" s="85"/>
    </row>
    <row r="480" spans="2:10" s="191" customFormat="1">
      <c r="B480" s="188"/>
      <c r="C480" s="189"/>
      <c r="D480" s="189"/>
      <c r="E480" s="188"/>
      <c r="F480" s="188"/>
      <c r="G480" s="188"/>
      <c r="H480" s="188"/>
      <c r="I480" s="188"/>
      <c r="J480" s="85"/>
    </row>
    <row r="481" spans="2:10" s="191" customFormat="1">
      <c r="B481" s="188"/>
      <c r="C481" s="189"/>
      <c r="D481" s="189"/>
      <c r="E481" s="188"/>
      <c r="F481" s="188"/>
      <c r="G481" s="188"/>
      <c r="H481" s="188"/>
      <c r="I481" s="188"/>
      <c r="J481" s="85"/>
    </row>
    <row r="482" spans="2:10" s="191" customFormat="1">
      <c r="B482" s="188"/>
      <c r="C482" s="189"/>
      <c r="D482" s="189"/>
      <c r="E482" s="188"/>
      <c r="F482" s="188"/>
      <c r="G482" s="188"/>
      <c r="H482" s="188"/>
      <c r="I482" s="188"/>
      <c r="J482" s="85"/>
    </row>
    <row r="483" spans="2:10" s="191" customFormat="1">
      <c r="B483" s="188"/>
      <c r="C483" s="189"/>
      <c r="D483" s="189"/>
      <c r="E483" s="188"/>
      <c r="F483" s="188"/>
      <c r="G483" s="188"/>
      <c r="H483" s="188"/>
      <c r="I483" s="188"/>
      <c r="J483" s="85"/>
    </row>
    <row r="484" spans="2:10" s="191" customFormat="1">
      <c r="B484" s="188"/>
      <c r="C484" s="189"/>
      <c r="D484" s="189"/>
      <c r="E484" s="188"/>
      <c r="F484" s="188"/>
      <c r="G484" s="188"/>
      <c r="H484" s="188"/>
      <c r="I484" s="188"/>
      <c r="J484" s="85"/>
    </row>
    <row r="485" spans="2:10" s="191" customFormat="1">
      <c r="B485" s="188"/>
      <c r="C485" s="189"/>
      <c r="D485" s="189"/>
      <c r="E485" s="188"/>
      <c r="F485" s="188"/>
      <c r="G485" s="188"/>
      <c r="H485" s="188"/>
      <c r="I485" s="188"/>
      <c r="J485" s="85"/>
    </row>
    <row r="486" spans="2:10" s="191" customFormat="1">
      <c r="B486" s="188"/>
      <c r="C486" s="189"/>
      <c r="D486" s="189"/>
      <c r="E486" s="188"/>
      <c r="F486" s="188"/>
      <c r="G486" s="188"/>
      <c r="H486" s="188"/>
      <c r="I486" s="188"/>
      <c r="J486" s="85"/>
    </row>
    <row r="487" spans="2:10" s="191" customFormat="1">
      <c r="B487" s="188"/>
      <c r="C487" s="189"/>
      <c r="D487" s="189"/>
      <c r="E487" s="188"/>
      <c r="F487" s="188"/>
      <c r="G487" s="188"/>
      <c r="H487" s="188"/>
      <c r="I487" s="188"/>
      <c r="J487" s="85"/>
    </row>
    <row r="488" spans="2:10" s="191" customFormat="1">
      <c r="B488" s="188"/>
      <c r="C488" s="189"/>
      <c r="D488" s="189"/>
      <c r="E488" s="188"/>
      <c r="F488" s="188"/>
      <c r="G488" s="188"/>
      <c r="H488" s="188"/>
      <c r="I488" s="188"/>
      <c r="J488" s="85"/>
    </row>
    <row r="489" spans="2:10" s="191" customFormat="1">
      <c r="B489" s="188"/>
      <c r="C489" s="189"/>
      <c r="D489" s="189"/>
      <c r="E489" s="188"/>
      <c r="F489" s="188"/>
      <c r="G489" s="188"/>
      <c r="H489" s="188"/>
      <c r="I489" s="188"/>
      <c r="J489" s="85"/>
    </row>
    <row r="490" spans="2:10" s="191" customFormat="1">
      <c r="B490" s="188"/>
      <c r="C490" s="189"/>
      <c r="D490" s="189"/>
      <c r="E490" s="188"/>
      <c r="F490" s="188"/>
      <c r="G490" s="188"/>
      <c r="H490" s="188"/>
      <c r="I490" s="188"/>
      <c r="J490" s="85"/>
    </row>
    <row r="491" spans="2:10" s="191" customFormat="1">
      <c r="B491" s="188"/>
      <c r="C491" s="189"/>
      <c r="D491" s="189"/>
      <c r="E491" s="188"/>
      <c r="F491" s="188"/>
      <c r="G491" s="188"/>
      <c r="H491" s="188"/>
      <c r="I491" s="188"/>
      <c r="J491" s="85"/>
    </row>
    <row r="492" spans="2:10" s="191" customFormat="1">
      <c r="B492" s="188"/>
      <c r="C492" s="189"/>
      <c r="D492" s="189"/>
      <c r="E492" s="188"/>
      <c r="F492" s="188"/>
      <c r="G492" s="188"/>
      <c r="H492" s="188"/>
      <c r="I492" s="188"/>
      <c r="J492" s="85"/>
    </row>
    <row r="493" spans="2:10" s="191" customFormat="1">
      <c r="B493" s="188"/>
      <c r="C493" s="189"/>
      <c r="D493" s="189"/>
      <c r="E493" s="188"/>
      <c r="F493" s="188"/>
      <c r="G493" s="188"/>
      <c r="H493" s="188"/>
      <c r="I493" s="188"/>
      <c r="J493" s="85"/>
    </row>
    <row r="494" spans="2:10" s="191" customFormat="1">
      <c r="B494" s="188"/>
      <c r="C494" s="189"/>
      <c r="D494" s="189"/>
      <c r="E494" s="188"/>
      <c r="F494" s="188"/>
      <c r="G494" s="188"/>
      <c r="H494" s="188"/>
      <c r="I494" s="188"/>
      <c r="J494" s="85"/>
    </row>
    <row r="495" spans="2:10" s="191" customFormat="1">
      <c r="B495" s="188"/>
      <c r="C495" s="189"/>
      <c r="D495" s="189"/>
      <c r="E495" s="188"/>
      <c r="F495" s="188"/>
      <c r="G495" s="188"/>
      <c r="H495" s="188"/>
      <c r="I495" s="188"/>
      <c r="J495" s="85"/>
    </row>
    <row r="496" spans="2:10" s="191" customFormat="1">
      <c r="B496" s="188"/>
      <c r="C496" s="189"/>
      <c r="D496" s="189"/>
      <c r="E496" s="188"/>
      <c r="F496" s="188"/>
      <c r="G496" s="188"/>
      <c r="H496" s="188"/>
      <c r="I496" s="188"/>
      <c r="J496" s="85"/>
    </row>
    <row r="497" spans="2:10" s="191" customFormat="1">
      <c r="B497" s="188"/>
      <c r="C497" s="189"/>
      <c r="D497" s="189"/>
      <c r="E497" s="188"/>
      <c r="F497" s="188"/>
      <c r="G497" s="188"/>
      <c r="H497" s="188"/>
      <c r="I497" s="188"/>
      <c r="J497" s="85"/>
    </row>
    <row r="498" spans="2:10" s="191" customFormat="1">
      <c r="B498" s="188"/>
      <c r="C498" s="189"/>
      <c r="D498" s="189"/>
      <c r="E498" s="188"/>
      <c r="F498" s="188"/>
      <c r="G498" s="188"/>
      <c r="H498" s="188"/>
      <c r="I498" s="188"/>
      <c r="J498" s="85"/>
    </row>
    <row r="499" spans="2:10" s="191" customFormat="1">
      <c r="B499" s="188"/>
      <c r="C499" s="189"/>
      <c r="D499" s="189"/>
      <c r="E499" s="188"/>
      <c r="F499" s="188"/>
      <c r="G499" s="188"/>
      <c r="H499" s="188"/>
      <c r="I499" s="188"/>
      <c r="J499" s="85"/>
    </row>
    <row r="500" spans="2:10" s="191" customFormat="1">
      <c r="B500" s="188"/>
      <c r="C500" s="189"/>
      <c r="D500" s="189"/>
      <c r="E500" s="188"/>
      <c r="F500" s="188"/>
      <c r="G500" s="188"/>
      <c r="H500" s="188"/>
      <c r="I500" s="188"/>
      <c r="J500" s="85"/>
    </row>
    <row r="501" spans="2:10" s="191" customFormat="1">
      <c r="B501" s="188"/>
      <c r="C501" s="189"/>
      <c r="D501" s="189"/>
      <c r="E501" s="188"/>
      <c r="F501" s="188"/>
      <c r="G501" s="188"/>
      <c r="H501" s="188"/>
      <c r="I501" s="188"/>
      <c r="J501" s="85"/>
    </row>
    <row r="502" spans="2:10" s="191" customFormat="1">
      <c r="B502" s="188"/>
      <c r="C502" s="189"/>
      <c r="D502" s="189"/>
      <c r="E502" s="188"/>
      <c r="F502" s="188"/>
      <c r="G502" s="188"/>
      <c r="H502" s="188"/>
      <c r="I502" s="188"/>
      <c r="J502" s="85"/>
    </row>
    <row r="503" spans="2:10" s="191" customFormat="1">
      <c r="B503" s="188"/>
      <c r="C503" s="189"/>
      <c r="D503" s="189"/>
      <c r="E503" s="188"/>
      <c r="F503" s="188"/>
      <c r="G503" s="188"/>
      <c r="H503" s="188"/>
      <c r="I503" s="188"/>
      <c r="J503" s="85"/>
    </row>
    <row r="512" spans="2:10">
      <c r="B512" s="1"/>
      <c r="C512" s="1"/>
      <c r="D512" s="1"/>
      <c r="E512" s="1"/>
      <c r="F512" s="1"/>
      <c r="G512" s="1"/>
      <c r="H512" s="1"/>
      <c r="I512" s="1"/>
      <c r="J512" s="192"/>
    </row>
    <row r="513" spans="2:10">
      <c r="B513" s="1"/>
      <c r="C513" s="1"/>
      <c r="D513" s="1"/>
      <c r="E513" s="1"/>
      <c r="F513" s="1"/>
      <c r="G513" s="1"/>
      <c r="H513" s="1"/>
      <c r="I513" s="1"/>
      <c r="J513" s="192"/>
    </row>
    <row r="514" spans="2:10">
      <c r="B514" s="1"/>
      <c r="C514" s="1"/>
      <c r="D514" s="1"/>
      <c r="E514" s="1"/>
      <c r="F514" s="1"/>
      <c r="G514" s="1"/>
      <c r="H514" s="1"/>
      <c r="I514" s="1"/>
      <c r="J514" s="192"/>
    </row>
    <row r="515" spans="2:10">
      <c r="B515" s="1"/>
      <c r="C515" s="1"/>
      <c r="D515" s="1"/>
      <c r="E515" s="1"/>
      <c r="F515" s="1"/>
      <c r="G515" s="1"/>
      <c r="H515" s="1"/>
      <c r="I515" s="1"/>
      <c r="J515" s="192"/>
    </row>
    <row r="516" spans="2:10">
      <c r="B516" s="1"/>
      <c r="C516" s="1"/>
      <c r="D516" s="1"/>
      <c r="E516" s="1"/>
      <c r="F516" s="1"/>
      <c r="G516" s="1"/>
      <c r="H516" s="1"/>
      <c r="I516" s="1"/>
      <c r="J516" s="192"/>
    </row>
    <row r="517" spans="2:10">
      <c r="B517" s="1"/>
      <c r="C517" s="1"/>
      <c r="D517" s="1"/>
      <c r="E517" s="1"/>
      <c r="F517" s="1"/>
      <c r="G517" s="1"/>
      <c r="H517" s="1"/>
      <c r="I517" s="1"/>
      <c r="J517" s="192"/>
    </row>
    <row r="518" spans="2:10">
      <c r="B518" s="1"/>
      <c r="C518" s="1"/>
      <c r="D518" s="1"/>
      <c r="E518" s="1"/>
      <c r="F518" s="1"/>
      <c r="G518" s="1"/>
      <c r="H518" s="1"/>
      <c r="I518" s="1"/>
      <c r="J518" s="192"/>
    </row>
    <row r="519" spans="2:10">
      <c r="B519" s="1"/>
      <c r="C519" s="1"/>
      <c r="D519" s="1"/>
      <c r="E519" s="1"/>
      <c r="F519" s="1"/>
      <c r="G519" s="1"/>
      <c r="H519" s="1"/>
      <c r="I519" s="1"/>
      <c r="J519" s="192"/>
    </row>
    <row r="520" spans="2:10">
      <c r="B520" s="1"/>
      <c r="C520" s="1"/>
      <c r="D520" s="1"/>
      <c r="E520" s="1"/>
      <c r="F520" s="1"/>
      <c r="G520" s="1"/>
      <c r="H520" s="1"/>
      <c r="I520" s="1"/>
      <c r="J520" s="192"/>
    </row>
    <row r="521" spans="2:10">
      <c r="B521" s="1"/>
      <c r="C521" s="1"/>
      <c r="D521" s="1"/>
      <c r="E521" s="1"/>
      <c r="F521" s="1"/>
      <c r="G521" s="1"/>
      <c r="H521" s="1"/>
      <c r="I521" s="1"/>
      <c r="J521" s="192"/>
    </row>
    <row r="522" spans="2:10">
      <c r="B522" s="1"/>
      <c r="C522" s="1"/>
      <c r="D522" s="1"/>
      <c r="E522" s="1"/>
      <c r="F522" s="1"/>
      <c r="G522" s="1"/>
      <c r="H522" s="1"/>
      <c r="I522" s="1"/>
      <c r="J522" s="192"/>
    </row>
    <row r="523" spans="2:10">
      <c r="B523" s="1"/>
      <c r="C523" s="1"/>
      <c r="D523" s="1"/>
      <c r="E523" s="1"/>
      <c r="F523" s="1"/>
      <c r="G523" s="1"/>
      <c r="H523" s="1"/>
      <c r="I523" s="1"/>
      <c r="J523" s="192"/>
    </row>
    <row r="524" spans="2:10">
      <c r="B524" s="1"/>
      <c r="C524" s="1"/>
      <c r="D524" s="1"/>
      <c r="E524" s="1"/>
      <c r="F524" s="1"/>
      <c r="G524" s="1"/>
      <c r="H524" s="1"/>
      <c r="I524" s="1"/>
      <c r="J524" s="192"/>
    </row>
    <row r="525" spans="2:10">
      <c r="B525" s="1"/>
      <c r="C525" s="1"/>
      <c r="D525" s="1"/>
      <c r="E525" s="1"/>
      <c r="F525" s="1"/>
      <c r="G525" s="1"/>
      <c r="H525" s="1"/>
      <c r="I525" s="1"/>
      <c r="J525" s="192"/>
    </row>
    <row r="526" spans="2:10">
      <c r="B526" s="1"/>
      <c r="C526" s="1"/>
      <c r="D526" s="1"/>
      <c r="E526" s="1"/>
      <c r="F526" s="1"/>
      <c r="G526" s="1"/>
      <c r="H526" s="1"/>
      <c r="I526" s="1"/>
      <c r="J526" s="192"/>
    </row>
    <row r="527" spans="2:10">
      <c r="B527" s="1"/>
      <c r="C527" s="1"/>
      <c r="D527" s="1"/>
      <c r="E527" s="1"/>
      <c r="F527" s="1"/>
      <c r="G527" s="1"/>
      <c r="H527" s="1"/>
      <c r="I527" s="1"/>
      <c r="J527" s="192"/>
    </row>
    <row r="528" spans="2:10">
      <c r="B528" s="1"/>
      <c r="C528" s="1"/>
      <c r="D528" s="1"/>
      <c r="E528" s="1"/>
      <c r="F528" s="1"/>
      <c r="G528" s="1"/>
      <c r="H528" s="1"/>
      <c r="I528" s="1"/>
      <c r="J528" s="192"/>
    </row>
    <row r="529" spans="2:10">
      <c r="B529" s="1"/>
      <c r="C529" s="1"/>
      <c r="D529" s="1"/>
      <c r="E529" s="1"/>
      <c r="F529" s="1"/>
      <c r="G529" s="1"/>
      <c r="H529" s="1"/>
      <c r="I529" s="1"/>
      <c r="J529" s="192"/>
    </row>
    <row r="530" spans="2:10">
      <c r="B530" s="1"/>
      <c r="C530" s="1"/>
      <c r="D530" s="1"/>
      <c r="E530" s="1"/>
      <c r="F530" s="1"/>
      <c r="G530" s="1"/>
      <c r="H530" s="1"/>
      <c r="I530" s="1"/>
      <c r="J530" s="192"/>
    </row>
    <row r="531" spans="2:10">
      <c r="B531" s="1"/>
      <c r="C531" s="1"/>
      <c r="D531" s="1"/>
      <c r="E531" s="1"/>
      <c r="F531" s="1"/>
      <c r="G531" s="1"/>
      <c r="H531" s="1"/>
      <c r="I531" s="1"/>
      <c r="J531" s="192"/>
    </row>
    <row r="532" spans="2:10">
      <c r="B532" s="1"/>
      <c r="C532" s="1"/>
      <c r="D532" s="1"/>
      <c r="E532" s="1"/>
      <c r="F532" s="1"/>
      <c r="G532" s="1"/>
      <c r="H532" s="1"/>
      <c r="I532" s="1"/>
      <c r="J532" s="192"/>
    </row>
    <row r="533" spans="2:10">
      <c r="B533" s="1"/>
      <c r="C533" s="1"/>
      <c r="D533" s="1"/>
      <c r="E533" s="1"/>
      <c r="F533" s="1"/>
      <c r="G533" s="1"/>
      <c r="H533" s="1"/>
      <c r="I533" s="1"/>
      <c r="J533" s="192"/>
    </row>
    <row r="534" spans="2:10">
      <c r="B534" s="1"/>
      <c r="C534" s="1"/>
      <c r="D534" s="1"/>
      <c r="E534" s="1"/>
      <c r="F534" s="1"/>
      <c r="G534" s="1"/>
      <c r="H534" s="1"/>
      <c r="I534" s="1"/>
      <c r="J534" s="192"/>
    </row>
    <row r="535" spans="2:10">
      <c r="B535" s="1"/>
      <c r="C535" s="1"/>
      <c r="D535" s="1"/>
      <c r="E535" s="1"/>
      <c r="F535" s="1"/>
      <c r="G535" s="1"/>
      <c r="H535" s="1"/>
      <c r="I535" s="1"/>
      <c r="J535" s="192"/>
    </row>
    <row r="536" spans="2:10">
      <c r="B536" s="1"/>
      <c r="C536" s="1"/>
      <c r="D536" s="1"/>
      <c r="E536" s="1"/>
      <c r="F536" s="1"/>
      <c r="G536" s="1"/>
      <c r="H536" s="1"/>
      <c r="I536" s="1"/>
      <c r="J536" s="192"/>
    </row>
    <row r="537" spans="2:10">
      <c r="B537" s="1"/>
      <c r="C537" s="1"/>
      <c r="D537" s="1"/>
      <c r="E537" s="1"/>
      <c r="F537" s="1"/>
      <c r="G537" s="1"/>
      <c r="H537" s="1"/>
      <c r="I537" s="1"/>
      <c r="J537" s="192"/>
    </row>
    <row r="538" spans="2:10">
      <c r="B538" s="1"/>
      <c r="C538" s="1"/>
      <c r="D538" s="1"/>
      <c r="E538" s="1"/>
      <c r="F538" s="1"/>
      <c r="G538" s="1"/>
      <c r="H538" s="1"/>
      <c r="I538" s="1"/>
      <c r="J538" s="192"/>
    </row>
    <row r="539" spans="2:10">
      <c r="B539" s="1"/>
      <c r="C539" s="1"/>
      <c r="D539" s="1"/>
      <c r="E539" s="1"/>
      <c r="F539" s="1"/>
      <c r="G539" s="1"/>
      <c r="H539" s="1"/>
      <c r="I539" s="1"/>
      <c r="J539" s="192"/>
    </row>
    <row r="540" spans="2:10">
      <c r="B540" s="1"/>
      <c r="C540" s="1"/>
      <c r="D540" s="1"/>
      <c r="E540" s="1"/>
      <c r="F540" s="1"/>
      <c r="G540" s="1"/>
      <c r="H540" s="1"/>
      <c r="I540" s="1"/>
      <c r="J540" s="192"/>
    </row>
    <row r="541" spans="2:10">
      <c r="B541" s="1"/>
      <c r="C541" s="1"/>
      <c r="D541" s="1"/>
      <c r="E541" s="1"/>
      <c r="F541" s="1"/>
      <c r="G541" s="1"/>
      <c r="H541" s="1"/>
      <c r="I541" s="1"/>
      <c r="J541" s="192"/>
    </row>
    <row r="542" spans="2:10">
      <c r="B542" s="1"/>
      <c r="C542" s="1"/>
      <c r="D542" s="1"/>
      <c r="E542" s="1"/>
      <c r="F542" s="1"/>
      <c r="G542" s="1"/>
      <c r="H542" s="1"/>
      <c r="I542" s="1"/>
      <c r="J542" s="192"/>
    </row>
    <row r="543" spans="2:10">
      <c r="B543" s="1"/>
      <c r="C543" s="1"/>
      <c r="D543" s="1"/>
      <c r="E543" s="1"/>
      <c r="F543" s="1"/>
      <c r="G543" s="1"/>
      <c r="H543" s="1"/>
      <c r="I543" s="1"/>
      <c r="J543" s="192"/>
    </row>
    <row r="544" spans="2:10">
      <c r="B544" s="1"/>
      <c r="C544" s="1"/>
      <c r="D544" s="1"/>
      <c r="E544" s="1"/>
      <c r="F544" s="1"/>
      <c r="G544" s="1"/>
      <c r="H544" s="1"/>
      <c r="I544" s="1"/>
      <c r="J544" s="192"/>
    </row>
    <row r="545" spans="2:10">
      <c r="B545" s="1"/>
      <c r="C545" s="1"/>
      <c r="D545" s="1"/>
      <c r="E545" s="1"/>
      <c r="F545" s="1"/>
      <c r="G545" s="1"/>
      <c r="H545" s="1"/>
      <c r="I545" s="1"/>
      <c r="J545" s="192"/>
    </row>
    <row r="546" spans="2:10">
      <c r="B546" s="1"/>
      <c r="C546" s="1"/>
      <c r="D546" s="1"/>
      <c r="E546" s="1"/>
      <c r="F546" s="1"/>
      <c r="G546" s="1"/>
      <c r="H546" s="1"/>
      <c r="I546" s="1"/>
      <c r="J546" s="192"/>
    </row>
    <row r="547" spans="2:10">
      <c r="B547" s="1"/>
      <c r="C547" s="1"/>
      <c r="D547" s="1"/>
      <c r="E547" s="1"/>
      <c r="F547" s="1"/>
      <c r="G547" s="1"/>
      <c r="H547" s="1"/>
      <c r="I547" s="1"/>
      <c r="J547" s="192"/>
    </row>
    <row r="548" spans="2:10">
      <c r="B548" s="1"/>
      <c r="C548" s="1"/>
      <c r="D548" s="1"/>
      <c r="E548" s="1"/>
      <c r="F548" s="1"/>
      <c r="G548" s="1"/>
      <c r="H548" s="1"/>
      <c r="I548" s="1"/>
      <c r="J548" s="192"/>
    </row>
    <row r="549" spans="2:10">
      <c r="B549" s="1"/>
      <c r="C549" s="1"/>
      <c r="D549" s="1"/>
      <c r="E549" s="1"/>
      <c r="F549" s="1"/>
      <c r="G549" s="1"/>
      <c r="H549" s="1"/>
      <c r="I549" s="1"/>
      <c r="J549" s="192"/>
    </row>
    <row r="550" spans="2:10">
      <c r="B550" s="1"/>
      <c r="C550" s="1"/>
      <c r="D550" s="1"/>
      <c r="E550" s="1"/>
      <c r="F550" s="1"/>
      <c r="G550" s="1"/>
      <c r="H550" s="1"/>
      <c r="I550" s="1"/>
      <c r="J550" s="192"/>
    </row>
    <row r="551" spans="2:10">
      <c r="B551" s="1"/>
      <c r="C551" s="1"/>
      <c r="D551" s="1"/>
      <c r="E551" s="1"/>
      <c r="F551" s="1"/>
      <c r="G551" s="1"/>
      <c r="H551" s="1"/>
      <c r="I551" s="1"/>
      <c r="J551" s="192"/>
    </row>
    <row r="552" spans="2:10">
      <c r="B552" s="1"/>
      <c r="C552" s="1"/>
      <c r="D552" s="1"/>
      <c r="E552" s="1"/>
      <c r="F552" s="1"/>
      <c r="G552" s="1"/>
      <c r="H552" s="1"/>
      <c r="I552" s="1"/>
      <c r="J552" s="192"/>
    </row>
    <row r="553" spans="2:10">
      <c r="B553" s="1"/>
      <c r="C553" s="1"/>
      <c r="D553" s="1"/>
      <c r="E553" s="1"/>
      <c r="F553" s="1"/>
      <c r="G553" s="1"/>
      <c r="H553" s="1"/>
      <c r="I553" s="1"/>
      <c r="J553" s="192"/>
    </row>
    <row r="554" spans="2:10">
      <c r="B554" s="1"/>
      <c r="C554" s="1"/>
      <c r="D554" s="1"/>
      <c r="E554" s="1"/>
      <c r="F554" s="1"/>
      <c r="G554" s="1"/>
      <c r="H554" s="1"/>
      <c r="I554" s="1"/>
      <c r="J554" s="192"/>
    </row>
    <row r="555" spans="2:10">
      <c r="B555" s="1"/>
      <c r="C555" s="1"/>
      <c r="D555" s="1"/>
      <c r="E555" s="1"/>
      <c r="F555" s="1"/>
      <c r="G555" s="1"/>
      <c r="H555" s="1"/>
      <c r="I555" s="1"/>
      <c r="J555" s="192"/>
    </row>
    <row r="556" spans="2:10">
      <c r="B556" s="1"/>
      <c r="C556" s="1"/>
      <c r="D556" s="1"/>
      <c r="E556" s="1"/>
      <c r="F556" s="1"/>
      <c r="G556" s="1"/>
      <c r="H556" s="1"/>
      <c r="I556" s="1"/>
      <c r="J556" s="192"/>
    </row>
    <row r="557" spans="2:10">
      <c r="B557" s="1"/>
      <c r="C557" s="1"/>
      <c r="D557" s="1"/>
      <c r="E557" s="1"/>
      <c r="F557" s="1"/>
      <c r="G557" s="1"/>
      <c r="H557" s="1"/>
      <c r="I557" s="1"/>
      <c r="J557" s="192"/>
    </row>
    <row r="558" spans="2:10">
      <c r="B558" s="1"/>
      <c r="C558" s="1"/>
      <c r="D558" s="1"/>
      <c r="E558" s="1"/>
      <c r="F558" s="1"/>
      <c r="G558" s="1"/>
      <c r="H558" s="1"/>
      <c r="I558" s="1"/>
      <c r="J558" s="192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1" sqref="M3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40</vt:i4>
      </vt:variant>
    </vt:vector>
  </HeadingPairs>
  <TitlesOfParts>
    <vt:vector size="40" baseType="lpstr">
      <vt:lpstr>VL du 03-10-2011</vt:lpstr>
      <vt:lpstr>VL du 04-10-2011</vt:lpstr>
      <vt:lpstr>VL du 05-10-2011</vt:lpstr>
      <vt:lpstr>VL du 06-10-2011</vt:lpstr>
      <vt:lpstr>VL du 07-10-2011</vt:lpstr>
      <vt:lpstr>VL du 10-10-2011</vt:lpstr>
      <vt:lpstr>VL du 11-10-2011 </vt:lpstr>
      <vt:lpstr>VL du 12-10-2011</vt:lpstr>
      <vt:lpstr>VL du 13-10-2011</vt:lpstr>
      <vt:lpstr>VL du 14-10-2011</vt:lpstr>
      <vt:lpstr>VL du 17-10-2011</vt:lpstr>
      <vt:lpstr>VL du 18-10-2011</vt:lpstr>
      <vt:lpstr>VL du 19-10-2011</vt:lpstr>
      <vt:lpstr>VL du 20-10-2011</vt:lpstr>
      <vt:lpstr>VL du 21-10-2011</vt:lpstr>
      <vt:lpstr>VL du 24-10-2011</vt:lpstr>
      <vt:lpstr>VL du 25-10-2011</vt:lpstr>
      <vt:lpstr>VL 26-10-2011</vt:lpstr>
      <vt:lpstr>VL 27-10-2011</vt:lpstr>
      <vt:lpstr>VL 28-10-2011</vt:lpstr>
      <vt:lpstr>VL 31-10-2011</vt:lpstr>
      <vt:lpstr>VL 01-11-2011</vt:lpstr>
      <vt:lpstr>VL 02-11-2011</vt:lpstr>
      <vt:lpstr>VL 03-11-2011</vt:lpstr>
      <vt:lpstr>VL 08-11-2011</vt:lpstr>
      <vt:lpstr>VL 09-11-2011</vt:lpstr>
      <vt:lpstr>VL 10-11-2011</vt:lpstr>
      <vt:lpstr>VL 11-11-2011</vt:lpstr>
      <vt:lpstr>VL 14-11-2011</vt:lpstr>
      <vt:lpstr>VL 15-11-2011</vt:lpstr>
      <vt:lpstr>VL 16-11-2011</vt:lpstr>
      <vt:lpstr>VL 17-11-2011</vt:lpstr>
      <vt:lpstr>VL 18-11-2011</vt:lpstr>
      <vt:lpstr>VL 21-11-2011</vt:lpstr>
      <vt:lpstr>VL 22-11-2011</vt:lpstr>
      <vt:lpstr>VL 23-11-2011</vt:lpstr>
      <vt:lpstr>VL 24-11-2011</vt:lpstr>
      <vt:lpstr>VL 25-11-2011</vt:lpstr>
      <vt:lpstr>VL 25-11-2011 (2)</vt:lpstr>
      <vt:lpstr>Feuil1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2011-11-25T13:36:54Z</cp:lastPrinted>
  <dcterms:created xsi:type="dcterms:W3CDTF">2011-10-12T08:55:52Z</dcterms:created>
  <dcterms:modified xsi:type="dcterms:W3CDTF">2011-11-25T14:32:22Z</dcterms:modified>
</cp:coreProperties>
</file>