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5-03-2019 " sheetId="1" r:id="rId1"/>
  </sheets>
  <definedNames>
    <definedName name="_xlnm._FilterDatabase" localSheetId="0" hidden="1">'25-03-2019 '!$A$1:$K$150</definedName>
    <definedName name="_xlnm.Print_Area" localSheetId="0">'25-03-2019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<sst xmlns="http://schemas.openxmlformats.org/spreadsheetml/2006/main" count="342" uniqueCount="199">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</sst>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workbookViewId="0">
      <selection activeCell="O1" sqref="O1:Q1048576"/>
    </sheetView>
  </sheetViews>
  <sheetFormatPr baseColWidth="10" defaultColWidth="11.42578125" defaultRowHeight="15"/>
  <cols>
    <col min="1" max="1" width="3.5703125" style="128" customWidth="1"/>
    <col min="2" max="2" width="4.5703125" style="501" customWidth="1"/>
    <col min="3" max="3" width="38.140625" style="496" customWidth="1"/>
    <col min="4" max="4" width="30.28515625" style="496" customWidth="1"/>
    <col min="5" max="5" width="11.71093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2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180.97</v>
      </c>
      <c r="J6" s="38">
        <v>181.042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123.26900000000001</v>
      </c>
      <c r="J7" s="47">
        <v>123.322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104.673</v>
      </c>
      <c r="J8" s="47">
        <v>104.712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108.53700000000001</v>
      </c>
      <c r="J9" s="47">
        <v>108.59099999999999</v>
      </c>
      <c r="K9" s="39"/>
      <c r="L9" s="39"/>
      <c r="M9" s="40"/>
      <c r="N9" s="39"/>
    </row>
    <row r="10" spans="2:14" ht="17.25" customHeight="1" thickTop="1" thickBot="1">
      <c r="B10" s="55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61">
        <v>107.04300000000001</v>
      </c>
      <c r="I10" s="61">
        <v>108.355</v>
      </c>
      <c r="J10" s="61">
        <v>108.401</v>
      </c>
      <c r="K10" s="39"/>
      <c r="L10" s="39"/>
      <c r="M10" s="40"/>
      <c r="N10" s="39"/>
    </row>
    <row r="11" spans="2:14" ht="17.25" customHeight="1" thickTop="1" thickBot="1">
      <c r="B11" s="55">
        <f t="shared" si="0"/>
        <v>6</v>
      </c>
      <c r="C11" s="56" t="s">
        <v>19</v>
      </c>
      <c r="D11" s="52" t="s">
        <v>20</v>
      </c>
      <c r="E11" s="58">
        <v>43370</v>
      </c>
      <c r="F11" s="63"/>
      <c r="G11" s="64"/>
      <c r="H11" s="65">
        <v>101.20099999999999</v>
      </c>
      <c r="I11" s="65">
        <v>102.748</v>
      </c>
      <c r="J11" s="65">
        <v>102.807</v>
      </c>
      <c r="K11" s="39"/>
      <c r="L11" s="39"/>
      <c r="M11" s="40"/>
      <c r="N11" s="39"/>
    </row>
    <row r="12" spans="2:14" ht="16.5" customHeight="1" thickTop="1" thickBot="1">
      <c r="B12" s="55">
        <f t="shared" si="0"/>
        <v>7</v>
      </c>
      <c r="C12" s="66" t="s">
        <v>21</v>
      </c>
      <c r="D12" s="57" t="s">
        <v>22</v>
      </c>
      <c r="E12" s="58">
        <v>39489</v>
      </c>
      <c r="F12" s="67"/>
      <c r="G12" s="68"/>
      <c r="H12" s="61">
        <v>104.06</v>
      </c>
      <c r="I12" s="61">
        <v>105.10299999999999</v>
      </c>
      <c r="J12" s="61">
        <v>105.143</v>
      </c>
      <c r="K12" s="39"/>
      <c r="L12" s="40"/>
      <c r="M12" s="39"/>
      <c r="N12" s="69"/>
    </row>
    <row r="13" spans="2:14" ht="17.25" customHeight="1" thickTop="1" thickBot="1">
      <c r="B13" s="55">
        <f t="shared" si="0"/>
        <v>8</v>
      </c>
      <c r="C13" s="71" t="s">
        <v>23</v>
      </c>
      <c r="D13" s="72" t="s">
        <v>24</v>
      </c>
      <c r="E13" s="35">
        <v>33878</v>
      </c>
      <c r="F13" s="36"/>
      <c r="G13" s="73"/>
      <c r="H13" s="74">
        <v>43.204000000000001</v>
      </c>
      <c r="I13" s="74">
        <v>43.594999999999999</v>
      </c>
      <c r="J13" s="74">
        <v>43.609000000000002</v>
      </c>
      <c r="K13" s="39"/>
      <c r="L13" s="39"/>
      <c r="M13" s="75"/>
      <c r="N13" s="39"/>
    </row>
    <row r="14" spans="2:14" ht="17.25" customHeight="1" thickTop="1" thickBot="1">
      <c r="B14" s="55">
        <f t="shared" si="0"/>
        <v>9</v>
      </c>
      <c r="C14" s="66" t="s">
        <v>25</v>
      </c>
      <c r="D14" s="57" t="s">
        <v>26</v>
      </c>
      <c r="E14" s="76">
        <v>34599</v>
      </c>
      <c r="F14" s="77"/>
      <c r="G14" s="78"/>
      <c r="H14" s="79">
        <v>30.22</v>
      </c>
      <c r="I14" s="79">
        <v>30.228999999999999</v>
      </c>
      <c r="J14" s="79">
        <v>30.201000000000001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80"/>
      <c r="G15" s="29"/>
      <c r="H15" s="29"/>
      <c r="I15" s="29"/>
      <c r="J15" s="81"/>
      <c r="K15" s="39"/>
      <c r="L15" s="39"/>
      <c r="M15" s="40"/>
      <c r="N15" s="39"/>
    </row>
    <row r="16" spans="2:14" ht="18" customHeight="1" thickTop="1" thickBot="1">
      <c r="B16" s="83">
        <v>10</v>
      </c>
      <c r="C16" s="84" t="s">
        <v>29</v>
      </c>
      <c r="D16" s="85" t="s">
        <v>30</v>
      </c>
      <c r="E16" s="86">
        <v>39084</v>
      </c>
      <c r="F16" s="87"/>
      <c r="G16" s="88"/>
      <c r="H16" s="89">
        <v>15.96</v>
      </c>
      <c r="I16" s="89">
        <v>16.122</v>
      </c>
      <c r="J16" s="89">
        <v>16.125</v>
      </c>
      <c r="K16" s="39"/>
      <c r="L16" s="39"/>
      <c r="M16" s="40"/>
      <c r="N16" s="39"/>
    </row>
    <row r="17" spans="2:16" s="96" customFormat="1" ht="18" customHeight="1" thickTop="1" thickBot="1">
      <c r="B17" s="90">
        <f>+B16+1</f>
        <v>11</v>
      </c>
      <c r="C17" s="91" t="s">
        <v>31</v>
      </c>
      <c r="D17" s="92" t="s">
        <v>32</v>
      </c>
      <c r="E17" s="93">
        <v>42003</v>
      </c>
      <c r="F17" s="94"/>
      <c r="G17" s="95"/>
      <c r="H17" s="79">
        <v>116.613</v>
      </c>
      <c r="I17" s="79">
        <v>117.66800000000001</v>
      </c>
      <c r="J17" s="79">
        <v>117.706</v>
      </c>
      <c r="K17" s="39"/>
      <c r="L17" s="39"/>
      <c r="M17" s="40"/>
      <c r="N17" s="39"/>
      <c r="O17" s="39"/>
      <c r="P17" s="39"/>
    </row>
    <row r="18" spans="2:16" s="96" customFormat="1" ht="18" customHeight="1" thickTop="1" thickBot="1">
      <c r="B18" s="90">
        <f t="shared" ref="B18:B22" si="1">+B17+1</f>
        <v>12</v>
      </c>
      <c r="C18" s="91" t="s">
        <v>33</v>
      </c>
      <c r="D18" s="97" t="s">
        <v>34</v>
      </c>
      <c r="E18" s="98">
        <v>39503</v>
      </c>
      <c r="F18" s="53"/>
      <c r="G18" s="99"/>
      <c r="H18" s="79">
        <v>1.137</v>
      </c>
      <c r="I18" s="79">
        <v>1.145</v>
      </c>
      <c r="J18" s="79">
        <v>1.145</v>
      </c>
      <c r="K18" s="70"/>
      <c r="L18" s="100"/>
      <c r="M18" s="40"/>
      <c r="N18" s="39"/>
      <c r="O18" s="39"/>
      <c r="P18" s="39"/>
    </row>
    <row r="19" spans="2:16" s="96" customFormat="1" ht="18" customHeight="1" thickTop="1" thickBot="1">
      <c r="B19" s="90">
        <f t="shared" si="1"/>
        <v>13</v>
      </c>
      <c r="C19" s="101" t="s">
        <v>35</v>
      </c>
      <c r="D19" s="102" t="s">
        <v>36</v>
      </c>
      <c r="E19" s="103">
        <v>43054</v>
      </c>
      <c r="F19" s="104"/>
      <c r="G19" s="105"/>
      <c r="H19" s="106">
        <v>105.47199999999999</v>
      </c>
      <c r="I19" s="106">
        <v>106.798</v>
      </c>
      <c r="J19" s="106">
        <v>106.857</v>
      </c>
      <c r="K19" s="39"/>
      <c r="L19" s="39"/>
      <c r="M19" s="40"/>
      <c r="N19" s="39"/>
      <c r="O19" s="39"/>
      <c r="P19" s="39"/>
    </row>
    <row r="20" spans="2:16" s="96" customFormat="1" ht="18" customHeight="1" thickTop="1">
      <c r="B20" s="90">
        <f t="shared" si="1"/>
        <v>14</v>
      </c>
      <c r="C20" s="107" t="s">
        <v>37</v>
      </c>
      <c r="D20" s="108" t="s">
        <v>38</v>
      </c>
      <c r="E20" s="58">
        <v>42195</v>
      </c>
      <c r="F20" s="109"/>
      <c r="G20" s="110"/>
      <c r="H20" s="111">
        <v>10.513999999999999</v>
      </c>
      <c r="I20" s="111">
        <v>10.632</v>
      </c>
      <c r="J20" s="111">
        <v>10.635999999999999</v>
      </c>
      <c r="K20" s="112"/>
      <c r="L20" s="113"/>
      <c r="M20" s="112"/>
      <c r="N20" s="114"/>
      <c r="O20" s="39"/>
      <c r="P20" s="39"/>
    </row>
    <row r="21" spans="2:16" s="96" customFormat="1" ht="18" customHeight="1" thickBot="1">
      <c r="B21" s="90">
        <f t="shared" si="1"/>
        <v>15</v>
      </c>
      <c r="C21" s="115" t="s">
        <v>39</v>
      </c>
      <c r="D21" s="116" t="s">
        <v>40</v>
      </c>
      <c r="E21" s="117">
        <v>39175</v>
      </c>
      <c r="F21" s="118"/>
      <c r="G21" s="119"/>
      <c r="H21" s="120">
        <v>147.61099999999999</v>
      </c>
      <c r="I21" s="120">
        <v>147.98099999999999</v>
      </c>
      <c r="J21" s="120">
        <v>148.03899999999999</v>
      </c>
      <c r="O21" s="39"/>
      <c r="P21" s="39"/>
    </row>
    <row r="22" spans="2:16" ht="17.25" customHeight="1" thickTop="1" thickBot="1">
      <c r="B22" s="90">
        <f t="shared" si="1"/>
        <v>16</v>
      </c>
      <c r="C22" s="121" t="s">
        <v>41</v>
      </c>
      <c r="D22" s="122" t="s">
        <v>30</v>
      </c>
      <c r="E22" s="117">
        <v>39084</v>
      </c>
      <c r="F22" s="123"/>
      <c r="G22" s="124"/>
      <c r="H22" s="125">
        <v>10.715999999999999</v>
      </c>
      <c r="I22" s="126">
        <v>10.824999999999999</v>
      </c>
      <c r="J22" s="126">
        <v>10.829000000000001</v>
      </c>
      <c r="K22" s="39"/>
      <c r="L22" s="40"/>
      <c r="M22" s="39"/>
      <c r="N22" s="127"/>
    </row>
    <row r="23" spans="2:16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9"/>
      <c r="K23" s="39"/>
      <c r="L23" s="39"/>
      <c r="M23" s="130"/>
      <c r="N23" s="39"/>
    </row>
    <row r="24" spans="2:16" ht="18" customHeight="1" thickTop="1" thickBot="1">
      <c r="B24" s="132">
        <v>17</v>
      </c>
      <c r="C24" s="133" t="s">
        <v>43</v>
      </c>
      <c r="D24" s="85" t="s">
        <v>44</v>
      </c>
      <c r="E24" s="86">
        <v>38740</v>
      </c>
      <c r="F24" s="87"/>
      <c r="G24" s="134"/>
      <c r="H24" s="135">
        <v>1.6439999999999999</v>
      </c>
      <c r="I24" s="135">
        <v>1.6619999999999999</v>
      </c>
      <c r="J24" s="135">
        <v>1.6639999999999999</v>
      </c>
      <c r="K24" s="100" t="s">
        <v>45</v>
      </c>
      <c r="L24" s="39"/>
      <c r="M24" s="40">
        <f>+(J24-I24)/I24</f>
        <v>1.203369434416367E-3</v>
      </c>
      <c r="N24" s="39"/>
    </row>
    <row r="25" spans="2:16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6"/>
      <c r="N25" s="39"/>
    </row>
    <row r="26" spans="2:16" ht="17.25" customHeight="1" thickTop="1" thickBot="1">
      <c r="B26" s="137">
        <v>18</v>
      </c>
      <c r="C26" s="138" t="s">
        <v>47</v>
      </c>
      <c r="D26" s="92" t="s">
        <v>10</v>
      </c>
      <c r="E26" s="103">
        <v>34106</v>
      </c>
      <c r="F26" s="104"/>
      <c r="G26" s="139"/>
      <c r="H26" s="140">
        <v>58.401000000000003</v>
      </c>
      <c r="I26" s="140">
        <v>58.941000000000003</v>
      </c>
      <c r="J26" s="140">
        <v>58.962000000000003</v>
      </c>
      <c r="K26" s="39"/>
      <c r="L26" s="39"/>
      <c r="M26" s="75"/>
      <c r="N26" s="39"/>
    </row>
    <row r="27" spans="2:16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7">
        <v>126.666</v>
      </c>
      <c r="J27" s="147">
        <v>126.81699999999999</v>
      </c>
      <c r="K27" s="39"/>
      <c r="L27" s="39"/>
      <c r="M27" s="40"/>
      <c r="N27" s="39"/>
    </row>
    <row r="28" spans="2:16" ht="17.25" customHeight="1" thickTop="1" thickBot="1">
      <c r="B28" s="148">
        <v>20</v>
      </c>
      <c r="C28" s="149" t="s">
        <v>49</v>
      </c>
      <c r="D28" s="142" t="s">
        <v>12</v>
      </c>
      <c r="E28" s="150">
        <v>681</v>
      </c>
      <c r="F28" s="151"/>
      <c r="G28" s="152"/>
      <c r="H28" s="146">
        <v>119.285</v>
      </c>
      <c r="I28" s="146">
        <v>115.861</v>
      </c>
      <c r="J28" s="146">
        <v>116.08199999999999</v>
      </c>
      <c r="K28" s="39"/>
      <c r="L28" s="39"/>
      <c r="M28" s="40"/>
      <c r="N28" s="39"/>
    </row>
    <row r="29" spans="2:16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1"/>
      <c r="K29" s="153"/>
      <c r="L29" s="153"/>
      <c r="M29" s="154"/>
      <c r="N29" s="153"/>
    </row>
    <row r="30" spans="2:16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89">
        <v>146.68899999999999</v>
      </c>
      <c r="I30" s="89">
        <v>133.08699999999999</v>
      </c>
      <c r="J30" s="89">
        <v>133.911</v>
      </c>
      <c r="K30" s="39"/>
      <c r="L30" s="39"/>
      <c r="M30" s="40"/>
      <c r="N30" s="39"/>
    </row>
    <row r="31" spans="2:16" s="96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6">
        <v>538.875</v>
      </c>
      <c r="I31" s="146">
        <v>494.12799999999999</v>
      </c>
      <c r="J31" s="146">
        <v>496.45800000000003</v>
      </c>
      <c r="K31" s="39"/>
      <c r="L31" s="39"/>
      <c r="M31" s="40"/>
      <c r="N31" s="39"/>
      <c r="O31" s="39"/>
      <c r="P31" s="39"/>
    </row>
    <row r="32" spans="2:16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7">
        <v>129.12899999999999</v>
      </c>
      <c r="I32" s="47">
        <v>125.393</v>
      </c>
      <c r="J32" s="47">
        <v>125.374</v>
      </c>
      <c r="K32" s="39"/>
      <c r="L32" s="39"/>
      <c r="M32" s="40"/>
      <c r="N32" s="39"/>
    </row>
    <row r="33" spans="1:16" s="168" customFormat="1" ht="17.25" customHeight="1" thickTop="1" thickBot="1">
      <c r="B33" s="169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7">
        <v>135.786</v>
      </c>
      <c r="I33" s="47">
        <v>130.42099999999999</v>
      </c>
      <c r="J33" s="47">
        <v>131.096</v>
      </c>
      <c r="K33" s="39"/>
      <c r="L33" s="39"/>
      <c r="M33" s="40"/>
      <c r="N33" s="39"/>
      <c r="O33" s="31"/>
      <c r="P33" s="31"/>
    </row>
    <row r="34" spans="1:16" ht="17.25" customHeight="1" thickTop="1" thickBot="1">
      <c r="B34" s="169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7"/>
      <c r="H34" s="47">
        <v>133.54499999999999</v>
      </c>
      <c r="I34" s="47">
        <v>129.203</v>
      </c>
      <c r="J34" s="47">
        <v>129.637</v>
      </c>
      <c r="K34" s="39"/>
      <c r="L34" s="39"/>
      <c r="M34" s="40"/>
      <c r="N34" s="39"/>
    </row>
    <row r="35" spans="1:16" ht="15.75" customHeight="1" thickTop="1" thickBot="1">
      <c r="B35" s="169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7">
        <v>113.488</v>
      </c>
      <c r="I35" s="47">
        <v>109.968</v>
      </c>
      <c r="J35" s="47">
        <v>110.256</v>
      </c>
      <c r="K35" s="39"/>
      <c r="L35" s="39"/>
      <c r="M35" s="40"/>
      <c r="N35" s="39"/>
    </row>
    <row r="36" spans="1:16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7">
        <v>115.76300000000001</v>
      </c>
      <c r="I36" s="47">
        <v>107.602</v>
      </c>
      <c r="J36" s="47">
        <v>108.167</v>
      </c>
      <c r="K36" s="39"/>
      <c r="L36" s="39"/>
      <c r="M36" s="40"/>
      <c r="N36" s="39"/>
    </row>
    <row r="37" spans="1:16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7">
        <v>168.881</v>
      </c>
      <c r="I37" s="47">
        <v>165.833</v>
      </c>
      <c r="J37" s="47">
        <v>165.96799999999999</v>
      </c>
      <c r="K37" s="39"/>
      <c r="L37" s="39"/>
      <c r="M37" s="40"/>
      <c r="N37" s="39"/>
    </row>
    <row r="38" spans="1:16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7">
        <v>98.012</v>
      </c>
      <c r="I38" s="47">
        <v>97.534000000000006</v>
      </c>
      <c r="J38" s="47">
        <v>97.77</v>
      </c>
      <c r="K38" s="39"/>
      <c r="L38" s="40"/>
      <c r="M38" s="39"/>
      <c r="N38" s="181"/>
    </row>
    <row r="39" spans="1:16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7">
        <v>110.044</v>
      </c>
      <c r="I39" s="146">
        <v>114.021</v>
      </c>
      <c r="J39" s="146">
        <v>113.988</v>
      </c>
      <c r="K39" s="39"/>
      <c r="L39" s="40"/>
      <c r="M39" s="39"/>
      <c r="N39" s="184"/>
    </row>
    <row r="40" spans="1:16" s="96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6">
        <v>171.822</v>
      </c>
      <c r="I40" s="146">
        <v>171.38900000000001</v>
      </c>
      <c r="J40" s="146">
        <v>172.03800000000001</v>
      </c>
      <c r="K40" s="39"/>
      <c r="L40" s="39"/>
      <c r="M40" s="40"/>
      <c r="N40" s="39"/>
      <c r="O40" s="39"/>
      <c r="P40" s="39"/>
    </row>
    <row r="41" spans="1:16" s="96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7">
        <v>149.18899999999999</v>
      </c>
      <c r="I41" s="47">
        <v>145.26</v>
      </c>
      <c r="J41" s="47">
        <v>145.81100000000001</v>
      </c>
      <c r="K41" s="39"/>
      <c r="L41" s="39"/>
      <c r="M41" s="40"/>
      <c r="N41" s="39"/>
      <c r="O41" s="39"/>
      <c r="P41" s="39"/>
    </row>
    <row r="42" spans="1:16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7">
        <v>108.973</v>
      </c>
      <c r="I42" s="47">
        <v>107.92100000000001</v>
      </c>
      <c r="J42" s="47">
        <v>107.863</v>
      </c>
      <c r="K42" s="39"/>
      <c r="L42" s="39"/>
      <c r="M42" s="40"/>
      <c r="N42" s="39"/>
    </row>
    <row r="43" spans="1:16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22.207000000000001</v>
      </c>
      <c r="J43" s="199">
        <v>22.356000000000002</v>
      </c>
      <c r="K43" s="100"/>
      <c r="L43" s="39"/>
      <c r="M43" s="40"/>
      <c r="N43" s="39"/>
    </row>
    <row r="44" spans="1:16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29"/>
      <c r="M44" s="200"/>
    </row>
    <row r="45" spans="1:16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2030.258</v>
      </c>
      <c r="J45" s="206">
        <v>2025.143</v>
      </c>
      <c r="K45" s="207" t="s">
        <v>72</v>
      </c>
      <c r="M45" s="208">
        <f t="shared" ref="M45" si="3">+(J45-I45)/I45</f>
        <v>-2.5193842358951467E-3</v>
      </c>
    </row>
    <row r="46" spans="1:16" ht="17.25" customHeight="1" thickTop="1" thickBot="1">
      <c r="B46" s="155">
        <f>B45+1</f>
        <v>36</v>
      </c>
      <c r="C46" s="209" t="s">
        <v>73</v>
      </c>
      <c r="D46" s="166" t="s">
        <v>40</v>
      </c>
      <c r="E46" s="203">
        <v>39745</v>
      </c>
      <c r="F46" s="204"/>
      <c r="G46" s="210"/>
      <c r="H46" s="146">
        <v>127.259</v>
      </c>
      <c r="I46" s="146">
        <v>122.60599999999999</v>
      </c>
      <c r="J46" s="146">
        <v>123.092</v>
      </c>
      <c r="K46" s="100" t="s">
        <v>74</v>
      </c>
      <c r="L46" s="39"/>
      <c r="M46" s="40" t="e">
        <f>+(#REF!-#REF!)/#REF!</f>
        <v>#REF!</v>
      </c>
      <c r="N46" s="39"/>
    </row>
    <row r="47" spans="1:16" ht="17.25" customHeight="1" thickTop="1" thickBot="1">
      <c r="B47" s="155">
        <f t="shared" ref="B47:B61" si="4">B46+1</f>
        <v>37</v>
      </c>
      <c r="C47" s="209" t="s">
        <v>75</v>
      </c>
      <c r="D47" s="166" t="s">
        <v>40</v>
      </c>
      <c r="E47" s="203">
        <v>39748</v>
      </c>
      <c r="F47" s="204"/>
      <c r="G47" s="205"/>
      <c r="H47" s="47">
        <v>163.566</v>
      </c>
      <c r="I47" s="47">
        <v>160.202</v>
      </c>
      <c r="J47" s="47">
        <v>160.435</v>
      </c>
      <c r="K47" s="211" t="s">
        <v>74</v>
      </c>
      <c r="M47" s="208" t="e">
        <f>+(#REF!-#REF!)/#REF!</f>
        <v>#REF!</v>
      </c>
    </row>
    <row r="48" spans="1:16" s="8" customFormat="1" ht="17.25" customHeight="1" thickTop="1" thickBot="1">
      <c r="A48" s="128"/>
      <c r="B48" s="155">
        <f t="shared" si="4"/>
        <v>38</v>
      </c>
      <c r="C48" s="209" t="s">
        <v>76</v>
      </c>
      <c r="D48" s="166" t="s">
        <v>55</v>
      </c>
      <c r="E48" s="203">
        <v>39937</v>
      </c>
      <c r="F48" s="204"/>
      <c r="G48" s="205"/>
      <c r="H48" s="47">
        <v>198.66800000000001</v>
      </c>
      <c r="I48" s="47">
        <v>194.339</v>
      </c>
      <c r="J48" s="47">
        <v>195.72900000000001</v>
      </c>
      <c r="K48" s="211" t="s">
        <v>74</v>
      </c>
      <c r="M48" s="208" t="e">
        <f>+(#REF!-#REF!)/#REF!</f>
        <v>#REF!</v>
      </c>
    </row>
    <row r="49" spans="1:14" s="8" customFormat="1" ht="17.25" customHeight="1" thickTop="1" thickBot="1">
      <c r="A49" s="128"/>
      <c r="B49" s="155">
        <f t="shared" si="4"/>
        <v>39</v>
      </c>
      <c r="C49" s="209" t="s">
        <v>77</v>
      </c>
      <c r="D49" s="166" t="s">
        <v>10</v>
      </c>
      <c r="E49" s="203">
        <v>39888</v>
      </c>
      <c r="F49" s="204"/>
      <c r="G49" s="205"/>
      <c r="H49" s="47">
        <v>18.47</v>
      </c>
      <c r="I49" s="47">
        <v>17.920000000000002</v>
      </c>
      <c r="J49" s="47">
        <v>17.978000000000002</v>
      </c>
      <c r="K49" s="211" t="s">
        <v>74</v>
      </c>
      <c r="M49" s="208" t="e">
        <f>+(#REF!-#REF!)/#REF!</f>
        <v>#REF!</v>
      </c>
    </row>
    <row r="50" spans="1:14" s="8" customFormat="1" ht="17.25" customHeight="1" thickTop="1" thickBot="1">
      <c r="A50" s="128"/>
      <c r="B50" s="155">
        <f t="shared" si="4"/>
        <v>40</v>
      </c>
      <c r="C50" s="212" t="s">
        <v>78</v>
      </c>
      <c r="D50" s="166" t="s">
        <v>44</v>
      </c>
      <c r="E50" s="203">
        <v>38740</v>
      </c>
      <c r="F50" s="204"/>
      <c r="G50" s="205"/>
      <c r="H50" s="120">
        <v>2.8010000000000002</v>
      </c>
      <c r="I50" s="120">
        <v>2.71</v>
      </c>
      <c r="J50" s="120">
        <v>2.698</v>
      </c>
      <c r="K50" s="211"/>
      <c r="M50" s="208">
        <f t="shared" ref="M50:M51" si="5">+(J50-I50)/I50</f>
        <v>-4.4280442804428086E-3</v>
      </c>
    </row>
    <row r="51" spans="1:14" s="8" customFormat="1" ht="17.25" customHeight="1" thickTop="1" thickBot="1">
      <c r="A51" s="128" t="s">
        <v>79</v>
      </c>
      <c r="B51" s="155">
        <f t="shared" si="4"/>
        <v>41</v>
      </c>
      <c r="C51" s="212" t="s">
        <v>80</v>
      </c>
      <c r="D51" s="166" t="s">
        <v>44</v>
      </c>
      <c r="E51" s="203">
        <v>38740</v>
      </c>
      <c r="F51" s="204"/>
      <c r="G51" s="205"/>
      <c r="H51" s="47">
        <v>2.44</v>
      </c>
      <c r="I51" s="47">
        <v>2.3919999999999999</v>
      </c>
      <c r="J51" s="47">
        <v>2.39</v>
      </c>
      <c r="K51" s="213" t="s">
        <v>45</v>
      </c>
      <c r="M51" s="208">
        <f t="shared" si="5"/>
        <v>-8.3612040133770058E-4</v>
      </c>
    </row>
    <row r="52" spans="1:14" s="8" customFormat="1" ht="17.25" customHeight="1" thickTop="1" thickBot="1">
      <c r="A52" s="128"/>
      <c r="B52" s="155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4">
        <v>75.459999999999994</v>
      </c>
      <c r="I52" s="219">
        <v>76.715000000000003</v>
      </c>
      <c r="J52" s="219">
        <v>76.893000000000001</v>
      </c>
      <c r="K52" s="211" t="s">
        <v>74</v>
      </c>
      <c r="M52" s="208">
        <f>+(J52-I52)/I52</f>
        <v>2.3202763475200059E-3</v>
      </c>
    </row>
    <row r="53" spans="1:14" s="8" customFormat="1" ht="17.25" customHeight="1" thickTop="1" thickBot="1">
      <c r="A53" s="128"/>
      <c r="B53" s="220">
        <f t="shared" si="4"/>
        <v>43</v>
      </c>
      <c r="C53" s="221" t="s">
        <v>82</v>
      </c>
      <c r="D53" s="222" t="s">
        <v>44</v>
      </c>
      <c r="E53" s="203">
        <v>40071</v>
      </c>
      <c r="F53" s="223"/>
      <c r="G53" s="224"/>
      <c r="H53" s="47">
        <v>1.2070000000000001</v>
      </c>
      <c r="I53" s="225">
        <v>1.1870000000000001</v>
      </c>
      <c r="J53" s="225">
        <v>1.179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28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1.177</v>
      </c>
      <c r="J54" s="229">
        <v>1.177</v>
      </c>
      <c r="K54" s="226"/>
      <c r="M54" s="230">
        <f t="shared" ref="M54:M61" si="6">+(J54-I54)/I54</f>
        <v>0</v>
      </c>
    </row>
    <row r="55" spans="1:14" s="8" customFormat="1" ht="16.5" customHeight="1">
      <c r="A55" s="128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1.143</v>
      </c>
      <c r="J55" s="146">
        <v>1.1319999999999999</v>
      </c>
      <c r="K55" s="226"/>
      <c r="M55" s="230">
        <f t="shared" si="6"/>
        <v>-9.6237970253719336E-3</v>
      </c>
    </row>
    <row r="56" spans="1:14" s="8" customFormat="1" ht="16.5" customHeight="1">
      <c r="A56" s="128"/>
      <c r="B56" s="231">
        <f t="shared" si="4"/>
        <v>46</v>
      </c>
      <c r="C56" s="221" t="s">
        <v>86</v>
      </c>
      <c r="D56" s="233" t="s">
        <v>24</v>
      </c>
      <c r="E56" s="228">
        <v>42087</v>
      </c>
      <c r="F56" s="223"/>
      <c r="G56" s="234"/>
      <c r="H56" s="235">
        <v>1.167</v>
      </c>
      <c r="I56" s="235">
        <v>1.115</v>
      </c>
      <c r="J56" s="235">
        <v>1.101</v>
      </c>
      <c r="K56" s="226"/>
      <c r="M56" s="230">
        <f t="shared" si="6"/>
        <v>-1.2556053811659204E-2</v>
      </c>
    </row>
    <row r="57" spans="1:14" s="8" customFormat="1" ht="16.5" customHeight="1">
      <c r="A57" s="128"/>
      <c r="B57" s="236">
        <f t="shared" si="4"/>
        <v>47</v>
      </c>
      <c r="C57" s="221" t="s">
        <v>87</v>
      </c>
      <c r="D57" s="233" t="s">
        <v>20</v>
      </c>
      <c r="E57" s="228">
        <v>42317</v>
      </c>
      <c r="F57" s="223"/>
      <c r="G57" s="237"/>
      <c r="H57" s="238">
        <v>123.892</v>
      </c>
      <c r="I57" s="238">
        <v>119.104</v>
      </c>
      <c r="J57" s="238">
        <v>120.06399999999999</v>
      </c>
      <c r="K57" s="226"/>
      <c r="M57" s="230">
        <f t="shared" si="6"/>
        <v>8.0601826974744245E-3</v>
      </c>
    </row>
    <row r="58" spans="1:14" s="8" customFormat="1" ht="16.5" customHeight="1">
      <c r="A58" s="128"/>
      <c r="B58" s="236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127.824</v>
      </c>
      <c r="J58" s="244">
        <v>128.30199999999999</v>
      </c>
      <c r="K58" s="226"/>
      <c r="M58" s="230">
        <f t="shared" si="6"/>
        <v>3.7395168356489741E-3</v>
      </c>
    </row>
    <row r="59" spans="1:14" s="8" customFormat="1" ht="16.5" customHeight="1">
      <c r="A59" s="128"/>
      <c r="B59" s="236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7">
        <v>1095.846</v>
      </c>
      <c r="I59" s="47">
        <v>1108.0540000000001</v>
      </c>
      <c r="J59" s="47">
        <v>1111.4690000000001</v>
      </c>
      <c r="K59" s="226"/>
      <c r="M59" s="230" t="e">
        <f>+(I59-#REF!)/#REF!</f>
        <v>#REF!</v>
      </c>
    </row>
    <row r="60" spans="1:14" s="8" customFormat="1" ht="16.5" customHeight="1">
      <c r="A60" s="128"/>
      <c r="B60" s="236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11.542999999999999</v>
      </c>
      <c r="J60" s="248">
        <v>11.638999999999999</v>
      </c>
      <c r="K60" s="226"/>
      <c r="M60" s="230">
        <f t="shared" si="6"/>
        <v>8.3167287533570215E-3</v>
      </c>
    </row>
    <row r="61" spans="1:14" s="8" customFormat="1" ht="16.5" customHeight="1" thickBot="1">
      <c r="A61" s="128"/>
      <c r="B61" s="236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10.214</v>
      </c>
      <c r="J61" s="255">
        <v>10.295</v>
      </c>
      <c r="K61" s="256"/>
      <c r="L61" s="257"/>
      <c r="M61" s="258">
        <f t="shared" si="6"/>
        <v>7.9302917564127197E-3</v>
      </c>
      <c r="N61" s="257"/>
    </row>
    <row r="62" spans="1:14" s="8" customFormat="1" ht="16.5" customHeight="1" thickTop="1" thickBot="1">
      <c r="A62" s="128"/>
      <c r="B62" s="28" t="s">
        <v>93</v>
      </c>
      <c r="C62" s="29"/>
      <c r="D62" s="29"/>
      <c r="E62" s="29"/>
      <c r="F62" s="29"/>
      <c r="G62" s="29"/>
      <c r="H62" s="29"/>
      <c r="I62" s="29"/>
      <c r="J62" s="129"/>
      <c r="K62" s="226"/>
      <c r="M62" s="230"/>
    </row>
    <row r="63" spans="1:14" s="8" customFormat="1" ht="16.5" customHeight="1" thickTop="1" thickBot="1">
      <c r="A63" s="128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199">
        <v>102.764</v>
      </c>
      <c r="I63" s="199">
        <v>95.981999999999999</v>
      </c>
      <c r="J63" s="199">
        <v>96.683999999999997</v>
      </c>
      <c r="K63" s="39"/>
      <c r="L63" s="39"/>
      <c r="M63" s="40"/>
      <c r="N63" s="39"/>
    </row>
    <row r="64" spans="1:14" s="8" customFormat="1" ht="13.5" customHeight="1" thickTop="1" thickBot="1">
      <c r="A64" s="128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28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28"/>
      <c r="B66" s="10"/>
      <c r="C66" s="11"/>
      <c r="D66" s="12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28"/>
      <c r="B67" s="17"/>
      <c r="C67" s="283"/>
      <c r="D67" s="19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28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28"/>
      <c r="B69" s="292">
        <v>53</v>
      </c>
      <c r="C69" s="293" t="s">
        <v>100</v>
      </c>
      <c r="D69" s="294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110.593</v>
      </c>
      <c r="J69" s="298">
        <v>110.625</v>
      </c>
      <c r="K69" s="39"/>
      <c r="L69" s="40"/>
      <c r="M69" s="39"/>
      <c r="N69" s="299"/>
    </row>
    <row r="70" spans="1:14" s="8" customFormat="1" ht="16.5" customHeight="1" thickTop="1" thickBot="1">
      <c r="A70" s="128"/>
      <c r="B70" s="300">
        <f>B69+1</f>
        <v>54</v>
      </c>
      <c r="C70" s="301" t="s">
        <v>101</v>
      </c>
      <c r="D70" s="240" t="s">
        <v>24</v>
      </c>
      <c r="E70" s="295">
        <v>101.60599999999999</v>
      </c>
      <c r="F70" s="302">
        <v>43244</v>
      </c>
      <c r="G70" s="303">
        <v>3.6829999999999998</v>
      </c>
      <c r="H70" s="61">
        <v>103.334</v>
      </c>
      <c r="I70" s="61">
        <v>104.191</v>
      </c>
      <c r="J70" s="61">
        <v>104.218</v>
      </c>
      <c r="K70" s="39"/>
      <c r="L70" s="40"/>
      <c r="M70" s="39"/>
      <c r="N70" s="304"/>
    </row>
    <row r="71" spans="1:14" s="8" customFormat="1" ht="16.5" customHeight="1" thickTop="1" thickBot="1">
      <c r="A71" s="128"/>
      <c r="B71" s="300">
        <f t="shared" ref="B71:B90" si="7">B70+1</f>
        <v>55</v>
      </c>
      <c r="C71" s="305" t="s">
        <v>102</v>
      </c>
      <c r="D71" s="240" t="s">
        <v>24</v>
      </c>
      <c r="E71" s="295">
        <v>38847</v>
      </c>
      <c r="F71" s="306">
        <v>43230</v>
      </c>
      <c r="G71" s="303">
        <v>4.4539999999999997</v>
      </c>
      <c r="H71" s="61">
        <v>105.807</v>
      </c>
      <c r="I71" s="61">
        <v>107.074</v>
      </c>
      <c r="J71" s="61">
        <v>107.12</v>
      </c>
      <c r="K71" s="39"/>
      <c r="L71" s="40"/>
      <c r="M71" s="39"/>
      <c r="N71" s="304"/>
    </row>
    <row r="72" spans="1:14" s="8" customFormat="1" ht="16.5" customHeight="1" thickTop="1" thickBot="1">
      <c r="A72" s="128"/>
      <c r="B72" s="300">
        <f t="shared" si="7"/>
        <v>56</v>
      </c>
      <c r="C72" s="307" t="s">
        <v>103</v>
      </c>
      <c r="D72" s="240" t="s">
        <v>104</v>
      </c>
      <c r="E72" s="295">
        <v>36831</v>
      </c>
      <c r="F72" s="295">
        <v>43241</v>
      </c>
      <c r="G72" s="303">
        <v>3.9620000000000002</v>
      </c>
      <c r="H72" s="61">
        <v>103.871</v>
      </c>
      <c r="I72" s="61">
        <v>105.09399999999999</v>
      </c>
      <c r="J72" s="61">
        <v>105.136</v>
      </c>
      <c r="K72" s="39"/>
      <c r="L72" s="40"/>
      <c r="M72" s="39"/>
      <c r="N72" s="308"/>
    </row>
    <row r="73" spans="1:14" s="8" customFormat="1" ht="16.5" customHeight="1" thickTop="1" thickBot="1">
      <c r="A73" s="128"/>
      <c r="B73" s="300">
        <f t="shared" si="7"/>
        <v>57</v>
      </c>
      <c r="C73" s="305" t="s">
        <v>105</v>
      </c>
      <c r="D73" s="240" t="s">
        <v>106</v>
      </c>
      <c r="E73" s="295">
        <v>39209</v>
      </c>
      <c r="F73" s="295">
        <v>43207</v>
      </c>
      <c r="G73" s="303">
        <v>4.57</v>
      </c>
      <c r="H73" s="61">
        <v>105.483</v>
      </c>
      <c r="I73" s="61">
        <v>106.905</v>
      </c>
      <c r="J73" s="61">
        <v>106.958</v>
      </c>
      <c r="K73" s="39"/>
      <c r="L73" s="40"/>
      <c r="M73" s="39"/>
      <c r="N73" s="184"/>
    </row>
    <row r="74" spans="1:14" s="8" customFormat="1" ht="16.5" customHeight="1" thickTop="1" thickBot="1">
      <c r="A74" s="128"/>
      <c r="B74" s="300">
        <f t="shared" si="7"/>
        <v>58</v>
      </c>
      <c r="C74" s="305" t="s">
        <v>107</v>
      </c>
      <c r="D74" s="202" t="s">
        <v>52</v>
      </c>
      <c r="E74" s="295">
        <v>37865</v>
      </c>
      <c r="F74" s="306">
        <v>43250</v>
      </c>
      <c r="G74" s="303">
        <v>3.8919999999999999</v>
      </c>
      <c r="H74" s="61">
        <v>108.002</v>
      </c>
      <c r="I74" s="61">
        <v>109.07899999999999</v>
      </c>
      <c r="J74" s="61">
        <v>109.11799999999999</v>
      </c>
      <c r="K74" s="39"/>
      <c r="L74" s="40"/>
      <c r="M74" s="39"/>
      <c r="N74" s="69"/>
    </row>
    <row r="75" spans="1:14" s="8" customFormat="1" ht="16.5" customHeight="1" thickTop="1" thickBot="1">
      <c r="A75" s="128"/>
      <c r="B75" s="300">
        <f t="shared" si="7"/>
        <v>59</v>
      </c>
      <c r="C75" s="301" t="s">
        <v>108</v>
      </c>
      <c r="D75" s="240" t="s">
        <v>40</v>
      </c>
      <c r="E75" s="295">
        <v>35436</v>
      </c>
      <c r="F75" s="295">
        <v>43228</v>
      </c>
      <c r="G75" s="303">
        <v>4.4359999999999999</v>
      </c>
      <c r="H75" s="61">
        <v>105.907</v>
      </c>
      <c r="I75" s="61">
        <v>107.187</v>
      </c>
      <c r="J75" s="61">
        <v>107.23399999999999</v>
      </c>
      <c r="K75" s="39"/>
      <c r="L75" s="40"/>
      <c r="M75" s="39"/>
      <c r="N75" s="184"/>
    </row>
    <row r="76" spans="1:14" s="8" customFormat="1" ht="16.5" customHeight="1" thickTop="1" thickBot="1">
      <c r="A76" s="128"/>
      <c r="B76" s="300">
        <f t="shared" si="7"/>
        <v>60</v>
      </c>
      <c r="C76" s="301" t="s">
        <v>109</v>
      </c>
      <c r="D76" s="240" t="s">
        <v>12</v>
      </c>
      <c r="E76" s="295">
        <v>35464</v>
      </c>
      <c r="F76" s="295">
        <v>43238</v>
      </c>
      <c r="G76" s="303">
        <v>3.52</v>
      </c>
      <c r="H76" s="61">
        <v>102.369</v>
      </c>
      <c r="I76" s="61">
        <v>103.33499999999999</v>
      </c>
      <c r="J76" s="61">
        <v>103.377</v>
      </c>
      <c r="K76" s="39"/>
      <c r="L76" s="40"/>
      <c r="M76" s="39"/>
      <c r="N76" s="184"/>
    </row>
    <row r="77" spans="1:14" s="8" customFormat="1" ht="15" customHeight="1" thickTop="1" thickBot="1">
      <c r="A77" s="128"/>
      <c r="B77" s="300">
        <f t="shared" si="7"/>
        <v>61</v>
      </c>
      <c r="C77" s="301" t="s">
        <v>110</v>
      </c>
      <c r="D77" s="240" t="s">
        <v>34</v>
      </c>
      <c r="E77" s="295">
        <v>37207</v>
      </c>
      <c r="F77" s="295">
        <v>43245</v>
      </c>
      <c r="G77" s="303">
        <v>3.0510000000000002</v>
      </c>
      <c r="H77" s="61">
        <v>104.04900000000001</v>
      </c>
      <c r="I77" s="61">
        <v>104.81399999999999</v>
      </c>
      <c r="J77" s="61">
        <v>104.831</v>
      </c>
      <c r="K77" s="39"/>
      <c r="L77" s="40"/>
      <c r="M77" s="39"/>
      <c r="N77" s="299"/>
    </row>
    <row r="78" spans="1:14" s="8" customFormat="1" ht="16.5" customHeight="1" thickTop="1" thickBot="1">
      <c r="A78" s="128"/>
      <c r="B78" s="300">
        <f t="shared" si="7"/>
        <v>62</v>
      </c>
      <c r="C78" s="301" t="s">
        <v>111</v>
      </c>
      <c r="D78" s="240" t="s">
        <v>112</v>
      </c>
      <c r="E78" s="295">
        <v>37242</v>
      </c>
      <c r="F78" s="295">
        <v>43248</v>
      </c>
      <c r="G78" s="303">
        <v>4.0049999999999999</v>
      </c>
      <c r="H78" s="61">
        <v>105.467</v>
      </c>
      <c r="I78" s="61">
        <v>107.203</v>
      </c>
      <c r="J78" s="61">
        <v>107.247</v>
      </c>
      <c r="K78" s="39"/>
      <c r="L78" s="40"/>
      <c r="M78" s="39"/>
      <c r="N78" s="62"/>
    </row>
    <row r="79" spans="1:14" s="8" customFormat="1" ht="17.25" customHeight="1" thickTop="1" thickBot="1">
      <c r="A79" s="128"/>
      <c r="B79" s="300">
        <f t="shared" si="7"/>
        <v>63</v>
      </c>
      <c r="C79" s="305" t="s">
        <v>113</v>
      </c>
      <c r="D79" s="240" t="s">
        <v>114</v>
      </c>
      <c r="E79" s="295">
        <v>36075</v>
      </c>
      <c r="F79" s="302">
        <v>43231</v>
      </c>
      <c r="G79" s="303">
        <v>4.3940000000000001</v>
      </c>
      <c r="H79" s="61">
        <v>108.15300000000001</v>
      </c>
      <c r="I79" s="61">
        <v>109.547</v>
      </c>
      <c r="J79" s="61">
        <v>109.599</v>
      </c>
      <c r="K79" s="39"/>
      <c r="L79" s="40"/>
      <c r="M79" s="39"/>
      <c r="N79" s="69"/>
    </row>
    <row r="80" spans="1:14" s="8" customFormat="1" ht="16.5" customHeight="1" thickTop="1" thickBot="1">
      <c r="A80" s="128"/>
      <c r="B80" s="300">
        <f t="shared" si="7"/>
        <v>64</v>
      </c>
      <c r="C80" s="305" t="s">
        <v>115</v>
      </c>
      <c r="D80" s="240" t="s">
        <v>20</v>
      </c>
      <c r="E80" s="295">
        <v>37396</v>
      </c>
      <c r="F80" s="306">
        <v>43249</v>
      </c>
      <c r="G80" s="303">
        <v>3.6640000000000001</v>
      </c>
      <c r="H80" s="61">
        <v>105.732</v>
      </c>
      <c r="I80" s="61">
        <v>106.718</v>
      </c>
      <c r="J80" s="61">
        <v>106.754</v>
      </c>
      <c r="K80" s="31"/>
      <c r="L80" s="309"/>
      <c r="M80" s="31"/>
      <c r="N80" s="310"/>
    </row>
    <row r="81" spans="1:16" ht="16.5" customHeight="1" thickTop="1" thickBot="1">
      <c r="B81" s="300">
        <f t="shared" si="7"/>
        <v>65</v>
      </c>
      <c r="C81" s="305" t="s">
        <v>116</v>
      </c>
      <c r="D81" s="240" t="s">
        <v>55</v>
      </c>
      <c r="E81" s="311">
        <v>40211</v>
      </c>
      <c r="F81" s="306">
        <v>43250</v>
      </c>
      <c r="G81" s="312">
        <v>3.4260000000000002</v>
      </c>
      <c r="H81" s="61">
        <v>104.336</v>
      </c>
      <c r="I81" s="61">
        <v>105.185</v>
      </c>
      <c r="J81" s="61">
        <v>105.22</v>
      </c>
      <c r="K81" s="39"/>
      <c r="L81" s="40"/>
      <c r="M81" s="39"/>
      <c r="N81" s="184"/>
    </row>
    <row r="82" spans="1:16" ht="16.5" customHeight="1" thickTop="1" thickBot="1">
      <c r="B82" s="313">
        <f t="shared" si="7"/>
        <v>66</v>
      </c>
      <c r="C82" s="314" t="s">
        <v>117</v>
      </c>
      <c r="D82" s="315" t="s">
        <v>118</v>
      </c>
      <c r="E82" s="295">
        <v>33910</v>
      </c>
      <c r="F82" s="295">
        <v>43189</v>
      </c>
      <c r="G82" s="316">
        <v>3.637</v>
      </c>
      <c r="H82" s="61">
        <v>104.017</v>
      </c>
      <c r="I82" s="61">
        <v>105.199</v>
      </c>
      <c r="J82" s="61">
        <v>105.242</v>
      </c>
      <c r="K82" s="39"/>
      <c r="L82" s="40"/>
      <c r="M82" s="39"/>
      <c r="N82" s="181"/>
    </row>
    <row r="83" spans="1:16" ht="14.25" customHeight="1" thickTop="1" thickBot="1">
      <c r="B83" s="313">
        <f t="shared" si="7"/>
        <v>67</v>
      </c>
      <c r="C83" s="317" t="s">
        <v>119</v>
      </c>
      <c r="D83" s="318" t="s">
        <v>120</v>
      </c>
      <c r="E83" s="295">
        <v>36815</v>
      </c>
      <c r="F83" s="302">
        <v>43244</v>
      </c>
      <c r="G83" s="316">
        <v>3.3839999999999999</v>
      </c>
      <c r="H83" s="61">
        <v>105.041</v>
      </c>
      <c r="I83" s="61">
        <v>105.925</v>
      </c>
      <c r="J83" s="61">
        <v>105.956</v>
      </c>
      <c r="K83" s="39"/>
      <c r="L83" s="40"/>
      <c r="M83" s="39"/>
      <c r="N83" s="69"/>
    </row>
    <row r="84" spans="1:16" s="96" customFormat="1" ht="16.5" customHeight="1" thickTop="1" thickBot="1">
      <c r="A84" s="319"/>
      <c r="B84" s="313">
        <f t="shared" si="7"/>
        <v>68</v>
      </c>
      <c r="C84" s="320" t="s">
        <v>121</v>
      </c>
      <c r="D84" s="321" t="s">
        <v>26</v>
      </c>
      <c r="E84" s="322">
        <v>35744</v>
      </c>
      <c r="F84" s="323">
        <v>43251</v>
      </c>
      <c r="G84" s="316">
        <v>4.4960000000000004</v>
      </c>
      <c r="H84" s="61">
        <v>103.95399999999999</v>
      </c>
      <c r="I84" s="61">
        <v>105.33799999999999</v>
      </c>
      <c r="J84" s="61">
        <v>105.386</v>
      </c>
      <c r="K84" s="39"/>
      <c r="L84" s="40"/>
      <c r="M84" s="39"/>
      <c r="N84" s="181"/>
      <c r="O84" s="39"/>
      <c r="P84" s="39"/>
    </row>
    <row r="85" spans="1:16" ht="16.5" customHeight="1" thickTop="1" thickBot="1">
      <c r="B85" s="313">
        <f t="shared" si="7"/>
        <v>69</v>
      </c>
      <c r="C85" s="324" t="s">
        <v>122</v>
      </c>
      <c r="D85" s="321" t="s">
        <v>26</v>
      </c>
      <c r="E85" s="325">
        <v>40000</v>
      </c>
      <c r="F85" s="302">
        <v>43231</v>
      </c>
      <c r="G85" s="326">
        <v>4.0279999999999996</v>
      </c>
      <c r="H85" s="327">
        <v>104.881</v>
      </c>
      <c r="I85" s="327">
        <v>106.042</v>
      </c>
      <c r="J85" s="327">
        <v>106.07899999999999</v>
      </c>
      <c r="K85" s="39"/>
      <c r="L85" s="40"/>
      <c r="M85" s="39"/>
      <c r="N85" s="184"/>
    </row>
    <row r="86" spans="1:16" ht="16.5" customHeight="1" thickTop="1" thickBot="1">
      <c r="B86" s="313">
        <f t="shared" si="7"/>
        <v>70</v>
      </c>
      <c r="C86" s="328" t="s">
        <v>123</v>
      </c>
      <c r="D86" s="294" t="s">
        <v>68</v>
      </c>
      <c r="E86" s="295">
        <v>39604</v>
      </c>
      <c r="F86" s="306">
        <v>43250</v>
      </c>
      <c r="G86" s="297">
        <v>3.3450000000000002</v>
      </c>
      <c r="H86" s="61">
        <v>106.127</v>
      </c>
      <c r="I86" s="61">
        <v>107.11799999999999</v>
      </c>
      <c r="J86" s="61">
        <v>107.155</v>
      </c>
      <c r="K86" s="39"/>
      <c r="L86" s="40"/>
      <c r="M86" s="39"/>
      <c r="N86" s="184"/>
    </row>
    <row r="87" spans="1:16" ht="16.5" customHeight="1" thickTop="1" thickBot="1">
      <c r="B87" s="313">
        <f t="shared" si="7"/>
        <v>71</v>
      </c>
      <c r="C87" s="314" t="s">
        <v>124</v>
      </c>
      <c r="D87" s="321" t="s">
        <v>16</v>
      </c>
      <c r="E87" s="295">
        <v>35481</v>
      </c>
      <c r="F87" s="295">
        <v>43248</v>
      </c>
      <c r="G87" s="316">
        <v>4.4370000000000003</v>
      </c>
      <c r="H87" s="61">
        <v>103.956</v>
      </c>
      <c r="I87" s="61">
        <v>105.244</v>
      </c>
      <c r="J87" s="61">
        <v>105.294</v>
      </c>
      <c r="K87" s="39"/>
      <c r="L87" s="40"/>
      <c r="M87" s="39"/>
      <c r="N87" s="69"/>
    </row>
    <row r="88" spans="1:16" ht="16.5" customHeight="1" thickTop="1" thickBot="1">
      <c r="B88" s="313">
        <f t="shared" si="7"/>
        <v>72</v>
      </c>
      <c r="C88" s="317" t="s">
        <v>125</v>
      </c>
      <c r="D88" s="321" t="s">
        <v>36</v>
      </c>
      <c r="E88" s="295">
        <v>39706</v>
      </c>
      <c r="F88" s="306">
        <v>43249</v>
      </c>
      <c r="G88" s="316">
        <v>4.0380000000000003</v>
      </c>
      <c r="H88" s="61">
        <v>103.658</v>
      </c>
      <c r="I88" s="61">
        <v>104.745</v>
      </c>
      <c r="J88" s="61">
        <v>104.782</v>
      </c>
      <c r="K88" s="39"/>
      <c r="L88" s="40"/>
      <c r="M88" s="39"/>
      <c r="N88" s="69"/>
    </row>
    <row r="89" spans="1:16" ht="16.5" customHeight="1" thickTop="1" thickBot="1">
      <c r="B89" s="313">
        <f t="shared" si="7"/>
        <v>73</v>
      </c>
      <c r="C89" s="329" t="s">
        <v>126</v>
      </c>
      <c r="D89" s="330" t="s">
        <v>10</v>
      </c>
      <c r="E89" s="295">
        <v>38565</v>
      </c>
      <c r="F89" s="295">
        <v>43245</v>
      </c>
      <c r="G89" s="316">
        <v>3.335</v>
      </c>
      <c r="H89" s="61">
        <v>106.318</v>
      </c>
      <c r="I89" s="61">
        <v>107.273</v>
      </c>
      <c r="J89" s="61">
        <v>107.307</v>
      </c>
      <c r="K89" s="39"/>
      <c r="L89" s="40"/>
      <c r="M89" s="39"/>
      <c r="N89" s="184"/>
    </row>
    <row r="90" spans="1:16" ht="16.5" customHeight="1" thickTop="1" thickBot="1">
      <c r="B90" s="313">
        <f t="shared" si="7"/>
        <v>74</v>
      </c>
      <c r="C90" s="331" t="s">
        <v>127</v>
      </c>
      <c r="D90" s="330" t="s">
        <v>14</v>
      </c>
      <c r="E90" s="332">
        <v>34288</v>
      </c>
      <c r="F90" s="295">
        <v>43228</v>
      </c>
      <c r="G90" s="333">
        <v>3.391</v>
      </c>
      <c r="H90" s="199">
        <v>103.125</v>
      </c>
      <c r="I90" s="199">
        <v>104.065</v>
      </c>
      <c r="J90" s="199">
        <v>104.099</v>
      </c>
      <c r="K90" s="39"/>
      <c r="L90" s="40"/>
      <c r="M90" s="39"/>
      <c r="N90" s="69"/>
    </row>
    <row r="91" spans="1:16" ht="13.5" customHeight="1" thickTop="1" thickBot="1">
      <c r="A91" s="128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1"/>
      <c r="K91" s="39"/>
      <c r="L91" s="39"/>
      <c r="M91" s="40"/>
      <c r="N91" s="39"/>
    </row>
    <row r="92" spans="1:16" ht="16.5" customHeight="1" thickTop="1" thickBot="1">
      <c r="A92" s="128" t="s">
        <v>79</v>
      </c>
      <c r="B92" s="335">
        <v>75</v>
      </c>
      <c r="C92" s="336" t="s">
        <v>129</v>
      </c>
      <c r="D92" s="202" t="s">
        <v>52</v>
      </c>
      <c r="E92" s="337">
        <v>39762</v>
      </c>
      <c r="F92" s="323">
        <v>43251</v>
      </c>
      <c r="G92" s="316">
        <v>3.762</v>
      </c>
      <c r="H92" s="338">
        <v>104.096</v>
      </c>
      <c r="I92" s="339">
        <v>104.988</v>
      </c>
      <c r="J92" s="339">
        <v>105.021</v>
      </c>
      <c r="L92" s="208"/>
      <c r="M92" s="8"/>
      <c r="N92" s="127"/>
    </row>
    <row r="93" spans="1:16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43245</v>
      </c>
      <c r="G93" s="333">
        <v>4.7489999999999997</v>
      </c>
      <c r="H93" s="343">
        <v>104.66</v>
      </c>
      <c r="I93" s="343">
        <v>105.98399999999999</v>
      </c>
      <c r="J93" s="343">
        <v>106.033</v>
      </c>
      <c r="K93" s="39"/>
      <c r="L93" s="40"/>
      <c r="M93" s="39"/>
      <c r="N93" s="344"/>
    </row>
    <row r="94" spans="1:16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106.825</v>
      </c>
      <c r="J94" s="351">
        <v>106.866</v>
      </c>
      <c r="K94" s="39"/>
      <c r="L94" s="40"/>
      <c r="M94" s="39"/>
      <c r="N94" s="344"/>
    </row>
    <row r="95" spans="1:16" s="8" customFormat="1" ht="16.5" customHeight="1" thickTop="1" thickBot="1">
      <c r="A95" s="128"/>
      <c r="B95" s="352" t="s">
        <v>134</v>
      </c>
      <c r="C95" s="80"/>
      <c r="D95" s="80"/>
      <c r="E95" s="80"/>
      <c r="F95" s="80"/>
      <c r="G95" s="80"/>
      <c r="H95" s="80"/>
      <c r="I95" s="80"/>
      <c r="J95" s="353"/>
      <c r="K95" s="39"/>
      <c r="L95" s="354"/>
      <c r="M95" s="39"/>
      <c r="N95" s="82"/>
    </row>
    <row r="96" spans="1:16" s="8" customFormat="1" ht="16.5" customHeight="1" thickTop="1" thickBot="1">
      <c r="A96" s="128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103.068</v>
      </c>
      <c r="J96" s="361">
        <v>103.255</v>
      </c>
      <c r="K96" s="39"/>
      <c r="L96" s="40"/>
      <c r="M96" s="39"/>
      <c r="N96" s="344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9"/>
      <c r="M97" s="131"/>
      <c r="N97" s="39"/>
    </row>
    <row r="98" spans="1:14" s="8" customFormat="1" ht="16.5" customHeight="1" thickTop="1" thickBot="1">
      <c r="A98" s="128"/>
      <c r="B98" s="364">
        <v>79</v>
      </c>
      <c r="C98" s="365" t="s">
        <v>138</v>
      </c>
      <c r="D98" s="366" t="s">
        <v>30</v>
      </c>
      <c r="E98" s="367">
        <v>34561</v>
      </c>
      <c r="F98" s="368">
        <v>43242</v>
      </c>
      <c r="G98" s="369">
        <v>0.58299999999999996</v>
      </c>
      <c r="H98" s="298">
        <v>60.686</v>
      </c>
      <c r="I98" s="298">
        <v>58.975999999999999</v>
      </c>
      <c r="J98" s="298">
        <v>59.045000000000002</v>
      </c>
      <c r="K98" s="39"/>
      <c r="L98" s="39"/>
      <c r="M98" s="40"/>
      <c r="N98" s="39"/>
    </row>
    <row r="99" spans="1:14" s="8" customFormat="1" ht="16.5" customHeight="1" thickTop="1" thickBot="1">
      <c r="A99" s="128"/>
      <c r="B99" s="370">
        <f>B98+1</f>
        <v>80</v>
      </c>
      <c r="C99" s="317" t="s">
        <v>139</v>
      </c>
      <c r="D99" s="371" t="s">
        <v>104</v>
      </c>
      <c r="E99" s="295">
        <v>34415</v>
      </c>
      <c r="F99" s="295">
        <v>42877</v>
      </c>
      <c r="G99" s="297" t="s">
        <v>140</v>
      </c>
      <c r="H99" s="372" t="s">
        <v>141</v>
      </c>
      <c r="I99" s="372" t="s">
        <v>141</v>
      </c>
      <c r="J99" s="372" t="s">
        <v>141</v>
      </c>
      <c r="K99" s="39"/>
      <c r="L99" s="39"/>
      <c r="M99" s="40"/>
      <c r="N99" s="39"/>
    </row>
    <row r="100" spans="1:14" s="8" customFormat="1" ht="16.5" customHeight="1" thickTop="1" thickBot="1">
      <c r="A100" s="128"/>
      <c r="B100" s="370">
        <f t="shared" ref="B100:B107" si="9">B99+1</f>
        <v>81</v>
      </c>
      <c r="C100" s="317" t="s">
        <v>142</v>
      </c>
      <c r="D100" s="321" t="s">
        <v>104</v>
      </c>
      <c r="E100" s="373">
        <v>34415</v>
      </c>
      <c r="F100" s="295">
        <v>42877</v>
      </c>
      <c r="G100" s="316" t="s">
        <v>143</v>
      </c>
      <c r="H100" s="372" t="s">
        <v>141</v>
      </c>
      <c r="I100" s="372" t="s">
        <v>141</v>
      </c>
      <c r="J100" s="372" t="s">
        <v>141</v>
      </c>
      <c r="K100" s="39"/>
      <c r="L100" s="39"/>
      <c r="M100" s="40"/>
      <c r="N100" s="39"/>
    </row>
    <row r="101" spans="1:14" s="8" customFormat="1" ht="16.5" customHeight="1" thickTop="1" thickBot="1">
      <c r="A101" s="128"/>
      <c r="B101" s="370">
        <f t="shared" si="9"/>
        <v>82</v>
      </c>
      <c r="C101" s="317" t="s">
        <v>144</v>
      </c>
      <c r="D101" s="374" t="s">
        <v>40</v>
      </c>
      <c r="E101" s="373">
        <v>105.764</v>
      </c>
      <c r="F101" s="295">
        <v>43228</v>
      </c>
      <c r="G101" s="316">
        <v>1.958</v>
      </c>
      <c r="H101" s="47">
        <v>100.97799999999999</v>
      </c>
      <c r="I101" s="47">
        <v>97.302999999999997</v>
      </c>
      <c r="J101" s="47">
        <v>97.759</v>
      </c>
      <c r="K101" s="39"/>
      <c r="L101" s="39"/>
      <c r="M101" s="40"/>
      <c r="N101" s="39"/>
    </row>
    <row r="102" spans="1:14" s="8" customFormat="1" ht="16.5" customHeight="1" thickTop="1" thickBot="1">
      <c r="A102" s="128"/>
      <c r="B102" s="370">
        <f t="shared" si="9"/>
        <v>83</v>
      </c>
      <c r="C102" s="317" t="s">
        <v>145</v>
      </c>
      <c r="D102" s="374" t="s">
        <v>112</v>
      </c>
      <c r="E102" s="373">
        <v>36367</v>
      </c>
      <c r="F102" s="295">
        <v>43248</v>
      </c>
      <c r="G102" s="316">
        <v>0.496</v>
      </c>
      <c r="H102" s="47">
        <v>18.577999999999999</v>
      </c>
      <c r="I102" s="47">
        <v>18.673999999999999</v>
      </c>
      <c r="J102" s="47">
        <v>18.678000000000001</v>
      </c>
      <c r="K102" s="375"/>
      <c r="L102" s="376"/>
      <c r="M102" s="376"/>
      <c r="N102" s="377"/>
    </row>
    <row r="103" spans="1:14" s="8" customFormat="1" ht="16.5" customHeight="1" thickTop="1" thickBot="1">
      <c r="A103" s="128"/>
      <c r="B103" s="378">
        <f t="shared" si="9"/>
        <v>84</v>
      </c>
      <c r="C103" s="379" t="s">
        <v>146</v>
      </c>
      <c r="D103" s="380" t="s">
        <v>118</v>
      </c>
      <c r="E103" s="381">
        <v>36857</v>
      </c>
      <c r="F103" s="295">
        <v>43189</v>
      </c>
      <c r="G103" s="382">
        <v>7.298</v>
      </c>
      <c r="H103" s="47">
        <v>310.92399999999998</v>
      </c>
      <c r="I103" s="47">
        <v>296.03500000000003</v>
      </c>
      <c r="J103" s="47">
        <v>297.28300000000002</v>
      </c>
      <c r="K103" s="39"/>
      <c r="L103" s="39"/>
      <c r="M103" s="40"/>
      <c r="N103" s="39"/>
    </row>
    <row r="104" spans="1:14" s="8" customFormat="1" ht="14.25" customHeight="1" thickTop="1" thickBot="1">
      <c r="A104" s="128"/>
      <c r="B104" s="378">
        <f t="shared" si="9"/>
        <v>85</v>
      </c>
      <c r="C104" s="379" t="s">
        <v>147</v>
      </c>
      <c r="D104" s="383" t="s">
        <v>68</v>
      </c>
      <c r="E104" s="381">
        <v>38777</v>
      </c>
      <c r="F104" s="295">
        <v>43245</v>
      </c>
      <c r="G104" s="382">
        <v>31.236000000000001</v>
      </c>
      <c r="H104" s="146">
        <v>2484.413</v>
      </c>
      <c r="I104" s="146">
        <v>2452.674</v>
      </c>
      <c r="J104" s="146">
        <v>2467.5129999999999</v>
      </c>
      <c r="K104" s="39"/>
      <c r="L104" s="39"/>
      <c r="M104" s="40"/>
      <c r="N104" s="39"/>
    </row>
    <row r="105" spans="1:14" s="8" customFormat="1" ht="17.25" customHeight="1" thickTop="1" thickBot="1">
      <c r="A105" s="128"/>
      <c r="B105" s="378">
        <f t="shared" si="9"/>
        <v>86</v>
      </c>
      <c r="C105" s="379" t="s">
        <v>148</v>
      </c>
      <c r="D105" s="383" t="s">
        <v>16</v>
      </c>
      <c r="E105" s="381">
        <v>34423</v>
      </c>
      <c r="F105" s="295">
        <v>43238</v>
      </c>
      <c r="G105" s="382">
        <v>2.5209999999999999</v>
      </c>
      <c r="H105" s="47">
        <v>77.578000000000003</v>
      </c>
      <c r="I105" s="47">
        <v>75.293999999999997</v>
      </c>
      <c r="J105" s="47">
        <v>75.605000000000004</v>
      </c>
      <c r="K105" s="39"/>
      <c r="L105" s="39"/>
      <c r="M105" s="40"/>
      <c r="N105" s="39"/>
    </row>
    <row r="106" spans="1:14" s="8" customFormat="1" ht="16.5" customHeight="1" thickTop="1" thickBot="1">
      <c r="A106" s="128"/>
      <c r="B106" s="378">
        <f t="shared" si="9"/>
        <v>87</v>
      </c>
      <c r="C106" s="379" t="s">
        <v>149</v>
      </c>
      <c r="D106" s="383" t="s">
        <v>16</v>
      </c>
      <c r="E106" s="381">
        <v>34731</v>
      </c>
      <c r="F106" s="384">
        <v>43237</v>
      </c>
      <c r="G106" s="382">
        <v>2.2429999999999999</v>
      </c>
      <c r="H106" s="47">
        <v>58.052999999999997</v>
      </c>
      <c r="I106" s="47">
        <v>58.139000000000003</v>
      </c>
      <c r="J106" s="47">
        <v>58.201999999999998</v>
      </c>
      <c r="K106" s="39"/>
      <c r="L106" s="39"/>
      <c r="M106" s="40"/>
      <c r="N106" s="39"/>
    </row>
    <row r="107" spans="1:14" s="8" customFormat="1" ht="16.5" customHeight="1" thickTop="1" thickBot="1">
      <c r="A107" s="128"/>
      <c r="B107" s="385">
        <f t="shared" si="9"/>
        <v>88</v>
      </c>
      <c r="C107" s="386" t="s">
        <v>150</v>
      </c>
      <c r="D107" s="387" t="s">
        <v>14</v>
      </c>
      <c r="E107" s="388">
        <v>36297</v>
      </c>
      <c r="F107" s="389">
        <v>43228</v>
      </c>
      <c r="G107" s="390">
        <v>3.7999999999999999E-2</v>
      </c>
      <c r="H107" s="391">
        <v>117.754</v>
      </c>
      <c r="I107" s="391">
        <v>115.05</v>
      </c>
      <c r="J107" s="391">
        <v>115.315</v>
      </c>
      <c r="K107" s="392"/>
      <c r="L107" s="392"/>
      <c r="M107" s="40"/>
      <c r="N107" s="392"/>
    </row>
    <row r="108" spans="1:14" s="8" customFormat="1" ht="18" customHeight="1" thickTop="1" thickBot="1">
      <c r="A108" s="128"/>
      <c r="B108" s="352" t="s">
        <v>151</v>
      </c>
      <c r="C108" s="80"/>
      <c r="D108" s="80"/>
      <c r="E108" s="80"/>
      <c r="F108" s="80"/>
      <c r="G108" s="80"/>
      <c r="H108" s="80"/>
      <c r="I108" s="80"/>
      <c r="J108" s="353"/>
      <c r="M108" s="200"/>
    </row>
    <row r="109" spans="1:14" s="8" customFormat="1" ht="16.5" customHeight="1" thickTop="1" thickBot="1">
      <c r="A109" s="128"/>
      <c r="B109" s="393">
        <v>89</v>
      </c>
      <c r="C109" s="39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2" t="s">
        <v>141</v>
      </c>
      <c r="I109" s="372" t="s">
        <v>141</v>
      </c>
      <c r="J109" s="372" t="s">
        <v>141</v>
      </c>
      <c r="K109" s="39"/>
      <c r="L109" s="40"/>
      <c r="M109" s="39"/>
      <c r="N109" s="100"/>
    </row>
    <row r="110" spans="1:14" s="8" customFormat="1" ht="16.5" customHeight="1" thickTop="1" thickBot="1">
      <c r="A110" s="128"/>
      <c r="B110" s="395">
        <f>B109+1</f>
        <v>90</v>
      </c>
      <c r="C110" s="396" t="s">
        <v>153</v>
      </c>
      <c r="D110" s="383" t="s">
        <v>30</v>
      </c>
      <c r="E110" s="381">
        <v>1867429</v>
      </c>
      <c r="F110" s="295">
        <v>43228</v>
      </c>
      <c r="G110" s="382">
        <v>0.151</v>
      </c>
      <c r="H110" s="47">
        <v>11.641</v>
      </c>
      <c r="I110" s="47">
        <v>11.4</v>
      </c>
      <c r="J110" s="47">
        <v>11.404</v>
      </c>
      <c r="K110" s="39"/>
      <c r="L110" s="40"/>
      <c r="M110" s="39"/>
      <c r="N110" s="100"/>
    </row>
    <row r="111" spans="1:14" s="8" customFormat="1" ht="16.5" customHeight="1" thickTop="1" thickBot="1">
      <c r="A111" s="128"/>
      <c r="B111" s="395">
        <f t="shared" ref="B111:B125" si="10">B110+1</f>
        <v>91</v>
      </c>
      <c r="C111" s="396" t="s">
        <v>154</v>
      </c>
      <c r="D111" s="383" t="s">
        <v>30</v>
      </c>
      <c r="E111" s="381">
        <v>735</v>
      </c>
      <c r="F111" s="295">
        <v>43228</v>
      </c>
      <c r="G111" s="382">
        <v>1.4E-2</v>
      </c>
      <c r="H111" s="372" t="s">
        <v>141</v>
      </c>
      <c r="I111" s="372" t="s">
        <v>141</v>
      </c>
      <c r="J111" s="372" t="s">
        <v>141</v>
      </c>
      <c r="K111" s="39"/>
      <c r="L111" s="40"/>
      <c r="M111" s="39"/>
      <c r="N111" s="100"/>
    </row>
    <row r="112" spans="1:14" s="8" customFormat="1" ht="17.25" customHeight="1" thickTop="1" thickBot="1">
      <c r="A112" s="397"/>
      <c r="B112" s="395">
        <f t="shared" si="10"/>
        <v>92</v>
      </c>
      <c r="C112" s="396" t="s">
        <v>155</v>
      </c>
      <c r="D112" s="383" t="s">
        <v>30</v>
      </c>
      <c r="E112" s="381">
        <v>39084</v>
      </c>
      <c r="F112" s="295">
        <v>43228</v>
      </c>
      <c r="G112" s="382">
        <v>0.23200000000000001</v>
      </c>
      <c r="H112" s="47">
        <v>14.496</v>
      </c>
      <c r="I112" s="47">
        <v>13.909000000000001</v>
      </c>
      <c r="J112" s="47">
        <v>13.94</v>
      </c>
      <c r="K112" s="39"/>
      <c r="L112" s="40"/>
      <c r="M112" s="39"/>
      <c r="N112" s="100"/>
    </row>
    <row r="113" spans="1:16" s="8" customFormat="1" ht="16.5" customHeight="1" thickTop="1" thickBot="1">
      <c r="A113" s="128"/>
      <c r="B113" s="395">
        <f t="shared" si="10"/>
        <v>93</v>
      </c>
      <c r="C113" s="398" t="s">
        <v>156</v>
      </c>
      <c r="D113" s="380" t="s">
        <v>104</v>
      </c>
      <c r="E113" s="381">
        <v>39994</v>
      </c>
      <c r="F113" s="295">
        <v>43241</v>
      </c>
      <c r="G113" s="382">
        <v>0.29899999999999999</v>
      </c>
      <c r="H113" s="47">
        <v>16.364999999999998</v>
      </c>
      <c r="I113" s="47">
        <v>16.577999999999999</v>
      </c>
      <c r="J113" s="47">
        <v>16.649000000000001</v>
      </c>
      <c r="K113" s="39"/>
      <c r="L113" s="40"/>
      <c r="M113" s="39"/>
      <c r="N113" s="100"/>
    </row>
    <row r="114" spans="1:16" s="8" customFormat="1" ht="15.75" customHeight="1" thickTop="1" thickBot="1">
      <c r="A114" s="128"/>
      <c r="B114" s="395">
        <f t="shared" si="10"/>
        <v>94</v>
      </c>
      <c r="C114" s="398" t="s">
        <v>157</v>
      </c>
      <c r="D114" s="383" t="s">
        <v>104</v>
      </c>
      <c r="E114" s="381">
        <v>40848</v>
      </c>
      <c r="F114" s="295">
        <v>43241</v>
      </c>
      <c r="G114" s="382">
        <v>0.24</v>
      </c>
      <c r="H114" s="47">
        <v>14.055</v>
      </c>
      <c r="I114" s="47">
        <v>14.029</v>
      </c>
      <c r="J114" s="47">
        <v>14.099</v>
      </c>
      <c r="K114" s="39"/>
      <c r="L114" s="40"/>
      <c r="M114" s="39"/>
      <c r="N114" s="100"/>
    </row>
    <row r="115" spans="1:16" s="8" customFormat="1" ht="16.5" customHeight="1" thickTop="1" thickBot="1">
      <c r="A115" s="128"/>
      <c r="B115" s="395">
        <f t="shared" si="10"/>
        <v>95</v>
      </c>
      <c r="C115" s="399" t="s">
        <v>158</v>
      </c>
      <c r="D115" s="380" t="s">
        <v>40</v>
      </c>
      <c r="E115" s="381">
        <v>39175</v>
      </c>
      <c r="F115" s="295">
        <v>43222</v>
      </c>
      <c r="G115" s="382">
        <v>4.5140000000000002</v>
      </c>
      <c r="H115" s="47">
        <v>158.18899999999999</v>
      </c>
      <c r="I115" s="120">
        <v>153.21100000000001</v>
      </c>
      <c r="J115" s="120">
        <v>153.518</v>
      </c>
      <c r="K115" s="39"/>
      <c r="L115" s="400"/>
      <c r="M115" s="39"/>
      <c r="N115" s="100"/>
    </row>
    <row r="116" spans="1:16" s="96" customFormat="1" ht="16.5" customHeight="1" thickTop="1" thickBot="1">
      <c r="B116" s="395">
        <f t="shared" si="10"/>
        <v>96</v>
      </c>
      <c r="C116" s="401" t="s">
        <v>159</v>
      </c>
      <c r="D116" s="402" t="s">
        <v>34</v>
      </c>
      <c r="E116" s="381">
        <v>40708</v>
      </c>
      <c r="F116" s="295">
        <v>43245</v>
      </c>
      <c r="G116" s="403">
        <v>0.11</v>
      </c>
      <c r="H116" s="146">
        <v>8.8710000000000004</v>
      </c>
      <c r="I116" s="146">
        <v>8.5090000000000003</v>
      </c>
      <c r="J116" s="146">
        <v>8.5730000000000004</v>
      </c>
      <c r="K116" s="39"/>
      <c r="L116" s="40"/>
      <c r="M116" s="39"/>
      <c r="N116" s="100"/>
      <c r="O116" s="39"/>
      <c r="P116" s="39"/>
    </row>
    <row r="117" spans="1:16" ht="16.5" customHeight="1" thickTop="1" thickBot="1">
      <c r="B117" s="395">
        <f t="shared" si="10"/>
        <v>97</v>
      </c>
      <c r="C117" s="404" t="s">
        <v>160</v>
      </c>
      <c r="D117" s="294" t="s">
        <v>16</v>
      </c>
      <c r="E117" s="381">
        <v>39699</v>
      </c>
      <c r="F117" s="295">
        <v>43235</v>
      </c>
      <c r="G117" s="403">
        <v>3.415</v>
      </c>
      <c r="H117" s="47">
        <v>125.596</v>
      </c>
      <c r="I117" s="47">
        <v>116.714</v>
      </c>
      <c r="J117" s="47">
        <v>117.435</v>
      </c>
      <c r="K117" s="39"/>
      <c r="L117" s="40"/>
      <c r="M117" s="39"/>
      <c r="N117" s="100"/>
    </row>
    <row r="118" spans="1:16" ht="16.5" customHeight="1" thickTop="1" thickBot="1">
      <c r="B118" s="395">
        <f t="shared" si="10"/>
        <v>98</v>
      </c>
      <c r="C118" s="398" t="s">
        <v>161</v>
      </c>
      <c r="D118" s="383" t="s">
        <v>36</v>
      </c>
      <c r="E118" s="381">
        <v>40725</v>
      </c>
      <c r="F118" s="405">
        <v>43250</v>
      </c>
      <c r="G118" s="406">
        <v>0.96499999999999997</v>
      </c>
      <c r="H118" s="47">
        <v>86.052000000000007</v>
      </c>
      <c r="I118" s="47">
        <v>82.412000000000006</v>
      </c>
      <c r="J118" s="47">
        <v>82.573999999999998</v>
      </c>
      <c r="K118" s="39"/>
      <c r="L118" s="39"/>
      <c r="M118" s="40"/>
      <c r="N118" s="39"/>
    </row>
    <row r="119" spans="1:16" ht="16.5" customHeight="1" thickTop="1" thickBot="1">
      <c r="A119" s="128" t="s">
        <v>79</v>
      </c>
      <c r="B119" s="395">
        <f t="shared" si="10"/>
        <v>99</v>
      </c>
      <c r="C119" s="398" t="s">
        <v>162</v>
      </c>
      <c r="D119" s="383" t="s">
        <v>36</v>
      </c>
      <c r="E119" s="407">
        <v>40725</v>
      </c>
      <c r="F119" s="405">
        <v>43250</v>
      </c>
      <c r="G119" s="408">
        <v>0.59899999999999998</v>
      </c>
      <c r="H119" s="146">
        <v>87.477000000000004</v>
      </c>
      <c r="I119" s="146">
        <v>83.045000000000002</v>
      </c>
      <c r="J119" s="146">
        <v>83.230999999999995</v>
      </c>
      <c r="K119" s="39"/>
      <c r="L119" s="39"/>
      <c r="M119" s="40"/>
      <c r="N119" s="39"/>
    </row>
    <row r="120" spans="1:16" s="96" customFormat="1" ht="16.5" customHeight="1" thickTop="1">
      <c r="B120" s="395">
        <f t="shared" si="10"/>
        <v>100</v>
      </c>
      <c r="C120" s="409" t="s">
        <v>163</v>
      </c>
      <c r="D120" s="410" t="s">
        <v>38</v>
      </c>
      <c r="E120" s="411">
        <v>40910</v>
      </c>
      <c r="F120" s="295">
        <v>43248</v>
      </c>
      <c r="G120" s="412">
        <v>3.6440000000000001</v>
      </c>
      <c r="H120" s="146">
        <v>100.297</v>
      </c>
      <c r="I120" s="146">
        <v>99.17</v>
      </c>
      <c r="J120" s="146">
        <v>99.322999999999993</v>
      </c>
      <c r="K120" s="413"/>
      <c r="L120" s="414"/>
      <c r="M120" s="413"/>
      <c r="N120" s="415"/>
      <c r="O120" s="39"/>
      <c r="P120" s="39"/>
    </row>
    <row r="121" spans="1:16" ht="16.5" customHeight="1">
      <c r="B121" s="395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43208</v>
      </c>
      <c r="G121" s="412">
        <v>1.0900000000000001</v>
      </c>
      <c r="H121" s="47">
        <v>108.902</v>
      </c>
      <c r="I121" s="47">
        <v>100.77200000000001</v>
      </c>
      <c r="J121" s="47">
        <v>101.282</v>
      </c>
      <c r="K121" s="419"/>
      <c r="L121" s="420"/>
      <c r="M121" s="419"/>
      <c r="N121" s="421"/>
    </row>
    <row r="122" spans="1:16" ht="16.5" customHeight="1">
      <c r="B122" s="395">
        <f t="shared" si="10"/>
        <v>102</v>
      </c>
      <c r="C122" s="422" t="s">
        <v>165</v>
      </c>
      <c r="D122" s="318" t="s">
        <v>16</v>
      </c>
      <c r="E122" s="423">
        <v>42388</v>
      </c>
      <c r="F122" s="405">
        <v>43236</v>
      </c>
      <c r="G122" s="297">
        <v>1.829</v>
      </c>
      <c r="H122" s="47">
        <v>97.713999999999999</v>
      </c>
      <c r="I122" s="47">
        <v>94.65</v>
      </c>
      <c r="J122" s="47">
        <v>95.048000000000002</v>
      </c>
      <c r="K122" s="419"/>
      <c r="L122" s="420"/>
      <c r="M122" s="419"/>
      <c r="N122" s="421"/>
    </row>
    <row r="123" spans="1:16" ht="16.5" customHeight="1">
      <c r="B123" s="395">
        <f t="shared" si="10"/>
        <v>103</v>
      </c>
      <c r="C123" s="422" t="s">
        <v>166</v>
      </c>
      <c r="D123" s="318" t="s">
        <v>34</v>
      </c>
      <c r="E123" s="423">
        <v>42741</v>
      </c>
      <c r="F123" s="424" t="s">
        <v>136</v>
      </c>
      <c r="G123" s="425" t="s">
        <v>136</v>
      </c>
      <c r="H123" s="47">
        <v>10.234</v>
      </c>
      <c r="I123" s="47">
        <v>10.000999999999999</v>
      </c>
      <c r="J123" s="47">
        <v>10.083</v>
      </c>
      <c r="K123" s="426"/>
      <c r="L123" s="420"/>
      <c r="M123" s="426"/>
      <c r="N123" s="421"/>
    </row>
    <row r="124" spans="1:16" ht="16.5" customHeight="1">
      <c r="B124" s="427">
        <f t="shared" si="10"/>
        <v>104</v>
      </c>
      <c r="C124" s="428" t="s">
        <v>167</v>
      </c>
      <c r="D124" s="429" t="s">
        <v>26</v>
      </c>
      <c r="E124" s="430">
        <v>43087</v>
      </c>
      <c r="F124" s="431" t="s">
        <v>136</v>
      </c>
      <c r="G124" s="432" t="s">
        <v>136</v>
      </c>
      <c r="H124" s="146">
        <v>100.04900000000001</v>
      </c>
      <c r="I124" s="146">
        <v>97.733000000000004</v>
      </c>
      <c r="J124" s="146">
        <v>97.960999999999999</v>
      </c>
      <c r="K124" s="433"/>
      <c r="L124" s="434"/>
      <c r="M124" s="433"/>
      <c r="N124" s="435"/>
    </row>
    <row r="125" spans="1:16" ht="16.5" customHeight="1" thickBot="1">
      <c r="B125" s="436">
        <f t="shared" si="10"/>
        <v>105</v>
      </c>
      <c r="C125" s="437" t="s">
        <v>168</v>
      </c>
      <c r="D125" s="195" t="s">
        <v>12</v>
      </c>
      <c r="E125" s="389">
        <v>39097</v>
      </c>
      <c r="F125" s="389">
        <v>43213</v>
      </c>
      <c r="G125" s="438">
        <v>4.1740000000000004</v>
      </c>
      <c r="H125" s="391">
        <v>162.32400000000001</v>
      </c>
      <c r="I125" s="391">
        <v>156.92699999999999</v>
      </c>
      <c r="J125" s="391">
        <v>157.77000000000001</v>
      </c>
      <c r="K125" s="439"/>
      <c r="L125" s="440"/>
      <c r="M125" s="441"/>
      <c r="N125" s="440"/>
    </row>
    <row r="126" spans="1:16" ht="13.5" customHeight="1" thickTop="1" thickBot="1">
      <c r="B126" s="352" t="s">
        <v>169</v>
      </c>
      <c r="C126" s="80"/>
      <c r="D126" s="80"/>
      <c r="E126" s="80"/>
      <c r="F126" s="80"/>
      <c r="G126" s="80"/>
      <c r="H126" s="80"/>
      <c r="I126" s="80"/>
      <c r="J126" s="353"/>
      <c r="M126" s="200"/>
    </row>
    <row r="127" spans="1:16" ht="16.5" customHeight="1" thickTop="1" thickBot="1">
      <c r="B127" s="427">
        <v>106</v>
      </c>
      <c r="C127" s="442" t="s">
        <v>170</v>
      </c>
      <c r="D127" s="383" t="s">
        <v>24</v>
      </c>
      <c r="E127" s="381">
        <v>40630</v>
      </c>
      <c r="F127" s="405">
        <v>43250</v>
      </c>
      <c r="G127" s="443">
        <v>1.8959999999999999</v>
      </c>
      <c r="H127" s="444">
        <v>111.307</v>
      </c>
      <c r="I127" s="445">
        <v>106.911</v>
      </c>
      <c r="J127" s="445">
        <v>105.613</v>
      </c>
      <c r="K127" s="226" t="s">
        <v>83</v>
      </c>
      <c r="M127" s="208">
        <f>+(J127-I127)/I127</f>
        <v>-1.2140939660091121E-2</v>
      </c>
    </row>
    <row r="128" spans="1:16" s="8" customFormat="1" ht="16.5" customHeight="1" thickTop="1" thickBot="1">
      <c r="A128" s="128"/>
      <c r="B128" s="427">
        <f>B127+1</f>
        <v>107</v>
      </c>
      <c r="C128" s="446" t="s">
        <v>171</v>
      </c>
      <c r="D128" s="447" t="s">
        <v>172</v>
      </c>
      <c r="E128" s="448">
        <v>40543</v>
      </c>
      <c r="F128" s="449">
        <v>43245</v>
      </c>
      <c r="G128" s="450">
        <v>0.996</v>
      </c>
      <c r="H128" s="146">
        <v>112.31699999999999</v>
      </c>
      <c r="I128" s="146">
        <v>112.245</v>
      </c>
      <c r="J128" s="146">
        <v>112.435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28"/>
      <c r="B129" s="427">
        <f t="shared" ref="B129:B142" si="11">B128+1</f>
        <v>108</v>
      </c>
      <c r="C129" s="398" t="s">
        <v>173</v>
      </c>
      <c r="D129" s="451" t="s">
        <v>172</v>
      </c>
      <c r="E129" s="407">
        <v>40543</v>
      </c>
      <c r="F129" s="449">
        <v>43245</v>
      </c>
      <c r="G129" s="452">
        <v>0.83299999999999996</v>
      </c>
      <c r="H129" s="146">
        <v>120.15600000000001</v>
      </c>
      <c r="I129" s="146">
        <v>117.17400000000001</v>
      </c>
      <c r="J129" s="146">
        <v>117.125</v>
      </c>
      <c r="K129" s="207" t="s">
        <v>72</v>
      </c>
      <c r="M129" s="208">
        <f t="shared" ref="M129:M134" si="12">+(J129-I129)/I129</f>
        <v>-4.181815078430931E-4</v>
      </c>
    </row>
    <row r="130" spans="1:14" s="8" customFormat="1" ht="16.5" customHeight="1" thickTop="1" thickBot="1">
      <c r="A130" s="128"/>
      <c r="B130" s="427">
        <f t="shared" si="11"/>
        <v>109</v>
      </c>
      <c r="C130" s="453" t="s">
        <v>174</v>
      </c>
      <c r="D130" s="383" t="s">
        <v>20</v>
      </c>
      <c r="E130" s="407">
        <v>38671</v>
      </c>
      <c r="F130" s="449">
        <v>43241</v>
      </c>
      <c r="G130" s="450">
        <v>1.4370000000000001</v>
      </c>
      <c r="H130" s="454">
        <v>206.41</v>
      </c>
      <c r="I130" s="454">
        <v>199.727</v>
      </c>
      <c r="J130" s="454">
        <v>200.339</v>
      </c>
      <c r="K130" s="211" t="s">
        <v>74</v>
      </c>
      <c r="M130" s="208">
        <f t="shared" si="12"/>
        <v>3.0641826092616159E-3</v>
      </c>
    </row>
    <row r="131" spans="1:14" s="8" customFormat="1" ht="16.5" customHeight="1" thickTop="1" thickBot="1">
      <c r="A131" s="128"/>
      <c r="B131" s="427">
        <f t="shared" si="11"/>
        <v>110</v>
      </c>
      <c r="C131" s="453" t="s">
        <v>175</v>
      </c>
      <c r="D131" s="383" t="s">
        <v>20</v>
      </c>
      <c r="E131" s="407">
        <v>38671</v>
      </c>
      <c r="F131" s="449">
        <v>43241</v>
      </c>
      <c r="G131" s="412">
        <v>1.6950000000000001</v>
      </c>
      <c r="H131" s="146">
        <v>187.875</v>
      </c>
      <c r="I131" s="445">
        <v>184.887</v>
      </c>
      <c r="J131" s="445">
        <v>185.36699999999999</v>
      </c>
      <c r="K131" s="100" t="s">
        <v>74</v>
      </c>
      <c r="L131" s="39"/>
      <c r="M131" s="40">
        <f t="shared" si="12"/>
        <v>2.5961803696311248E-3</v>
      </c>
      <c r="N131" s="39"/>
    </row>
    <row r="132" spans="1:14" s="8" customFormat="1" ht="16.5" customHeight="1" thickTop="1" thickBot="1">
      <c r="A132" s="128"/>
      <c r="B132" s="427">
        <f t="shared" si="11"/>
        <v>111</v>
      </c>
      <c r="C132" s="396" t="s">
        <v>176</v>
      </c>
      <c r="D132" s="383" t="s">
        <v>20</v>
      </c>
      <c r="E132" s="407">
        <v>38671</v>
      </c>
      <c r="F132" s="449">
        <v>43241</v>
      </c>
      <c r="G132" s="412">
        <v>3.6469999999999998</v>
      </c>
      <c r="H132" s="146">
        <v>163.505</v>
      </c>
      <c r="I132" s="445">
        <v>161.91200000000001</v>
      </c>
      <c r="J132" s="445">
        <v>162.40899999999999</v>
      </c>
      <c r="K132" s="100" t="s">
        <v>74</v>
      </c>
      <c r="L132" s="39"/>
      <c r="M132" s="40">
        <f t="shared" si="12"/>
        <v>3.0695686545777067E-3</v>
      </c>
      <c r="N132" s="39"/>
    </row>
    <row r="133" spans="1:14" s="8" customFormat="1" ht="16.5" customHeight="1" thickTop="1" thickBot="1">
      <c r="A133" s="128"/>
      <c r="B133" s="427">
        <f t="shared" si="11"/>
        <v>112</v>
      </c>
      <c r="C133" s="398" t="s">
        <v>177</v>
      </c>
      <c r="D133" s="383" t="s">
        <v>20</v>
      </c>
      <c r="E133" s="407">
        <v>40014</v>
      </c>
      <c r="F133" s="455" t="s">
        <v>178</v>
      </c>
      <c r="G133" s="408" t="s">
        <v>178</v>
      </c>
      <c r="H133" s="146">
        <v>24.302</v>
      </c>
      <c r="I133" s="445">
        <v>23.567</v>
      </c>
      <c r="J133" s="445">
        <v>23.718</v>
      </c>
      <c r="K133" s="211" t="s">
        <v>74</v>
      </c>
      <c r="M133" s="208">
        <f t="shared" si="12"/>
        <v>6.4072643951287736E-3</v>
      </c>
    </row>
    <row r="134" spans="1:14" s="8" customFormat="1" ht="16.5" customHeight="1" thickTop="1" thickBot="1">
      <c r="A134" s="128"/>
      <c r="B134" s="427">
        <f t="shared" si="11"/>
        <v>113</v>
      </c>
      <c r="C134" s="398" t="s">
        <v>179</v>
      </c>
      <c r="D134" s="383" t="s">
        <v>20</v>
      </c>
      <c r="E134" s="407">
        <v>40455</v>
      </c>
      <c r="F134" s="418" t="s">
        <v>178</v>
      </c>
      <c r="G134" s="408" t="s">
        <v>178</v>
      </c>
      <c r="H134" s="146">
        <v>145.46299999999999</v>
      </c>
      <c r="I134" s="445">
        <v>142.941</v>
      </c>
      <c r="J134" s="445">
        <v>142.345</v>
      </c>
      <c r="K134" s="211" t="s">
        <v>74</v>
      </c>
      <c r="M134" s="208">
        <f t="shared" si="12"/>
        <v>-4.1695524726985513E-3</v>
      </c>
    </row>
    <row r="135" spans="1:14" s="8" customFormat="1" ht="16.5" customHeight="1" thickTop="1" thickBot="1">
      <c r="A135" s="128"/>
      <c r="B135" s="427">
        <f t="shared" si="11"/>
        <v>114</v>
      </c>
      <c r="C135" s="398" t="s">
        <v>180</v>
      </c>
      <c r="D135" s="383" t="s">
        <v>181</v>
      </c>
      <c r="E135" s="407">
        <v>40240</v>
      </c>
      <c r="F135" s="405">
        <v>43250</v>
      </c>
      <c r="G135" s="408">
        <v>1.972</v>
      </c>
      <c r="H135" s="146">
        <v>128.46</v>
      </c>
      <c r="I135" s="445">
        <v>137.41900000000001</v>
      </c>
      <c r="J135" s="445">
        <v>135.96299999999999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28"/>
      <c r="B136" s="427">
        <f t="shared" si="11"/>
        <v>115</v>
      </c>
      <c r="C136" s="409" t="s">
        <v>182</v>
      </c>
      <c r="D136" s="410" t="s">
        <v>38</v>
      </c>
      <c r="E136" s="456">
        <v>40147</v>
      </c>
      <c r="F136" s="418">
        <v>41418</v>
      </c>
      <c r="G136" s="412" t="s">
        <v>183</v>
      </c>
      <c r="H136" s="146">
        <v>9549.0889999999999</v>
      </c>
      <c r="I136" s="445">
        <v>9075.9439999999995</v>
      </c>
      <c r="J136" s="445">
        <v>9109.4629999999997</v>
      </c>
      <c r="K136" s="457" t="s">
        <v>74</v>
      </c>
      <c r="L136" s="458"/>
      <c r="M136" s="459">
        <f t="shared" ref="M136:M140" si="13">+(J136-I136)/I136</f>
        <v>3.6931695479831337E-3</v>
      </c>
      <c r="N136" s="458"/>
    </row>
    <row r="137" spans="1:14" s="8" customFormat="1" ht="16.5" customHeight="1" thickTop="1">
      <c r="A137" s="128"/>
      <c r="B137" s="427">
        <f t="shared" si="11"/>
        <v>116</v>
      </c>
      <c r="C137" s="460" t="s">
        <v>184</v>
      </c>
      <c r="D137" s="417" t="s">
        <v>68</v>
      </c>
      <c r="E137" s="461">
        <v>42170</v>
      </c>
      <c r="F137" s="449">
        <v>43235</v>
      </c>
      <c r="G137" s="462">
        <v>15.347</v>
      </c>
      <c r="H137" s="146">
        <v>1047.4490000000001</v>
      </c>
      <c r="I137" s="146">
        <v>1055.296</v>
      </c>
      <c r="J137" s="146">
        <v>1059.7660000000001</v>
      </c>
      <c r="K137" s="211"/>
      <c r="M137" s="230">
        <f t="shared" si="13"/>
        <v>4.2357783977197173E-3</v>
      </c>
    </row>
    <row r="138" spans="1:14" s="8" customFormat="1" ht="16.5" customHeight="1">
      <c r="A138" s="128"/>
      <c r="B138" s="427">
        <f t="shared" si="11"/>
        <v>117</v>
      </c>
      <c r="C138" s="463" t="s">
        <v>185</v>
      </c>
      <c r="D138" s="417" t="s">
        <v>10</v>
      </c>
      <c r="E138" s="411">
        <v>42352</v>
      </c>
      <c r="F138" s="449">
        <v>43245</v>
      </c>
      <c r="G138" s="462">
        <v>89.22</v>
      </c>
      <c r="H138" s="146">
        <v>5956.6819999999998</v>
      </c>
      <c r="I138" s="146">
        <v>5931.2439999999997</v>
      </c>
      <c r="J138" s="146">
        <v>5965.0529999999999</v>
      </c>
      <c r="K138" s="211"/>
      <c r="M138" s="230">
        <f t="shared" si="13"/>
        <v>5.7001532899338143E-3</v>
      </c>
    </row>
    <row r="139" spans="1:14" s="8" customFormat="1" ht="16.5" customHeight="1">
      <c r="A139" s="128"/>
      <c r="B139" s="427">
        <f t="shared" si="11"/>
        <v>118</v>
      </c>
      <c r="C139" s="464" t="s">
        <v>186</v>
      </c>
      <c r="D139" s="465" t="s">
        <v>34</v>
      </c>
      <c r="E139" s="466">
        <v>42580</v>
      </c>
      <c r="F139" s="449">
        <v>43245</v>
      </c>
      <c r="G139" s="408">
        <v>119.161</v>
      </c>
      <c r="H139" s="146">
        <v>5259.8339999999998</v>
      </c>
      <c r="I139" s="467">
        <v>5257.826</v>
      </c>
      <c r="J139" s="467">
        <v>5281.415</v>
      </c>
      <c r="K139" s="468"/>
      <c r="L139" s="469"/>
      <c r="M139" s="470">
        <f t="shared" si="13"/>
        <v>4.4864550481510685E-3</v>
      </c>
      <c r="N139" s="469"/>
    </row>
    <row r="140" spans="1:14" s="8" customFormat="1" ht="16.5" customHeight="1">
      <c r="A140" s="128"/>
      <c r="B140" s="427">
        <f t="shared" si="11"/>
        <v>119</v>
      </c>
      <c r="C140" s="471" t="s">
        <v>187</v>
      </c>
      <c r="D140" s="472" t="s">
        <v>24</v>
      </c>
      <c r="E140" s="473">
        <v>42920</v>
      </c>
      <c r="F140" s="405">
        <v>43250</v>
      </c>
      <c r="G140" s="443">
        <v>0.57999999999999996</v>
      </c>
      <c r="H140" s="146">
        <v>91.894000000000005</v>
      </c>
      <c r="I140" s="467">
        <v>90.72</v>
      </c>
      <c r="J140" s="467">
        <v>89.472999999999999</v>
      </c>
      <c r="K140" s="474"/>
      <c r="L140" s="475"/>
      <c r="M140" s="476">
        <f t="shared" si="13"/>
        <v>-1.374559082892416E-2</v>
      </c>
      <c r="N140" s="475"/>
    </row>
    <row r="141" spans="1:14" s="8" customFormat="1" ht="16.5" customHeight="1">
      <c r="A141" s="128"/>
      <c r="B141" s="427">
        <f t="shared" si="11"/>
        <v>120</v>
      </c>
      <c r="C141" s="471" t="s">
        <v>188</v>
      </c>
      <c r="D141" s="417" t="s">
        <v>10</v>
      </c>
      <c r="E141" s="477">
        <v>43416</v>
      </c>
      <c r="F141" s="405" t="s">
        <v>136</v>
      </c>
      <c r="G141" s="443" t="s">
        <v>136</v>
      </c>
      <c r="H141" s="140">
        <v>5000</v>
      </c>
      <c r="I141" s="478">
        <v>5045.6419999999998</v>
      </c>
      <c r="J141" s="478">
        <v>5049.4849999999997</v>
      </c>
      <c r="K141" s="468"/>
      <c r="L141" s="469"/>
      <c r="M141" s="470">
        <f>+(J141-I141)/I141</f>
        <v>7.6164737807395914E-4</v>
      </c>
      <c r="N141" s="469"/>
    </row>
    <row r="142" spans="1:14" s="8" customFormat="1" ht="16.5" customHeight="1" thickBot="1">
      <c r="A142" s="128"/>
      <c r="B142" s="427">
        <f t="shared" si="11"/>
        <v>121</v>
      </c>
      <c r="C142" s="463" t="s">
        <v>189</v>
      </c>
      <c r="D142" s="417" t="s">
        <v>118</v>
      </c>
      <c r="E142" s="479">
        <v>43507</v>
      </c>
      <c r="F142" s="405" t="s">
        <v>136</v>
      </c>
      <c r="G142" s="443" t="s">
        <v>136</v>
      </c>
      <c r="H142" s="480" t="s">
        <v>136</v>
      </c>
      <c r="I142" s="481">
        <v>9.9410000000000007</v>
      </c>
      <c r="J142" s="481">
        <v>9.923</v>
      </c>
      <c r="K142" s="474"/>
      <c r="L142" s="475"/>
      <c r="M142" s="476">
        <f>+(J142-I142)/I142</f>
        <v>-1.8106830298763384E-3</v>
      </c>
      <c r="N142" s="475"/>
    </row>
    <row r="143" spans="1:14" s="8" customFormat="1" ht="13.5" customHeight="1" thickTop="1" thickBot="1">
      <c r="A143" s="128"/>
      <c r="B143" s="482" t="s">
        <v>190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200"/>
      <c r="N143" s="334"/>
    </row>
    <row r="144" spans="1:14" s="8" customFormat="1" ht="16.5" customHeight="1" thickTop="1" thickBot="1">
      <c r="A144" s="128"/>
      <c r="B144" s="483">
        <v>122</v>
      </c>
      <c r="C144" s="484" t="s">
        <v>191</v>
      </c>
      <c r="D144" s="357" t="s">
        <v>133</v>
      </c>
      <c r="E144" s="485">
        <v>42024</v>
      </c>
      <c r="F144" s="486">
        <v>43251</v>
      </c>
      <c r="G144" s="487">
        <v>2.5339999999999998</v>
      </c>
      <c r="H144" s="488">
        <v>123.003</v>
      </c>
      <c r="I144" s="488">
        <v>118.05800000000001</v>
      </c>
      <c r="J144" s="488">
        <v>118.712</v>
      </c>
      <c r="K144" s="268" t="s">
        <v>74</v>
      </c>
      <c r="L144" s="31"/>
      <c r="M144" s="489">
        <f>+(J144-I144)/I144</f>
        <v>5.5396500025410925E-3</v>
      </c>
      <c r="N144" s="31"/>
    </row>
    <row r="145" spans="1:13" s="8" customFormat="1" ht="16.5" customHeight="1" thickTop="1" thickBot="1">
      <c r="A145" s="128"/>
      <c r="B145" s="352" t="s">
        <v>192</v>
      </c>
      <c r="C145" s="80"/>
      <c r="D145" s="80"/>
      <c r="E145" s="80"/>
      <c r="F145" s="80"/>
      <c r="G145" s="80"/>
      <c r="H145" s="80"/>
      <c r="I145" s="80"/>
      <c r="J145" s="353"/>
      <c r="M145" s="200"/>
    </row>
    <row r="146" spans="1:13" s="8" customFormat="1" ht="16.5" customHeight="1" thickTop="1" thickBot="1">
      <c r="A146" s="128"/>
      <c r="B146" s="436">
        <v>123</v>
      </c>
      <c r="C146" s="194" t="s">
        <v>193</v>
      </c>
      <c r="D146" s="490" t="s">
        <v>12</v>
      </c>
      <c r="E146" s="389">
        <v>42506</v>
      </c>
      <c r="F146" s="491">
        <v>43213</v>
      </c>
      <c r="G146" s="492">
        <v>176.964</v>
      </c>
      <c r="H146" s="493">
        <v>11963.014999999999</v>
      </c>
      <c r="I146" s="493">
        <v>11610.079</v>
      </c>
      <c r="J146" s="493">
        <v>11674.629000000001</v>
      </c>
      <c r="K146" s="211" t="s">
        <v>74</v>
      </c>
      <c r="M146" s="208">
        <f>+(J146-I146)/I146</f>
        <v>5.5598243560617544E-3</v>
      </c>
    </row>
    <row r="147" spans="1:13" s="494" customFormat="1" ht="21.75" customHeight="1" thickTop="1">
      <c r="B147" s="495" t="s">
        <v>194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195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501" t="s">
        <v>196</v>
      </c>
      <c r="C149" s="496"/>
      <c r="D149" s="496"/>
      <c r="E149" s="497"/>
      <c r="F149" s="497" t="s">
        <v>197</v>
      </c>
      <c r="G149" s="497"/>
      <c r="H149" s="498"/>
      <c r="I149" s="498"/>
      <c r="J149" s="499"/>
      <c r="M149" s="500"/>
    </row>
    <row r="150" spans="1:13" s="494" customFormat="1" ht="15.75" customHeight="1">
      <c r="B150" s="501" t="s">
        <v>198</v>
      </c>
      <c r="C150" s="496"/>
      <c r="D150" s="496"/>
      <c r="E150" s="497"/>
      <c r="F150" s="497"/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 t="s">
        <v>28</v>
      </c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/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6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6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6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6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6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6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6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6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6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9"/>
    </row>
    <row r="506" spans="1:16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6" s="168" customFormat="1" ht="15.75" customHeight="1">
      <c r="A507" s="128"/>
      <c r="B507" s="501"/>
      <c r="C507" s="496"/>
      <c r="D507" s="496"/>
      <c r="E507" s="497"/>
      <c r="F507" s="497"/>
      <c r="G507" s="497"/>
      <c r="H507" s="498"/>
      <c r="I507" s="498"/>
      <c r="J507" s="499"/>
      <c r="K507" s="8"/>
      <c r="L507" s="8"/>
      <c r="M507" s="9"/>
      <c r="N507" s="8"/>
      <c r="O507" s="31"/>
      <c r="P507" s="31"/>
    </row>
    <row r="508" spans="1:16" s="168" customFormat="1" ht="15.75" customHeight="1">
      <c r="A508" s="128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  <c r="O508" s="31"/>
      <c r="P508" s="31"/>
    </row>
    <row r="509" spans="1:16" s="168" customFormat="1" ht="15.75" customHeight="1">
      <c r="A509" s="128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  <c r="O509" s="31"/>
      <c r="P509" s="31"/>
    </row>
    <row r="510" spans="1:16" s="168" customFormat="1" ht="15.75" customHeight="1">
      <c r="A510" s="128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  <c r="O510" s="31"/>
      <c r="P510" s="31"/>
    </row>
    <row r="511" spans="1:16" s="168" customFormat="1" ht="15.75" customHeight="1">
      <c r="A511" s="128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  <c r="O511" s="31"/>
      <c r="P511" s="31"/>
    </row>
    <row r="512" spans="1:16" s="168" customFormat="1" ht="15.75" customHeight="1">
      <c r="A512" s="128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  <c r="O512" s="31"/>
      <c r="P512" s="31"/>
    </row>
    <row r="513" spans="1:16" s="168" customFormat="1" ht="15.75" customHeight="1">
      <c r="A513" s="128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  <c r="O513" s="31"/>
      <c r="P513" s="31"/>
    </row>
    <row r="514" spans="1:16" s="168" customFormat="1" ht="15.75" customHeight="1">
      <c r="A514" s="128"/>
      <c r="B514" s="495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  <c r="O514" s="31"/>
      <c r="P514" s="31"/>
    </row>
    <row r="515" spans="1:16" s="168" customFormat="1" ht="15.75" customHeight="1">
      <c r="A515" s="128"/>
      <c r="B515" s="495"/>
      <c r="C515" s="8"/>
      <c r="D515" s="8"/>
      <c r="E515" s="8"/>
      <c r="F515" s="8"/>
      <c r="G515" s="8"/>
      <c r="H515" s="475"/>
      <c r="I515" s="475"/>
      <c r="J515" s="502"/>
      <c r="K515" s="8"/>
      <c r="L515" s="8"/>
      <c r="M515" s="9"/>
      <c r="N515" s="8"/>
      <c r="O515" s="31"/>
      <c r="P515" s="31"/>
    </row>
    <row r="516" spans="1:16" s="168" customFormat="1" ht="15.75" customHeight="1">
      <c r="A516" s="128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  <c r="O516" s="31"/>
      <c r="P516" s="31"/>
    </row>
    <row r="517" spans="1:16" s="168" customFormat="1" ht="15.75" customHeight="1">
      <c r="A517" s="128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  <c r="O517" s="31"/>
      <c r="P517" s="31"/>
    </row>
    <row r="518" spans="1:16" s="168" customFormat="1" ht="15.75" customHeight="1">
      <c r="A518" s="128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  <c r="O518" s="31"/>
      <c r="P518" s="31"/>
    </row>
    <row r="519" spans="1:16" s="168" customFormat="1" ht="15.75" customHeight="1">
      <c r="A519" s="128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  <c r="O519" s="31"/>
      <c r="P519" s="31"/>
    </row>
    <row r="520" spans="1:16" s="168" customFormat="1" ht="15.75" customHeight="1">
      <c r="A520" s="128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  <c r="O520" s="31"/>
      <c r="P520" s="31"/>
    </row>
    <row r="521" spans="1:16" s="168" customFormat="1" ht="15.75" customHeight="1">
      <c r="A521" s="128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  <c r="O521" s="31"/>
      <c r="P521" s="31"/>
    </row>
    <row r="522" spans="1:16" s="168" customFormat="1" ht="15.75" customHeight="1">
      <c r="A522" s="128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  <c r="O522" s="31"/>
      <c r="P522" s="31"/>
    </row>
    <row r="523" spans="1:16" s="168" customFormat="1" ht="15.75" customHeight="1">
      <c r="A523" s="128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  <c r="O523" s="31"/>
      <c r="P523" s="31"/>
    </row>
    <row r="524" spans="1:16" s="168" customFormat="1" ht="15.75" customHeight="1">
      <c r="A524" s="128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  <c r="O524" s="31"/>
      <c r="P524" s="31"/>
    </row>
    <row r="525" spans="1:16" s="168" customFormat="1" ht="15.75" customHeight="1">
      <c r="A525" s="128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  <c r="O525" s="31"/>
      <c r="P525" s="31"/>
    </row>
    <row r="526" spans="1:16" s="168" customFormat="1" ht="15.75" customHeight="1">
      <c r="A526" s="128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  <c r="O526" s="31"/>
      <c r="P526" s="31"/>
    </row>
    <row r="527" spans="1:16" s="168" customFormat="1" ht="15.75" customHeight="1">
      <c r="A527" s="128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  <c r="O527" s="31"/>
      <c r="P527" s="31"/>
    </row>
    <row r="528" spans="1:16" s="168" customFormat="1" ht="15.75" customHeight="1">
      <c r="A528" s="128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  <c r="O528" s="31"/>
      <c r="P528" s="31"/>
    </row>
    <row r="529" spans="1:16" s="168" customFormat="1" ht="15.75" customHeight="1">
      <c r="A529" s="128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  <c r="O529" s="31"/>
      <c r="P529" s="31"/>
    </row>
    <row r="530" spans="1:16" s="168" customFormat="1" ht="15.75" customHeight="1">
      <c r="A530" s="128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  <c r="O530" s="31"/>
      <c r="P530" s="31"/>
    </row>
    <row r="531" spans="1:16" s="168" customFormat="1" ht="15.75" customHeight="1">
      <c r="A531" s="128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  <c r="O531" s="31"/>
      <c r="P531" s="31"/>
    </row>
    <row r="532" spans="1:16" s="168" customFormat="1" ht="15.75" customHeight="1">
      <c r="A532" s="128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  <c r="O532" s="31"/>
      <c r="P532" s="31"/>
    </row>
    <row r="533" spans="1:16" s="168" customFormat="1" ht="15.75" customHeight="1">
      <c r="A533" s="128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  <c r="O533" s="31"/>
      <c r="P533" s="31"/>
    </row>
    <row r="534" spans="1:16" s="168" customFormat="1" ht="15.75" customHeight="1">
      <c r="A534" s="128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  <c r="O534" s="31"/>
      <c r="P534" s="31"/>
    </row>
    <row r="535" spans="1:16" s="168" customFormat="1" ht="15.75" customHeight="1">
      <c r="A535" s="128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  <c r="O535" s="31"/>
      <c r="P535" s="31"/>
    </row>
    <row r="536" spans="1:16" s="168" customFormat="1" ht="15.75" customHeight="1">
      <c r="A536" s="128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  <c r="O536" s="31"/>
      <c r="P536" s="31"/>
    </row>
    <row r="537" spans="1:16" s="168" customFormat="1" ht="15.75" customHeight="1">
      <c r="A537" s="128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  <c r="O537" s="31"/>
      <c r="P537" s="31"/>
    </row>
    <row r="538" spans="1:16" s="168" customFormat="1" ht="15.75" customHeight="1">
      <c r="A538" s="128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  <c r="O538" s="31"/>
      <c r="P538" s="31"/>
    </row>
    <row r="539" spans="1:16" s="168" customFormat="1" ht="15.75" customHeight="1">
      <c r="A539" s="128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  <c r="O539" s="31"/>
      <c r="P539" s="31"/>
    </row>
    <row r="540" spans="1:16" s="168" customFormat="1" ht="15.75" customHeight="1">
      <c r="A540" s="128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  <c r="O540" s="31"/>
      <c r="P540" s="31"/>
    </row>
    <row r="541" spans="1:16" s="168" customFormat="1" ht="15.75" customHeight="1">
      <c r="A541" s="128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  <c r="O541" s="31"/>
      <c r="P541" s="31"/>
    </row>
    <row r="542" spans="1:16" s="168" customFormat="1" ht="15.75" customHeight="1">
      <c r="A542" s="128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  <c r="O542" s="31"/>
      <c r="P542" s="31"/>
    </row>
    <row r="543" spans="1:16" s="168" customFormat="1" ht="15.75" customHeight="1">
      <c r="A543" s="128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  <c r="O543" s="31"/>
      <c r="P543" s="31"/>
    </row>
    <row r="544" spans="1:16" s="168" customFormat="1" ht="15.75" customHeight="1">
      <c r="A544" s="128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  <c r="O544" s="31"/>
      <c r="P544" s="31"/>
    </row>
    <row r="545" spans="1:16" s="168" customFormat="1" ht="15.75" customHeight="1">
      <c r="A545" s="128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  <c r="O545" s="31"/>
      <c r="P545" s="31"/>
    </row>
    <row r="546" spans="1:16" s="168" customFormat="1" ht="15.75" customHeight="1">
      <c r="A546" s="128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  <c r="O546" s="31"/>
      <c r="P546" s="31"/>
    </row>
    <row r="547" spans="1:16" s="168" customFormat="1" ht="15.75" customHeight="1">
      <c r="A547" s="128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  <c r="O547" s="31"/>
      <c r="P547" s="31"/>
    </row>
    <row r="548" spans="1:16" s="168" customFormat="1" ht="15.75" customHeight="1">
      <c r="A548" s="128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  <c r="O548" s="31"/>
      <c r="P548" s="31"/>
    </row>
    <row r="549" spans="1:16" s="168" customFormat="1" ht="15.75" customHeight="1">
      <c r="A549" s="128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  <c r="O549" s="31"/>
      <c r="P549" s="31"/>
    </row>
    <row r="550" spans="1:16" s="168" customFormat="1" ht="15.75" customHeight="1">
      <c r="A550" s="128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  <c r="O550" s="31"/>
      <c r="P550" s="31"/>
    </row>
    <row r="551" spans="1:16" s="168" customFormat="1" ht="15.75" customHeight="1">
      <c r="A551" s="128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  <c r="O551" s="31"/>
      <c r="P551" s="31"/>
    </row>
    <row r="552" spans="1:16" s="168" customFormat="1" ht="15.75" customHeight="1">
      <c r="A552" s="128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  <c r="O552" s="31"/>
      <c r="P552" s="31"/>
    </row>
    <row r="553" spans="1:16" s="168" customFormat="1" ht="15.75" customHeight="1">
      <c r="A553" s="128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  <c r="O553" s="31"/>
      <c r="P553" s="31"/>
    </row>
    <row r="554" spans="1:16" s="168" customFormat="1" ht="15.75" customHeight="1">
      <c r="A554" s="128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  <c r="O554" s="31"/>
      <c r="P554" s="31"/>
    </row>
    <row r="555" spans="1:16" s="168" customFormat="1" ht="15.75" customHeight="1">
      <c r="A555" s="128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  <c r="O555" s="31"/>
      <c r="P555" s="31"/>
    </row>
    <row r="556" spans="1:16" s="168" customFormat="1" ht="15.75" customHeight="1">
      <c r="A556" s="128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  <c r="O556" s="31"/>
      <c r="P556" s="31"/>
    </row>
    <row r="557" spans="1:16" s="168" customFormat="1" ht="15.75" customHeight="1">
      <c r="A557" s="128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  <c r="O557" s="31"/>
      <c r="P557" s="31"/>
    </row>
    <row r="558" spans="1:16" s="168" customFormat="1" ht="15.75" customHeight="1">
      <c r="A558" s="128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  <c r="O558" s="31"/>
      <c r="P558" s="31"/>
    </row>
    <row r="559" spans="1:16" s="168" customFormat="1" ht="15.75" customHeight="1">
      <c r="A559" s="128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  <c r="O559" s="31"/>
      <c r="P559" s="31"/>
    </row>
    <row r="560" spans="1:16" s="168" customFormat="1" ht="15.75" customHeight="1">
      <c r="A560" s="128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  <c r="O560" s="31"/>
      <c r="P560" s="31"/>
    </row>
    <row r="561" spans="1:16" s="168" customFormat="1" ht="15.75" customHeight="1">
      <c r="A561" s="128"/>
      <c r="B561" s="501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  <c r="O561" s="31"/>
      <c r="P561" s="31"/>
    </row>
    <row r="562" spans="1:16" s="168" customFormat="1" ht="15.75" customHeight="1">
      <c r="A562" s="128"/>
      <c r="B562" s="501"/>
      <c r="C562" s="496"/>
      <c r="D562" s="496"/>
      <c r="E562" s="497"/>
      <c r="F562" s="497"/>
      <c r="G562" s="497"/>
      <c r="H562" s="498"/>
      <c r="I562" s="498"/>
      <c r="J562" s="499"/>
      <c r="K562" s="8"/>
      <c r="L562" s="8"/>
      <c r="M562" s="9"/>
      <c r="N562" s="8"/>
      <c r="O562" s="31"/>
      <c r="P562" s="31"/>
    </row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s="503" customFormat="1" ht="18.75" customHeight="1">
      <c r="B576" s="501"/>
      <c r="C576" s="504"/>
      <c r="D576" s="496"/>
      <c r="E576" s="497"/>
      <c r="F576" s="497"/>
      <c r="G576" s="497"/>
      <c r="H576" s="498"/>
      <c r="I576" s="498"/>
      <c r="J576" s="499"/>
      <c r="K576" s="8"/>
      <c r="L576" s="8"/>
      <c r="M576" s="9"/>
      <c r="N576" s="8"/>
      <c r="O576" s="496"/>
      <c r="P576" s="496"/>
    </row>
    <row r="577" spans="1:14" s="8" customFormat="1" ht="15.75" customHeight="1">
      <c r="A577" s="128"/>
      <c r="B577" s="501"/>
      <c r="C577" s="496"/>
      <c r="D577" s="496"/>
      <c r="E577" s="497"/>
      <c r="F577" s="497"/>
      <c r="G577" s="497"/>
      <c r="H577" s="498"/>
      <c r="I577" s="498"/>
      <c r="J577" s="499"/>
      <c r="M577" s="9"/>
    </row>
    <row r="578" spans="1:14" s="8" customFormat="1" ht="15.75" customHeight="1">
      <c r="A578" s="128"/>
      <c r="B578" s="501"/>
      <c r="C578" s="496"/>
      <c r="D578" s="496"/>
      <c r="E578" s="497"/>
      <c r="F578" s="497"/>
      <c r="G578" s="497"/>
      <c r="H578" s="498"/>
      <c r="I578" s="498"/>
      <c r="J578" s="499"/>
      <c r="M578" s="9"/>
    </row>
    <row r="579" spans="1:14" s="8" customFormat="1" ht="15.75" customHeight="1">
      <c r="A579" s="128"/>
      <c r="B579" s="501"/>
      <c r="C579" s="496"/>
      <c r="D579" s="496"/>
      <c r="E579" s="497"/>
      <c r="F579" s="497"/>
      <c r="G579" s="497"/>
      <c r="H579" s="498"/>
      <c r="I579" s="498"/>
      <c r="J579" s="499"/>
      <c r="M579" s="9"/>
    </row>
    <row r="580" spans="1:14" s="8" customFormat="1" ht="15.75" customHeight="1">
      <c r="A580" s="128"/>
      <c r="B580" s="501"/>
      <c r="C580" s="496"/>
      <c r="D580" s="496"/>
      <c r="E580" s="497"/>
      <c r="F580" s="497"/>
      <c r="G580" s="497"/>
      <c r="H580" s="498"/>
      <c r="I580" s="498"/>
      <c r="J580" s="499"/>
      <c r="M580" s="9"/>
    </row>
    <row r="581" spans="1:14" s="8" customFormat="1" ht="15.75" customHeight="1">
      <c r="A581" s="128"/>
      <c r="B581" s="501"/>
      <c r="C581" s="496"/>
      <c r="D581" s="496"/>
      <c r="E581" s="497"/>
      <c r="F581" s="497"/>
      <c r="G581" s="497"/>
      <c r="H581" s="498"/>
      <c r="I581" s="498"/>
      <c r="J581" s="499"/>
      <c r="M581" s="9"/>
    </row>
    <row r="582" spans="1:14" s="8" customFormat="1" ht="15.75" customHeight="1">
      <c r="A582" s="128"/>
      <c r="B582" s="501"/>
      <c r="C582" s="496"/>
      <c r="D582" s="496"/>
      <c r="E582" s="497"/>
      <c r="F582" s="497"/>
      <c r="G582" s="497"/>
      <c r="H582" s="498"/>
      <c r="I582" s="498"/>
      <c r="J582" s="499"/>
      <c r="M582" s="9"/>
    </row>
    <row r="583" spans="1:14" s="8" customFormat="1" ht="15.75" customHeight="1">
      <c r="A583" s="128"/>
      <c r="B583" s="501"/>
      <c r="C583" s="496"/>
      <c r="D583" s="496"/>
      <c r="E583" s="497"/>
      <c r="F583" s="497"/>
      <c r="G583" s="497"/>
      <c r="H583" s="498"/>
      <c r="I583" s="498"/>
      <c r="J583" s="499"/>
      <c r="M583" s="9"/>
    </row>
    <row r="584" spans="1:14" s="8" customFormat="1" ht="15.75" customHeight="1">
      <c r="A584" s="128"/>
      <c r="B584" s="501"/>
      <c r="C584" s="496"/>
      <c r="D584" s="496"/>
      <c r="E584" s="497"/>
      <c r="F584" s="497"/>
      <c r="G584" s="497"/>
      <c r="H584" s="498"/>
      <c r="I584" s="498"/>
      <c r="J584" s="499"/>
      <c r="M584" s="9"/>
    </row>
    <row r="585" spans="1:14" s="8" customFormat="1" ht="15.75" customHeight="1">
      <c r="A585" s="128"/>
      <c r="B585" s="501"/>
      <c r="C585" s="496"/>
      <c r="D585" s="496"/>
      <c r="E585" s="497"/>
      <c r="F585" s="497"/>
      <c r="G585" s="497"/>
      <c r="H585" s="498"/>
      <c r="I585" s="498"/>
      <c r="J585" s="499"/>
      <c r="M585" s="9"/>
    </row>
    <row r="586" spans="1:14" s="8" customFormat="1" ht="15.75" customHeight="1">
      <c r="A586" s="128"/>
      <c r="B586" s="501"/>
      <c r="C586" s="496"/>
      <c r="D586" s="496"/>
      <c r="E586" s="497"/>
      <c r="F586" s="497"/>
      <c r="G586" s="497"/>
      <c r="H586" s="498"/>
      <c r="I586" s="498"/>
      <c r="J586" s="499"/>
      <c r="M586" s="9"/>
    </row>
    <row r="587" spans="1:14" s="8" customFormat="1" ht="15.75" customHeight="1">
      <c r="A587" s="128"/>
      <c r="B587" s="501"/>
      <c r="C587" s="496"/>
      <c r="D587" s="496"/>
      <c r="E587" s="497"/>
      <c r="F587" s="497"/>
      <c r="G587" s="497"/>
      <c r="H587" s="498"/>
      <c r="I587" s="498"/>
      <c r="J587" s="499"/>
      <c r="M587" s="9"/>
    </row>
    <row r="588" spans="1:14" s="8" customFormat="1" ht="15.75" customHeight="1">
      <c r="A588" s="128"/>
      <c r="B588" s="501"/>
      <c r="C588" s="496"/>
      <c r="D588" s="496"/>
      <c r="E588" s="497"/>
      <c r="F588" s="497"/>
      <c r="G588" s="497"/>
      <c r="H588" s="498"/>
      <c r="I588" s="498"/>
      <c r="J588" s="499"/>
      <c r="M588" s="9"/>
    </row>
    <row r="589" spans="1:14" s="8" customFormat="1" ht="15.75" customHeight="1">
      <c r="A589" s="128"/>
      <c r="B589" s="501"/>
      <c r="C589" s="496"/>
      <c r="D589" s="496"/>
      <c r="E589" s="497"/>
      <c r="F589" s="497"/>
      <c r="G589" s="497"/>
      <c r="H589" s="498"/>
      <c r="I589" s="498"/>
      <c r="J589" s="499"/>
      <c r="M589" s="9"/>
    </row>
    <row r="590" spans="1:14" s="8" customFormat="1" ht="15.75" customHeight="1">
      <c r="A590" s="128"/>
      <c r="B590" s="501"/>
      <c r="C590" s="496"/>
      <c r="D590" s="496"/>
      <c r="E590" s="497"/>
      <c r="F590" s="497"/>
      <c r="G590" s="497"/>
      <c r="H590" s="498"/>
      <c r="I590" s="498"/>
      <c r="J590" s="499"/>
      <c r="M590" s="9"/>
    </row>
    <row r="591" spans="1:14" s="8" customFormat="1" ht="15.75" customHeight="1">
      <c r="A591" s="128"/>
      <c r="B591" s="501"/>
      <c r="C591" s="496"/>
      <c r="D591" s="496"/>
      <c r="E591" s="497"/>
      <c r="F591" s="497"/>
      <c r="G591" s="497"/>
      <c r="H591" s="498"/>
      <c r="I591" s="498"/>
      <c r="J591" s="499"/>
      <c r="M591" s="9"/>
    </row>
    <row r="592" spans="1:14" s="497" customFormat="1" ht="15.75" customHeight="1">
      <c r="A592" s="128"/>
      <c r="B592" s="501"/>
      <c r="C592" s="496"/>
      <c r="D592" s="496"/>
      <c r="H592" s="498"/>
      <c r="I592" s="498"/>
      <c r="J592" s="499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25-03-2019 </vt:lpstr>
      <vt:lpstr>'25-03-2019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2019-03-25T14:30:46Z</dcterms:created>
  <dcterms:modified xsi:type="dcterms:W3CDTF">2019-03-25T14:31:11Z</dcterms:modified>
</cp:coreProperties>
</file>