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5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<sst xmlns="http://schemas.openxmlformats.org/spreadsheetml/2006/main" count="329" uniqueCount="181">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</sst>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2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9" fillId="0" borderId="127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9" fillId="0" borderId="106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8" fontId="8" fillId="0" borderId="198" xfId="1" applyNumberFormat="1" applyFont="1" applyFill="1" applyBorder="1" applyAlignment="1">
      <alignment vertical="center"/>
    </xf>
    <xf numFmtId="168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169" fontId="7" fillId="0" borderId="91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5" zoomScale="90" zoomScaleNormal="90" workbookViewId="0">
      <selection activeCell="P66" sqref="P66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7.5703125" style="406" customWidth="1"/>
    <col min="4" max="4" width="30.5703125" style="406" customWidth="1"/>
    <col min="5" max="5" width="10.28515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149.18299999999999</v>
      </c>
      <c r="J6" s="39">
        <v>149.19999999999999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13.145</v>
      </c>
      <c r="J8" s="39">
        <v>13.147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1.3520000000000001</v>
      </c>
      <c r="J10" s="39">
        <v>1.353</v>
      </c>
      <c r="K10" s="52" t="s">
        <v>17</v>
      </c>
      <c r="L10" s="40"/>
      <c r="M10" s="41">
        <f t="shared" ref="M10" si="0">+(J10-I10)/I10</f>
        <v>7.3964497041411963E-4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36.582999999999998</v>
      </c>
      <c r="J12" s="62">
        <v>36.585999999999999</v>
      </c>
      <c r="K12" s="40"/>
      <c r="L12" s="40"/>
      <c r="M12" s="63">
        <f t="shared" ref="M12:M13" si="1">+(J12-I12)/I12</f>
        <v>8.2005303009597731E-5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49.691000000000003</v>
      </c>
      <c r="J13" s="70">
        <v>49.695</v>
      </c>
      <c r="K13" s="40"/>
      <c r="L13" s="40"/>
      <c r="M13" s="63">
        <f t="shared" si="1"/>
        <v>8.0497474391696348E-5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157.46100000000001</v>
      </c>
      <c r="J15" s="82">
        <v>157.535</v>
      </c>
      <c r="K15" s="40"/>
      <c r="L15" s="40"/>
      <c r="M15" s="83">
        <f t="shared" ref="M15:M21" si="2">+(J15-I15)/I15</f>
        <v>4.6995764030448078E-4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562.74300000000005</v>
      </c>
      <c r="J16" s="62">
        <v>562.48699999999997</v>
      </c>
      <c r="K16" s="40"/>
      <c r="L16" s="40"/>
      <c r="M16" s="41">
        <f t="shared" si="2"/>
        <v>-4.5491458800924308E-4</v>
      </c>
      <c r="N16" s="40"/>
    </row>
    <row r="17" spans="2:14" ht="16.5" thickTop="1" thickBot="1">
      <c r="B17" s="84">
        <v>8</v>
      </c>
      <c r="C17" s="90" t="s">
        <v>26</v>
      </c>
      <c r="D17" s="91" t="s">
        <v>27</v>
      </c>
      <c r="E17" s="87">
        <v>39736</v>
      </c>
      <c r="F17" s="88"/>
      <c r="G17" s="92"/>
      <c r="H17" s="61">
        <v>113.08499999999999</v>
      </c>
      <c r="I17" s="61">
        <v>115.922</v>
      </c>
      <c r="J17" s="61">
        <v>115.887</v>
      </c>
      <c r="K17" s="40"/>
      <c r="L17" s="40"/>
      <c r="M17" s="41">
        <f t="shared" si="2"/>
        <v>-3.0192715791650069E-4</v>
      </c>
      <c r="N17" s="40"/>
    </row>
    <row r="18" spans="2:14" s="31" customFormat="1" ht="16.5" thickTop="1" thickBot="1">
      <c r="B18" s="84">
        <f>B17+1</f>
        <v>9</v>
      </c>
      <c r="C18" s="90" t="s">
        <v>28</v>
      </c>
      <c r="D18" s="91" t="s">
        <v>27</v>
      </c>
      <c r="E18" s="87">
        <v>39736</v>
      </c>
      <c r="F18" s="88"/>
      <c r="G18" s="92"/>
      <c r="H18" s="61">
        <v>120.93</v>
      </c>
      <c r="I18" s="61">
        <v>125.65900000000001</v>
      </c>
      <c r="J18" s="61">
        <v>125.367</v>
      </c>
      <c r="K18" s="40"/>
      <c r="L18" s="40"/>
      <c r="M18" s="41">
        <f t="shared" si="2"/>
        <v>-2.3237491942479376E-3</v>
      </c>
      <c r="N18" s="40"/>
    </row>
    <row r="19" spans="2:14" ht="16.5" thickTop="1" thickBot="1">
      <c r="B19" s="93">
        <f>B18+1</f>
        <v>10</v>
      </c>
      <c r="C19" s="94" t="s">
        <v>29</v>
      </c>
      <c r="D19" s="95" t="s">
        <v>27</v>
      </c>
      <c r="E19" s="87">
        <v>39736</v>
      </c>
      <c r="F19" s="88"/>
      <c r="G19" s="92"/>
      <c r="H19" s="61">
        <v>116.19</v>
      </c>
      <c r="I19" s="61">
        <v>118.14</v>
      </c>
      <c r="J19" s="61">
        <v>118.13800000000001</v>
      </c>
      <c r="K19" s="40"/>
      <c r="L19" s="40"/>
      <c r="M19" s="41">
        <f t="shared" si="2"/>
        <v>-1.6929067208357362E-5</v>
      </c>
      <c r="N19" s="40"/>
    </row>
    <row r="20" spans="2:14" ht="15.75" customHeight="1" thickTop="1" thickBot="1">
      <c r="B20" s="96">
        <f>B19+1</f>
        <v>11</v>
      </c>
      <c r="C20" s="97" t="s">
        <v>30</v>
      </c>
      <c r="D20" s="98" t="s">
        <v>27</v>
      </c>
      <c r="E20" s="99">
        <v>39951</v>
      </c>
      <c r="F20" s="100"/>
      <c r="G20" s="92"/>
      <c r="H20" s="61">
        <v>110.871</v>
      </c>
      <c r="I20" s="61">
        <v>113.423</v>
      </c>
      <c r="J20" s="61">
        <v>113.376</v>
      </c>
      <c r="K20" s="40"/>
      <c r="L20" s="40"/>
      <c r="M20" s="41">
        <f t="shared" si="2"/>
        <v>-4.1437803620074452E-4</v>
      </c>
      <c r="N20" s="40"/>
    </row>
    <row r="21" spans="2:14" ht="16.5" thickTop="1" thickBot="1">
      <c r="B21" s="84">
        <v>12</v>
      </c>
      <c r="C21" s="85" t="s">
        <v>31</v>
      </c>
      <c r="D21" s="91" t="s">
        <v>27</v>
      </c>
      <c r="E21" s="101">
        <v>40109</v>
      </c>
      <c r="F21" s="100"/>
      <c r="G21" s="102"/>
      <c r="H21" s="61">
        <v>84.102999999999994</v>
      </c>
      <c r="I21" s="61">
        <v>88.867000000000004</v>
      </c>
      <c r="J21" s="61">
        <v>88.653999999999996</v>
      </c>
      <c r="K21" s="40"/>
      <c r="L21" s="40"/>
      <c r="M21" s="41">
        <f t="shared" si="2"/>
        <v>-2.3968402219047345E-3</v>
      </c>
      <c r="N21" s="40"/>
    </row>
    <row r="22" spans="2:14" ht="16.5" thickTop="1" thickBot="1">
      <c r="B22" s="55">
        <v>13</v>
      </c>
      <c r="C22" s="85" t="s">
        <v>32</v>
      </c>
      <c r="D22" s="91" t="s">
        <v>33</v>
      </c>
      <c r="E22" s="101">
        <v>39657</v>
      </c>
      <c r="F22" s="100"/>
      <c r="G22" s="102"/>
      <c r="H22" s="61">
        <v>129.917</v>
      </c>
      <c r="I22" s="61">
        <v>130.40100000000001</v>
      </c>
      <c r="J22" s="61">
        <v>129.90700000000001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85" t="s">
        <v>34</v>
      </c>
      <c r="D23" s="91" t="s">
        <v>10</v>
      </c>
      <c r="E23" s="101">
        <v>40427</v>
      </c>
      <c r="F23" s="100"/>
      <c r="G23" s="103"/>
      <c r="H23" s="61">
        <v>93.426000000000002</v>
      </c>
      <c r="I23" s="61">
        <v>95.331999999999994</v>
      </c>
      <c r="J23" s="61">
        <v>95.070999999999998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4">
        <v>15</v>
      </c>
      <c r="C24" s="105" t="s">
        <v>35</v>
      </c>
      <c r="D24" s="106" t="s">
        <v>10</v>
      </c>
      <c r="E24" s="107">
        <v>40672</v>
      </c>
      <c r="F24" s="108"/>
      <c r="G24" s="109"/>
      <c r="H24" s="110">
        <v>106.398</v>
      </c>
      <c r="I24" s="110">
        <v>107.42700000000001</v>
      </c>
      <c r="J24" s="110">
        <v>107.211</v>
      </c>
      <c r="K24" s="40"/>
      <c r="L24" s="40"/>
      <c r="M24" s="41">
        <f>+(J24-I24)/I24</f>
        <v>-2.0106677092351847E-3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11"/>
    </row>
    <row r="26" spans="2:14" ht="16.5" customHeight="1" thickTop="1" thickBot="1">
      <c r="B26" s="55">
        <v>16</v>
      </c>
      <c r="C26" s="77" t="s">
        <v>37</v>
      </c>
      <c r="D26" s="112" t="s">
        <v>38</v>
      </c>
      <c r="E26" s="79">
        <v>39171</v>
      </c>
      <c r="F26" s="80"/>
      <c r="G26" s="113"/>
      <c r="H26" s="114">
        <v>1341.133</v>
      </c>
      <c r="I26" s="114">
        <v>1369.3340000000001</v>
      </c>
      <c r="J26" s="114">
        <v>1371.0129999999999</v>
      </c>
      <c r="K26" s="115" t="s">
        <v>39</v>
      </c>
      <c r="M26" s="116">
        <f t="shared" ref="M26:M39" si="3">+(J26-I26)/I26</f>
        <v>1.2261435121014011E-3</v>
      </c>
    </row>
    <row r="27" spans="2:14" ht="16.5" thickTop="1" thickBot="1">
      <c r="B27" s="55">
        <f t="shared" ref="B27:B34" si="4">+B26+1</f>
        <v>17</v>
      </c>
      <c r="C27" s="117" t="s">
        <v>40</v>
      </c>
      <c r="D27" s="78" t="s">
        <v>24</v>
      </c>
      <c r="E27" s="101">
        <v>38022</v>
      </c>
      <c r="F27" s="100"/>
      <c r="G27" s="118"/>
      <c r="H27" s="119">
        <v>2213.2469999999998</v>
      </c>
      <c r="I27" s="119">
        <v>2252.0920000000001</v>
      </c>
      <c r="J27" s="119">
        <v>2259.6019999999999</v>
      </c>
      <c r="K27" s="120" t="s">
        <v>41</v>
      </c>
      <c r="M27" s="116">
        <f t="shared" si="3"/>
        <v>3.3346772689569356E-3</v>
      </c>
    </row>
    <row r="28" spans="2:14" ht="16.5" thickTop="1" thickBot="1">
      <c r="B28" s="55">
        <f t="shared" si="4"/>
        <v>18</v>
      </c>
      <c r="C28" s="121" t="s">
        <v>42</v>
      </c>
      <c r="D28" s="122" t="s">
        <v>20</v>
      </c>
      <c r="E28" s="123">
        <v>40210</v>
      </c>
      <c r="F28" s="100"/>
      <c r="G28" s="124"/>
      <c r="H28" s="125">
        <v>100.089</v>
      </c>
      <c r="I28" s="125">
        <v>101.488</v>
      </c>
      <c r="J28" s="125">
        <v>101.93600000000001</v>
      </c>
      <c r="K28" s="126" t="s">
        <v>43</v>
      </c>
      <c r="M28" s="116">
        <f t="shared" si="3"/>
        <v>4.4143149929056396E-3</v>
      </c>
    </row>
    <row r="29" spans="2:14" ht="16.5" thickTop="1" thickBot="1">
      <c r="B29" s="55">
        <f t="shared" si="4"/>
        <v>19</v>
      </c>
      <c r="C29" s="127" t="s">
        <v>44</v>
      </c>
      <c r="D29" s="128" t="s">
        <v>45</v>
      </c>
      <c r="E29" s="129">
        <v>39745</v>
      </c>
      <c r="F29" s="100"/>
      <c r="G29" s="130"/>
      <c r="H29" s="131">
        <v>100.76900000000001</v>
      </c>
      <c r="I29" s="131">
        <v>103.232</v>
      </c>
      <c r="J29" s="131">
        <v>103.339</v>
      </c>
      <c r="K29" s="115" t="s">
        <v>39</v>
      </c>
      <c r="M29" s="116">
        <f t="shared" si="3"/>
        <v>1.0365003099813946E-3</v>
      </c>
    </row>
    <row r="30" spans="2:14" ht="16.5" thickTop="1" thickBot="1">
      <c r="B30" s="55">
        <f t="shared" si="4"/>
        <v>20</v>
      </c>
      <c r="C30" s="127" t="s">
        <v>46</v>
      </c>
      <c r="D30" s="128" t="s">
        <v>45</v>
      </c>
      <c r="E30" s="129">
        <v>39748</v>
      </c>
      <c r="F30" s="100"/>
      <c r="G30" s="118"/>
      <c r="H30" s="132">
        <v>122.556</v>
      </c>
      <c r="I30" s="132">
        <v>126.069</v>
      </c>
      <c r="J30" s="132">
        <v>126.402</v>
      </c>
      <c r="K30" s="115" t="s">
        <v>39</v>
      </c>
      <c r="M30" s="116">
        <f t="shared" si="3"/>
        <v>2.6414106560692825E-3</v>
      </c>
    </row>
    <row r="31" spans="2:14" ht="16.5" thickTop="1" thickBot="1">
      <c r="B31" s="55">
        <f t="shared" si="4"/>
        <v>21</v>
      </c>
      <c r="C31" s="127" t="s">
        <v>47</v>
      </c>
      <c r="D31" s="133" t="s">
        <v>48</v>
      </c>
      <c r="E31" s="129">
        <v>39535</v>
      </c>
      <c r="F31" s="100"/>
      <c r="G31" s="118"/>
      <c r="H31" s="134">
        <v>1189.67</v>
      </c>
      <c r="I31" s="134">
        <v>1211.2639999999999</v>
      </c>
      <c r="J31" s="134">
        <v>1211.4960000000001</v>
      </c>
      <c r="K31" s="135" t="s">
        <v>17</v>
      </c>
      <c r="M31" s="116">
        <f t="shared" si="3"/>
        <v>1.9153545387314268E-4</v>
      </c>
    </row>
    <row r="32" spans="2:14" ht="16.5" thickTop="1" thickBot="1">
      <c r="B32" s="55">
        <f t="shared" si="4"/>
        <v>22</v>
      </c>
      <c r="C32" s="127" t="s">
        <v>49</v>
      </c>
      <c r="D32" s="128" t="s">
        <v>27</v>
      </c>
      <c r="E32" s="129">
        <v>39937</v>
      </c>
      <c r="F32" s="100"/>
      <c r="G32" s="118"/>
      <c r="H32" s="136">
        <v>122.41200000000001</v>
      </c>
      <c r="I32" s="136">
        <v>127.886</v>
      </c>
      <c r="J32" s="136">
        <v>128.30000000000001</v>
      </c>
      <c r="K32" s="115" t="s">
        <v>39</v>
      </c>
      <c r="M32" s="116">
        <f t="shared" si="3"/>
        <v>3.2372581830694188E-3</v>
      </c>
    </row>
    <row r="33" spans="1:14" ht="16.5" thickTop="1" thickBot="1">
      <c r="B33" s="55">
        <f t="shared" si="4"/>
        <v>23</v>
      </c>
      <c r="C33" s="127" t="s">
        <v>50</v>
      </c>
      <c r="D33" s="128" t="s">
        <v>10</v>
      </c>
      <c r="E33" s="129">
        <v>39888</v>
      </c>
      <c r="F33" s="100"/>
      <c r="G33" s="118"/>
      <c r="H33" s="131">
        <v>14.752000000000001</v>
      </c>
      <c r="I33" s="131">
        <v>15.585000000000001</v>
      </c>
      <c r="J33" s="131">
        <v>15.673999999999999</v>
      </c>
      <c r="K33" s="115" t="s">
        <v>39</v>
      </c>
      <c r="M33" s="116">
        <f t="shared" si="3"/>
        <v>5.7106191851138037E-3</v>
      </c>
    </row>
    <row r="34" spans="1:14" ht="16.5" thickTop="1" thickBot="1">
      <c r="B34" s="55">
        <f t="shared" si="4"/>
        <v>24</v>
      </c>
      <c r="C34" s="127" t="s">
        <v>51</v>
      </c>
      <c r="D34" s="128" t="s">
        <v>10</v>
      </c>
      <c r="E34" s="129">
        <v>39895</v>
      </c>
      <c r="F34" s="100"/>
      <c r="G34" s="118"/>
      <c r="H34" s="137">
        <v>5879.0690000000004</v>
      </c>
      <c r="I34" s="137">
        <v>5949.0860000000002</v>
      </c>
      <c r="J34" s="137">
        <v>5962.1760000000004</v>
      </c>
      <c r="K34" s="115" t="s">
        <v>39</v>
      </c>
      <c r="M34" s="116">
        <f t="shared" si="3"/>
        <v>2.2003380015014314E-3</v>
      </c>
    </row>
    <row r="35" spans="1:14" ht="16.5" thickTop="1" thickBot="1">
      <c r="B35" s="55">
        <f>B34+1</f>
        <v>25</v>
      </c>
      <c r="C35" s="127" t="s">
        <v>52</v>
      </c>
      <c r="D35" s="128" t="s">
        <v>10</v>
      </c>
      <c r="E35" s="129">
        <v>41183</v>
      </c>
      <c r="F35" s="100"/>
      <c r="G35" s="118"/>
      <c r="H35" s="138">
        <v>5060.2259999999997</v>
      </c>
      <c r="I35" s="138">
        <v>5186.2309999999998</v>
      </c>
      <c r="J35" s="138">
        <v>5199.04</v>
      </c>
      <c r="K35" s="115"/>
      <c r="M35" s="116">
        <f t="shared" si="3"/>
        <v>2.4698090000233688E-3</v>
      </c>
    </row>
    <row r="36" spans="1:14" ht="16.5" thickTop="1" thickBot="1">
      <c r="B36" s="55">
        <f t="shared" ref="B36:B39" si="5">B35+1</f>
        <v>26</v>
      </c>
      <c r="C36" s="127" t="s">
        <v>53</v>
      </c>
      <c r="D36" s="128" t="s">
        <v>10</v>
      </c>
      <c r="E36" s="129">
        <v>41579</v>
      </c>
      <c r="F36" s="100"/>
      <c r="G36" s="118"/>
      <c r="H36" s="137">
        <v>5000</v>
      </c>
      <c r="I36" s="137">
        <v>4980.8310000000001</v>
      </c>
      <c r="J36" s="137">
        <v>4985.5910000000003</v>
      </c>
      <c r="K36" s="115"/>
      <c r="M36" s="116"/>
    </row>
    <row r="37" spans="1:14" ht="16.5" thickTop="1" thickBot="1">
      <c r="B37" s="55">
        <f t="shared" si="5"/>
        <v>27</v>
      </c>
      <c r="C37" s="139" t="s">
        <v>54</v>
      </c>
      <c r="D37" s="128" t="s">
        <v>16</v>
      </c>
      <c r="E37" s="129">
        <v>38740</v>
      </c>
      <c r="F37" s="100"/>
      <c r="G37" s="118"/>
      <c r="H37" s="134">
        <v>2.117</v>
      </c>
      <c r="I37" s="134">
        <v>2.2050000000000001</v>
      </c>
      <c r="J37" s="134">
        <v>2.226</v>
      </c>
      <c r="K37" s="135" t="s">
        <v>17</v>
      </c>
      <c r="M37" s="116">
        <f t="shared" si="3"/>
        <v>9.5238095238094813E-3</v>
      </c>
    </row>
    <row r="38" spans="1:14" ht="16.5" thickTop="1" thickBot="1">
      <c r="A38" s="8" t="s">
        <v>55</v>
      </c>
      <c r="B38" s="55">
        <f t="shared" si="5"/>
        <v>28</v>
      </c>
      <c r="C38" s="139" t="s">
        <v>56</v>
      </c>
      <c r="D38" s="128" t="s">
        <v>16</v>
      </c>
      <c r="E38" s="129">
        <v>38740</v>
      </c>
      <c r="F38" s="100"/>
      <c r="G38" s="118"/>
      <c r="H38" s="134">
        <v>1.8620000000000001</v>
      </c>
      <c r="I38" s="131">
        <v>1.9159999999999999</v>
      </c>
      <c r="J38" s="131">
        <v>1.929</v>
      </c>
      <c r="K38" s="135" t="s">
        <v>17</v>
      </c>
      <c r="M38" s="116">
        <f t="shared" si="3"/>
        <v>6.7849686847599811E-3</v>
      </c>
    </row>
    <row r="39" spans="1:14" ht="16.5" thickTop="1" thickBot="1">
      <c r="B39" s="55">
        <f t="shared" si="5"/>
        <v>29</v>
      </c>
      <c r="C39" s="140" t="s">
        <v>57</v>
      </c>
      <c r="D39" s="141" t="s">
        <v>16</v>
      </c>
      <c r="E39" s="107">
        <v>40071</v>
      </c>
      <c r="F39" s="108"/>
      <c r="G39" s="142"/>
      <c r="H39" s="143">
        <v>1.054</v>
      </c>
      <c r="I39" s="143">
        <v>1.109</v>
      </c>
      <c r="J39" s="143">
        <v>1.1120000000000001</v>
      </c>
      <c r="K39" s="126" t="s">
        <v>43</v>
      </c>
      <c r="M39" s="116">
        <f t="shared" si="3"/>
        <v>2.7051397655546562E-3</v>
      </c>
    </row>
    <row r="40" spans="1:14" ht="18" customHeight="1" thickTop="1" thickBot="1">
      <c r="B40" s="144" t="s">
        <v>58</v>
      </c>
      <c r="C40" s="145"/>
      <c r="D40" s="145"/>
      <c r="E40" s="145"/>
      <c r="F40" s="145"/>
      <c r="G40" s="145"/>
      <c r="H40" s="145"/>
      <c r="I40" s="145"/>
      <c r="J40" s="146"/>
    </row>
    <row r="41" spans="1:14" ht="14.25" customHeight="1" thickTop="1" thickBot="1">
      <c r="B41" s="147" t="s">
        <v>0</v>
      </c>
      <c r="C41" s="148"/>
      <c r="D41" s="149" t="s">
        <v>1</v>
      </c>
      <c r="E41" s="150" t="s">
        <v>2</v>
      </c>
      <c r="F41" s="151" t="s">
        <v>59</v>
      </c>
      <c r="G41" s="152"/>
      <c r="H41" s="153" t="s">
        <v>3</v>
      </c>
      <c r="I41" s="153" t="s">
        <v>4</v>
      </c>
      <c r="J41" s="154" t="s">
        <v>5</v>
      </c>
      <c r="M41" s="8"/>
    </row>
    <row r="42" spans="1:14" ht="13.5" customHeight="1">
      <c r="B42" s="10"/>
      <c r="C42" s="11"/>
      <c r="D42" s="12"/>
      <c r="E42" s="155"/>
      <c r="F42" s="156" t="s">
        <v>60</v>
      </c>
      <c r="G42" s="156" t="s">
        <v>61</v>
      </c>
      <c r="H42" s="157"/>
      <c r="I42" s="157"/>
      <c r="J42" s="158"/>
      <c r="M42" s="8"/>
    </row>
    <row r="43" spans="1:14" ht="18" customHeight="1" thickBot="1">
      <c r="B43" s="17"/>
      <c r="C43" s="18"/>
      <c r="D43" s="19"/>
      <c r="E43" s="159"/>
      <c r="F43" s="160"/>
      <c r="G43" s="160"/>
      <c r="H43" s="160"/>
      <c r="I43" s="160"/>
      <c r="J43" s="161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2">
        <v>30</v>
      </c>
      <c r="C45" s="163" t="s">
        <v>63</v>
      </c>
      <c r="D45" s="122" t="s">
        <v>13</v>
      </c>
      <c r="E45" s="164">
        <v>36831</v>
      </c>
      <c r="F45" s="164">
        <v>41401</v>
      </c>
      <c r="G45" s="165">
        <v>3.2010000000000001</v>
      </c>
      <c r="H45" s="166">
        <v>108.21599999999999</v>
      </c>
      <c r="I45" s="166">
        <v>109.22499999999999</v>
      </c>
      <c r="J45" s="166">
        <v>109.238</v>
      </c>
      <c r="K45" s="40"/>
      <c r="L45" s="40"/>
      <c r="M45" s="41"/>
      <c r="N45" s="40"/>
    </row>
    <row r="46" spans="1:14" ht="16.5" thickTop="1" thickBot="1">
      <c r="B46" s="167">
        <f t="shared" ref="B46:B69" si="6">B45+1</f>
        <v>31</v>
      </c>
      <c r="C46" s="168" t="s">
        <v>64</v>
      </c>
      <c r="D46" s="169" t="s">
        <v>20</v>
      </c>
      <c r="E46" s="164">
        <v>34974</v>
      </c>
      <c r="F46" s="164">
        <v>41379</v>
      </c>
      <c r="G46" s="170">
        <v>3.4870000000000001</v>
      </c>
      <c r="H46" s="171">
        <v>104.217</v>
      </c>
      <c r="I46" s="171">
        <v>104.98399999999999</v>
      </c>
      <c r="J46" s="171">
        <v>104.99299999999999</v>
      </c>
      <c r="K46" s="40"/>
      <c r="L46" s="40"/>
      <c r="M46" s="41"/>
      <c r="N46" s="40"/>
    </row>
    <row r="47" spans="1:14" ht="16.5" thickTop="1" thickBot="1">
      <c r="B47" s="172">
        <f t="shared" si="6"/>
        <v>32</v>
      </c>
      <c r="C47" s="173" t="s">
        <v>65</v>
      </c>
      <c r="D47" s="169" t="s">
        <v>20</v>
      </c>
      <c r="E47" s="164">
        <v>38847</v>
      </c>
      <c r="F47" s="164">
        <v>41366</v>
      </c>
      <c r="G47" s="170">
        <v>3.3980000000000001</v>
      </c>
      <c r="H47" s="174">
        <v>105.764</v>
      </c>
      <c r="I47" s="174">
        <v>106.72</v>
      </c>
      <c r="J47" s="174">
        <v>106.732</v>
      </c>
      <c r="K47" s="40"/>
      <c r="L47" s="40"/>
      <c r="M47" s="41"/>
      <c r="N47" s="40"/>
    </row>
    <row r="48" spans="1:14" ht="16.5" thickTop="1" thickBot="1">
      <c r="B48" s="172">
        <f t="shared" si="6"/>
        <v>33</v>
      </c>
      <c r="C48" s="173" t="s">
        <v>66</v>
      </c>
      <c r="D48" s="169" t="s">
        <v>67</v>
      </c>
      <c r="E48" s="164">
        <v>36831</v>
      </c>
      <c r="F48" s="164">
        <v>41421</v>
      </c>
      <c r="G48" s="170">
        <v>3.8959999999999999</v>
      </c>
      <c r="H48" s="175">
        <v>102.679</v>
      </c>
      <c r="I48" s="175">
        <v>103.61799999999999</v>
      </c>
      <c r="J48" s="175">
        <v>103.651</v>
      </c>
      <c r="K48" s="40"/>
      <c r="L48" s="40"/>
      <c r="M48" s="41"/>
      <c r="N48" s="40"/>
    </row>
    <row r="49" spans="2:14" ht="16.5" thickTop="1" thickBot="1">
      <c r="B49" s="172">
        <f t="shared" si="6"/>
        <v>34</v>
      </c>
      <c r="C49" s="176" t="s">
        <v>68</v>
      </c>
      <c r="D49" s="169" t="s">
        <v>69</v>
      </c>
      <c r="E49" s="164">
        <v>39209</v>
      </c>
      <c r="F49" s="164">
        <v>41421</v>
      </c>
      <c r="G49" s="170">
        <v>3.7149999999999999</v>
      </c>
      <c r="H49" s="177">
        <v>103.526</v>
      </c>
      <c r="I49" s="177">
        <v>104.50700000000001</v>
      </c>
      <c r="J49" s="177">
        <v>104.51900000000001</v>
      </c>
      <c r="K49" s="40"/>
      <c r="L49" s="40"/>
      <c r="M49" s="41"/>
      <c r="N49" s="40"/>
    </row>
    <row r="50" spans="2:14" ht="16.5" thickTop="1" thickBot="1">
      <c r="B50" s="172">
        <f t="shared" si="6"/>
        <v>35</v>
      </c>
      <c r="C50" s="176" t="s">
        <v>70</v>
      </c>
      <c r="D50" s="169" t="s">
        <v>24</v>
      </c>
      <c r="E50" s="164">
        <v>37865</v>
      </c>
      <c r="F50" s="164">
        <v>41422</v>
      </c>
      <c r="G50" s="170">
        <v>3.3929999999999998</v>
      </c>
      <c r="H50" s="177">
        <v>106.81399999999999</v>
      </c>
      <c r="I50" s="177">
        <v>107.639</v>
      </c>
      <c r="J50" s="177">
        <v>107.649</v>
      </c>
      <c r="K50" s="40"/>
      <c r="L50" s="40"/>
      <c r="M50" s="41"/>
      <c r="N50" s="40"/>
    </row>
    <row r="51" spans="2:14" ht="16.5" thickTop="1" thickBot="1">
      <c r="B51" s="172">
        <f t="shared" si="6"/>
        <v>36</v>
      </c>
      <c r="C51" s="168" t="s">
        <v>71</v>
      </c>
      <c r="D51" s="169" t="s">
        <v>45</v>
      </c>
      <c r="E51" s="164">
        <v>35436</v>
      </c>
      <c r="F51" s="164">
        <v>49</v>
      </c>
      <c r="G51" s="170">
        <v>3.8140000000000001</v>
      </c>
      <c r="H51" s="177">
        <v>104.11199999999999</v>
      </c>
      <c r="I51" s="177">
        <v>105.193</v>
      </c>
      <c r="J51" s="177">
        <v>105.206</v>
      </c>
      <c r="K51" s="40"/>
      <c r="L51" s="40"/>
      <c r="M51" s="41"/>
      <c r="N51" s="40"/>
    </row>
    <row r="52" spans="2:14" ht="16.5" thickTop="1" thickBot="1">
      <c r="B52" s="172">
        <f t="shared" si="6"/>
        <v>37</v>
      </c>
      <c r="C52" s="168" t="s">
        <v>72</v>
      </c>
      <c r="D52" s="169" t="s">
        <v>73</v>
      </c>
      <c r="E52" s="164">
        <v>35464</v>
      </c>
      <c r="F52" s="164">
        <v>41396</v>
      </c>
      <c r="G52" s="170">
        <v>3.8740000000000001</v>
      </c>
      <c r="H52" s="177">
        <v>103.499</v>
      </c>
      <c r="I52" s="177">
        <v>104.29600000000001</v>
      </c>
      <c r="J52" s="177">
        <v>104.307</v>
      </c>
      <c r="K52" s="40"/>
      <c r="L52" s="40"/>
      <c r="M52" s="49"/>
      <c r="N52" s="40"/>
    </row>
    <row r="53" spans="2:14" ht="16.5" thickTop="1" thickBot="1">
      <c r="B53" s="172">
        <f t="shared" si="6"/>
        <v>38</v>
      </c>
      <c r="C53" s="176" t="s">
        <v>74</v>
      </c>
      <c r="D53" s="169" t="s">
        <v>73</v>
      </c>
      <c r="E53" s="164">
        <v>39188</v>
      </c>
      <c r="F53" s="164">
        <v>41396</v>
      </c>
      <c r="G53" s="170">
        <v>3.8</v>
      </c>
      <c r="H53" s="177">
        <v>104.066</v>
      </c>
      <c r="I53" s="177">
        <v>104.666</v>
      </c>
      <c r="J53" s="177">
        <v>104.67400000000001</v>
      </c>
      <c r="K53" s="40"/>
      <c r="L53" s="40"/>
      <c r="M53" s="41"/>
      <c r="N53" s="40"/>
    </row>
    <row r="54" spans="2:14" ht="15" customHeight="1" thickTop="1" thickBot="1">
      <c r="B54" s="172">
        <f t="shared" si="6"/>
        <v>39</v>
      </c>
      <c r="C54" s="168" t="s">
        <v>75</v>
      </c>
      <c r="D54" s="169" t="s">
        <v>76</v>
      </c>
      <c r="E54" s="164">
        <v>37207</v>
      </c>
      <c r="F54" s="164">
        <v>41418</v>
      </c>
      <c r="G54" s="170">
        <v>3.5009999999999999</v>
      </c>
      <c r="H54" s="175">
        <v>105.373</v>
      </c>
      <c r="I54" s="175">
        <v>106.117</v>
      </c>
      <c r="J54" s="175">
        <v>106.128</v>
      </c>
    </row>
    <row r="55" spans="2:14" ht="16.5" thickTop="1" thickBot="1">
      <c r="B55" s="172">
        <f t="shared" si="6"/>
        <v>40</v>
      </c>
      <c r="C55" s="168" t="s">
        <v>77</v>
      </c>
      <c r="D55" s="169" t="s">
        <v>78</v>
      </c>
      <c r="E55" s="164">
        <v>37043</v>
      </c>
      <c r="F55" s="164">
        <v>41424</v>
      </c>
      <c r="G55" s="170">
        <v>3.395</v>
      </c>
      <c r="H55" s="175">
        <v>102.003</v>
      </c>
      <c r="I55" s="175">
        <v>102.98099999999999</v>
      </c>
      <c r="J55" s="175">
        <v>102.99299999999999</v>
      </c>
      <c r="K55" s="40"/>
      <c r="L55" s="40"/>
      <c r="M55" s="41"/>
      <c r="N55" s="40"/>
    </row>
    <row r="56" spans="2:14" ht="16.5" thickTop="1" thickBot="1">
      <c r="B56" s="172">
        <f t="shared" si="6"/>
        <v>41</v>
      </c>
      <c r="C56" s="168" t="s">
        <v>79</v>
      </c>
      <c r="D56" s="169" t="s">
        <v>80</v>
      </c>
      <c r="E56" s="164">
        <v>37242</v>
      </c>
      <c r="F56" s="164">
        <v>41351</v>
      </c>
      <c r="G56" s="170">
        <v>3.7650000000000001</v>
      </c>
      <c r="H56" s="177">
        <v>104.182</v>
      </c>
      <c r="I56" s="177">
        <v>105.13500000000001</v>
      </c>
      <c r="J56" s="177">
        <v>105.148</v>
      </c>
      <c r="K56" s="40"/>
      <c r="L56" s="40"/>
      <c r="M56" s="41"/>
      <c r="N56" s="40"/>
    </row>
    <row r="57" spans="2:14" ht="15.75" customHeight="1" thickTop="1" thickBot="1">
      <c r="B57" s="172">
        <f t="shared" si="6"/>
        <v>42</v>
      </c>
      <c r="C57" s="176" t="s">
        <v>81</v>
      </c>
      <c r="D57" s="169" t="s">
        <v>48</v>
      </c>
      <c r="E57" s="164">
        <v>39489</v>
      </c>
      <c r="F57" s="164">
        <v>41424</v>
      </c>
      <c r="G57" s="170">
        <v>3.3159999999999998</v>
      </c>
      <c r="H57" s="177">
        <v>103.931</v>
      </c>
      <c r="I57" s="177">
        <v>104.738</v>
      </c>
      <c r="J57" s="177">
        <v>104.75</v>
      </c>
      <c r="K57" s="40"/>
      <c r="L57" s="40"/>
      <c r="M57" s="41"/>
      <c r="N57" s="40"/>
    </row>
    <row r="58" spans="2:14" ht="17.25" customHeight="1" thickTop="1" thickBot="1">
      <c r="B58" s="172">
        <f t="shared" si="6"/>
        <v>43</v>
      </c>
      <c r="C58" s="176" t="s">
        <v>82</v>
      </c>
      <c r="D58" s="169" t="s">
        <v>83</v>
      </c>
      <c r="E58" s="164">
        <v>36075</v>
      </c>
      <c r="F58" s="164">
        <v>41394</v>
      </c>
      <c r="G58" s="170">
        <v>3.383</v>
      </c>
      <c r="H58" s="177">
        <v>106.836</v>
      </c>
      <c r="I58" s="177">
        <v>107.65300000000001</v>
      </c>
      <c r="J58" s="177">
        <v>107.664</v>
      </c>
      <c r="K58" s="40"/>
      <c r="L58" s="40"/>
      <c r="M58" s="41"/>
      <c r="N58" s="40"/>
    </row>
    <row r="59" spans="2:14" ht="16.5" thickTop="1" thickBot="1">
      <c r="B59" s="172">
        <f t="shared" si="6"/>
        <v>44</v>
      </c>
      <c r="C59" s="176" t="s">
        <v>84</v>
      </c>
      <c r="D59" s="169" t="s">
        <v>85</v>
      </c>
      <c r="E59" s="164">
        <v>37396</v>
      </c>
      <c r="F59" s="164">
        <v>41382</v>
      </c>
      <c r="G59" s="170">
        <v>3.59</v>
      </c>
      <c r="H59" s="177">
        <v>105.568</v>
      </c>
      <c r="I59" s="177">
        <v>106.465</v>
      </c>
      <c r="J59" s="177">
        <v>106.477</v>
      </c>
      <c r="K59" s="40"/>
      <c r="L59" s="40"/>
      <c r="M59" s="41"/>
      <c r="N59" s="40"/>
    </row>
    <row r="60" spans="2:14" ht="16.5" thickTop="1" thickBot="1">
      <c r="B60" s="172">
        <f t="shared" si="6"/>
        <v>45</v>
      </c>
      <c r="C60" s="176" t="s">
        <v>86</v>
      </c>
      <c r="D60" s="169" t="s">
        <v>27</v>
      </c>
      <c r="E60" s="164">
        <v>40211</v>
      </c>
      <c r="F60" s="164">
        <v>41423</v>
      </c>
      <c r="G60" s="170">
        <v>2.823</v>
      </c>
      <c r="H60" s="177">
        <v>103.146</v>
      </c>
      <c r="I60" s="177">
        <v>103.929</v>
      </c>
      <c r="J60" s="177">
        <v>103.93899999999999</v>
      </c>
      <c r="K60" s="40"/>
      <c r="L60" s="40"/>
      <c r="M60" s="41"/>
      <c r="N60" s="40"/>
    </row>
    <row r="61" spans="2:14" ht="16.5" thickTop="1" thickBot="1">
      <c r="B61" s="172">
        <f t="shared" si="6"/>
        <v>46</v>
      </c>
      <c r="C61" s="168" t="s">
        <v>87</v>
      </c>
      <c r="D61" s="169" t="s">
        <v>88</v>
      </c>
      <c r="E61" s="164">
        <v>33910</v>
      </c>
      <c r="F61" s="178">
        <v>47190</v>
      </c>
      <c r="G61" s="170">
        <v>3.32</v>
      </c>
      <c r="H61" s="177">
        <v>102.565</v>
      </c>
      <c r="I61" s="177">
        <v>103.432</v>
      </c>
      <c r="J61" s="177">
        <v>103.443</v>
      </c>
      <c r="K61" s="40"/>
      <c r="L61" s="40"/>
      <c r="M61" s="41"/>
      <c r="N61" s="40"/>
    </row>
    <row r="62" spans="2:14" ht="16.5" thickTop="1" thickBot="1">
      <c r="B62" s="172">
        <f t="shared" si="6"/>
        <v>47</v>
      </c>
      <c r="C62" s="176" t="s">
        <v>89</v>
      </c>
      <c r="D62" s="169" t="s">
        <v>90</v>
      </c>
      <c r="E62" s="164">
        <v>36815</v>
      </c>
      <c r="F62" s="164">
        <v>41423</v>
      </c>
      <c r="G62" s="170">
        <v>3.4350000000000001</v>
      </c>
      <c r="H62" s="177">
        <v>104.577</v>
      </c>
      <c r="I62" s="177">
        <v>105.48699999999999</v>
      </c>
      <c r="J62" s="177">
        <v>105.5</v>
      </c>
      <c r="K62" s="40"/>
      <c r="L62" s="40"/>
      <c r="M62" s="41"/>
      <c r="N62" s="40"/>
    </row>
    <row r="63" spans="2:14" ht="16.5" thickTop="1" thickBot="1">
      <c r="B63" s="172">
        <f t="shared" si="6"/>
        <v>48</v>
      </c>
      <c r="C63" s="179" t="s">
        <v>91</v>
      </c>
      <c r="D63" s="180" t="s">
        <v>92</v>
      </c>
      <c r="E63" s="181">
        <v>35744</v>
      </c>
      <c r="F63" s="164">
        <v>41424</v>
      </c>
      <c r="G63" s="182">
        <v>3.8780000000000001</v>
      </c>
      <c r="H63" s="177">
        <v>102.563</v>
      </c>
      <c r="I63" s="177">
        <v>103.54600000000001</v>
      </c>
      <c r="J63" s="177">
        <v>103.55800000000001</v>
      </c>
      <c r="K63" s="40"/>
      <c r="L63" s="40"/>
      <c r="M63" s="41"/>
      <c r="N63" s="40"/>
    </row>
    <row r="64" spans="2:14" ht="16.5" thickTop="1" thickBot="1">
      <c r="B64" s="172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177">
        <v>103.54</v>
      </c>
      <c r="I64" s="177">
        <v>104.39400000000001</v>
      </c>
      <c r="J64" s="177">
        <v>104.40600000000001</v>
      </c>
      <c r="K64" s="40"/>
      <c r="L64" s="40"/>
      <c r="M64" s="41"/>
      <c r="N64" s="40"/>
    </row>
    <row r="65" spans="1:14" ht="16.5" thickTop="1" thickBot="1">
      <c r="B65" s="172">
        <f t="shared" si="6"/>
        <v>50</v>
      </c>
      <c r="C65" s="187" t="s">
        <v>95</v>
      </c>
      <c r="D65" s="122" t="s">
        <v>96</v>
      </c>
      <c r="E65" s="164">
        <v>39604</v>
      </c>
      <c r="F65" s="164">
        <v>41423</v>
      </c>
      <c r="G65" s="165">
        <v>3.1240000000000001</v>
      </c>
      <c r="H65" s="175">
        <v>104.5</v>
      </c>
      <c r="I65" s="175">
        <v>105.333</v>
      </c>
      <c r="J65" s="175">
        <v>105.34399999999999</v>
      </c>
      <c r="K65" s="40"/>
      <c r="L65" s="40"/>
      <c r="M65" s="41"/>
      <c r="N65" s="40"/>
    </row>
    <row r="66" spans="1:14" ht="16.5" thickTop="1" thickBot="1">
      <c r="B66" s="172">
        <f t="shared" si="6"/>
        <v>51</v>
      </c>
      <c r="C66" s="188" t="s">
        <v>97</v>
      </c>
      <c r="D66" s="189" t="s">
        <v>98</v>
      </c>
      <c r="E66" s="164">
        <v>35481</v>
      </c>
      <c r="F66" s="164">
        <v>41421</v>
      </c>
      <c r="G66" s="190">
        <v>3.8660000000000001</v>
      </c>
      <c r="H66" s="177">
        <v>102.544</v>
      </c>
      <c r="I66" s="177">
        <v>103.489</v>
      </c>
      <c r="J66" s="177">
        <v>103.5</v>
      </c>
      <c r="K66" s="40"/>
      <c r="L66" s="40"/>
      <c r="M66" s="41"/>
      <c r="N66" s="40"/>
    </row>
    <row r="67" spans="1:14" ht="16.5" thickTop="1" thickBot="1">
      <c r="A67" s="8">
        <v>0</v>
      </c>
      <c r="B67" s="172">
        <f t="shared" si="6"/>
        <v>52</v>
      </c>
      <c r="C67" s="191" t="s">
        <v>99</v>
      </c>
      <c r="D67" s="189" t="s">
        <v>33</v>
      </c>
      <c r="E67" s="164">
        <v>39706</v>
      </c>
      <c r="F67" s="164">
        <v>41388</v>
      </c>
      <c r="G67" s="190">
        <v>3.746</v>
      </c>
      <c r="H67" s="177">
        <v>103.699</v>
      </c>
      <c r="I67" s="177">
        <v>104.57599999999999</v>
      </c>
      <c r="J67" s="177">
        <v>104.587</v>
      </c>
      <c r="K67" s="40"/>
      <c r="L67" s="40"/>
      <c r="M67" s="41"/>
      <c r="N67" s="40"/>
    </row>
    <row r="68" spans="1:14" ht="16.5" thickTop="1" thickBot="1">
      <c r="A68" s="8">
        <v>103</v>
      </c>
      <c r="B68" s="172">
        <f t="shared" si="6"/>
        <v>53</v>
      </c>
      <c r="C68" s="191" t="s">
        <v>100</v>
      </c>
      <c r="D68" s="189" t="s">
        <v>10</v>
      </c>
      <c r="E68" s="164">
        <v>38565</v>
      </c>
      <c r="F68" s="164">
        <v>41425</v>
      </c>
      <c r="G68" s="190">
        <v>3.1349999999999998</v>
      </c>
      <c r="H68" s="177">
        <v>104.696</v>
      </c>
      <c r="I68" s="177">
        <v>105.512</v>
      </c>
      <c r="J68" s="177">
        <v>105.533</v>
      </c>
      <c r="K68" s="40"/>
      <c r="L68" s="40"/>
      <c r="M68" s="41"/>
      <c r="N68" s="40"/>
    </row>
    <row r="69" spans="1:14" ht="16.5" thickTop="1" thickBot="1">
      <c r="B69" s="192">
        <f t="shared" si="6"/>
        <v>54</v>
      </c>
      <c r="C69" s="193" t="s">
        <v>101</v>
      </c>
      <c r="D69" s="194" t="s">
        <v>102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103.06100000000001</v>
      </c>
      <c r="J69" s="197">
        <v>103.071</v>
      </c>
      <c r="K69" s="40"/>
      <c r="L69" s="40"/>
      <c r="M69" s="41"/>
      <c r="N69" s="40"/>
    </row>
    <row r="70" spans="1:14" ht="16.5" thickTop="1" thickBot="1">
      <c r="A70" s="8" t="s">
        <v>55</v>
      </c>
      <c r="B70" s="198" t="s">
        <v>103</v>
      </c>
      <c r="C70" s="199"/>
      <c r="D70" s="199"/>
      <c r="E70" s="199"/>
      <c r="F70" s="199"/>
      <c r="G70" s="199"/>
      <c r="H70" s="199"/>
      <c r="I70" s="199"/>
      <c r="J70" s="200"/>
      <c r="K70" s="40"/>
      <c r="L70" s="40"/>
      <c r="M70" s="41"/>
      <c r="N70" s="40"/>
    </row>
    <row r="71" spans="1:14" ht="16.5" thickTop="1" thickBot="1">
      <c r="B71" s="201">
        <v>55</v>
      </c>
      <c r="C71" s="202" t="s">
        <v>104</v>
      </c>
      <c r="D71" s="203" t="s">
        <v>13</v>
      </c>
      <c r="E71" s="164">
        <v>39084</v>
      </c>
      <c r="F71" s="164">
        <v>41394</v>
      </c>
      <c r="G71" s="165">
        <v>0.314</v>
      </c>
      <c r="H71" s="204">
        <v>10.513999999999999</v>
      </c>
      <c r="I71" s="204">
        <v>10.602</v>
      </c>
      <c r="J71" s="204">
        <v>10.603</v>
      </c>
      <c r="K71" s="40"/>
      <c r="L71" s="40"/>
      <c r="M71" s="41"/>
      <c r="N71" s="40"/>
    </row>
    <row r="72" spans="1:14" ht="16.5" thickTop="1" thickBot="1">
      <c r="A72" s="8" t="s">
        <v>55</v>
      </c>
      <c r="B72" s="205">
        <f>+B71+1</f>
        <v>56</v>
      </c>
      <c r="C72" s="206" t="s">
        <v>105</v>
      </c>
      <c r="D72" s="207" t="s">
        <v>24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103.7</v>
      </c>
      <c r="J72" s="209">
        <v>103.709</v>
      </c>
      <c r="M72" s="116"/>
    </row>
    <row r="73" spans="1:14" ht="16.5" thickTop="1" thickBot="1">
      <c r="B73" s="210">
        <f>+B72+1</f>
        <v>57</v>
      </c>
      <c r="C73" s="211" t="s">
        <v>106</v>
      </c>
      <c r="D73" s="194" t="s">
        <v>107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104.422</v>
      </c>
      <c r="J73" s="213">
        <v>104.437</v>
      </c>
      <c r="M73" s="116"/>
    </row>
    <row r="74" spans="1:14" ht="13.5" customHeight="1" thickTop="1" thickBot="1">
      <c r="B74" s="28" t="s">
        <v>108</v>
      </c>
      <c r="C74" s="199"/>
      <c r="D74" s="199"/>
      <c r="E74" s="199"/>
      <c r="F74" s="199"/>
      <c r="G74" s="199"/>
      <c r="H74" s="199"/>
      <c r="I74" s="214"/>
      <c r="J74" s="215"/>
      <c r="M74" s="116"/>
    </row>
    <row r="75" spans="1:14" ht="15" customHeight="1" thickTop="1" thickBot="1">
      <c r="B75" s="216">
        <v>58</v>
      </c>
      <c r="C75" s="217" t="s">
        <v>109</v>
      </c>
      <c r="D75" s="218" t="s">
        <v>76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102.131</v>
      </c>
      <c r="J75" s="220">
        <v>102.208</v>
      </c>
      <c r="K75" s="115" t="s">
        <v>39</v>
      </c>
      <c r="M75" s="116">
        <f>+(J75-I75)/I75</f>
        <v>7.5393367341941412E-4</v>
      </c>
    </row>
    <row r="76" spans="1:14" ht="13.5" customHeight="1" thickTop="1" thickBot="1">
      <c r="B76" s="28" t="s">
        <v>110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111</v>
      </c>
      <c r="D77" s="122" t="s">
        <v>13</v>
      </c>
      <c r="E77" s="164">
        <v>34561</v>
      </c>
      <c r="F77" s="164">
        <v>41401</v>
      </c>
      <c r="G77" s="165">
        <v>0.70199999999999996</v>
      </c>
      <c r="H77" s="166">
        <v>65.775999999999996</v>
      </c>
      <c r="I77" s="166">
        <v>69.691000000000003</v>
      </c>
      <c r="J77" s="166">
        <v>69.402000000000001</v>
      </c>
      <c r="K77" s="40"/>
      <c r="L77" s="40"/>
      <c r="M77" s="41"/>
      <c r="N77" s="40"/>
    </row>
    <row r="78" spans="1:14" ht="16.5" thickTop="1" thickBot="1">
      <c r="B78" s="224">
        <f>B77+1</f>
        <v>60</v>
      </c>
      <c r="C78" s="191" t="s">
        <v>112</v>
      </c>
      <c r="D78" s="207" t="s">
        <v>67</v>
      </c>
      <c r="E78" s="225">
        <v>34415</v>
      </c>
      <c r="F78" s="164">
        <v>41421</v>
      </c>
      <c r="G78" s="190">
        <v>2.2160000000000002</v>
      </c>
      <c r="H78" s="177">
        <v>140.922</v>
      </c>
      <c r="I78" s="177">
        <v>146.49299999999999</v>
      </c>
      <c r="J78" s="177">
        <v>146.12</v>
      </c>
      <c r="K78" s="40"/>
      <c r="L78" s="40"/>
      <c r="M78" s="41"/>
      <c r="N78" s="40"/>
    </row>
    <row r="79" spans="1:14" ht="16.5" thickTop="1" thickBot="1">
      <c r="B79" s="224">
        <f t="shared" ref="B79:B91" si="7">B78+1</f>
        <v>61</v>
      </c>
      <c r="C79" s="191" t="s">
        <v>113</v>
      </c>
      <c r="D79" s="189" t="s">
        <v>67</v>
      </c>
      <c r="E79" s="225">
        <v>34415</v>
      </c>
      <c r="F79" s="164">
        <v>41421</v>
      </c>
      <c r="G79" s="190">
        <v>18.41</v>
      </c>
      <c r="H79" s="226">
        <v>1406.845</v>
      </c>
      <c r="I79" s="226">
        <v>1458.307</v>
      </c>
      <c r="J79" s="226">
        <v>1454.5340000000001</v>
      </c>
      <c r="K79" s="40"/>
      <c r="L79" s="40"/>
      <c r="M79" s="41"/>
      <c r="N79" s="40"/>
    </row>
    <row r="80" spans="1:14" ht="16.5" thickTop="1" thickBot="1">
      <c r="B80" s="224">
        <f t="shared" si="7"/>
        <v>62</v>
      </c>
      <c r="C80" s="191" t="s">
        <v>114</v>
      </c>
      <c r="D80" s="227" t="s">
        <v>73</v>
      </c>
      <c r="E80" s="225">
        <v>34449</v>
      </c>
      <c r="F80" s="164">
        <v>41396</v>
      </c>
      <c r="G80" s="190">
        <v>2.3940000000000001</v>
      </c>
      <c r="H80" s="177">
        <v>107.539</v>
      </c>
      <c r="I80" s="177">
        <v>111.062</v>
      </c>
      <c r="J80" s="177">
        <v>110.99</v>
      </c>
      <c r="K80" s="40"/>
      <c r="L80" s="40"/>
      <c r="M80" s="41"/>
      <c r="N80" s="40"/>
    </row>
    <row r="81" spans="1:14" ht="16.5" thickTop="1" thickBot="1">
      <c r="B81" s="224">
        <f t="shared" si="7"/>
        <v>63</v>
      </c>
      <c r="C81" s="228" t="s">
        <v>115</v>
      </c>
      <c r="D81" s="227" t="s">
        <v>73</v>
      </c>
      <c r="E81" s="225">
        <v>681</v>
      </c>
      <c r="F81" s="164">
        <v>41396</v>
      </c>
      <c r="G81" s="190">
        <v>1.6930000000000001</v>
      </c>
      <c r="H81" s="177">
        <v>105.111</v>
      </c>
      <c r="I81" s="177">
        <v>108.96899999999999</v>
      </c>
      <c r="J81" s="177">
        <v>108.81</v>
      </c>
      <c r="K81" s="40"/>
      <c r="L81" s="40"/>
      <c r="M81" s="41"/>
      <c r="N81" s="40"/>
    </row>
    <row r="82" spans="1:14" ht="16.5" thickTop="1" thickBot="1">
      <c r="B82" s="224">
        <f t="shared" si="7"/>
        <v>64</v>
      </c>
      <c r="C82" s="191" t="s">
        <v>116</v>
      </c>
      <c r="D82" s="207" t="s">
        <v>45</v>
      </c>
      <c r="E82" s="225">
        <v>105.764</v>
      </c>
      <c r="F82" s="164">
        <v>41425</v>
      </c>
      <c r="G82" s="190">
        <v>0.34899999999999998</v>
      </c>
      <c r="H82" s="177">
        <v>81.346000000000004</v>
      </c>
      <c r="I82" s="177">
        <v>84.676000000000002</v>
      </c>
      <c r="J82" s="177">
        <v>84.48</v>
      </c>
      <c r="K82" s="40"/>
      <c r="L82" s="40"/>
      <c r="M82" s="41"/>
      <c r="N82" s="40"/>
    </row>
    <row r="83" spans="1:14" ht="16.5" thickTop="1" thickBot="1">
      <c r="B83" s="224">
        <f t="shared" si="7"/>
        <v>65</v>
      </c>
      <c r="C83" s="191" t="s">
        <v>117</v>
      </c>
      <c r="D83" s="207" t="s">
        <v>80</v>
      </c>
      <c r="E83" s="225">
        <v>36367</v>
      </c>
      <c r="F83" s="164">
        <v>41351</v>
      </c>
      <c r="G83" s="190">
        <v>0.38600000000000001</v>
      </c>
      <c r="H83" s="177">
        <v>16.637</v>
      </c>
      <c r="I83" s="177">
        <v>16.812000000000001</v>
      </c>
      <c r="J83" s="177">
        <v>16.809999999999999</v>
      </c>
      <c r="K83" s="40"/>
      <c r="L83" s="40"/>
      <c r="M83" s="41"/>
      <c r="N83" s="40"/>
    </row>
    <row r="84" spans="1:14" ht="16.5" thickTop="1" thickBot="1">
      <c r="B84" s="229">
        <f t="shared" si="7"/>
        <v>66</v>
      </c>
      <c r="C84" s="191" t="s">
        <v>118</v>
      </c>
      <c r="D84" s="207" t="s">
        <v>88</v>
      </c>
      <c r="E84" s="225">
        <v>36857</v>
      </c>
      <c r="F84" s="230">
        <v>47190</v>
      </c>
      <c r="G84" s="190">
        <v>3.907</v>
      </c>
      <c r="H84" s="177">
        <v>256.76799999999997</v>
      </c>
      <c r="I84" s="177">
        <v>264.065</v>
      </c>
      <c r="J84" s="177">
        <v>263.67099999999999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1">
        <f t="shared" si="7"/>
        <v>67</v>
      </c>
      <c r="C85" s="191" t="s">
        <v>119</v>
      </c>
      <c r="D85" s="189" t="s">
        <v>92</v>
      </c>
      <c r="E85" s="225">
        <v>34599</v>
      </c>
      <c r="F85" s="232">
        <v>41424</v>
      </c>
      <c r="G85" s="190">
        <v>0.87</v>
      </c>
      <c r="H85" s="177">
        <v>33.514000000000003</v>
      </c>
      <c r="I85" s="177">
        <v>34.192</v>
      </c>
      <c r="J85" s="177">
        <v>34.036999999999999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1">
        <f t="shared" si="7"/>
        <v>68</v>
      </c>
      <c r="C86" s="228" t="s">
        <v>120</v>
      </c>
      <c r="D86" s="189" t="s">
        <v>96</v>
      </c>
      <c r="E86" s="225">
        <v>38777</v>
      </c>
      <c r="F86" s="232">
        <v>41425</v>
      </c>
      <c r="G86" s="190">
        <v>16.587</v>
      </c>
      <c r="H86" s="226">
        <v>2270.3389999999999</v>
      </c>
      <c r="I86" s="226">
        <v>2390.6570000000002</v>
      </c>
      <c r="J86" s="226">
        <v>2382.7260000000001</v>
      </c>
      <c r="K86" s="40"/>
      <c r="L86" s="40"/>
      <c r="M86" s="41"/>
      <c r="N86" s="40"/>
    </row>
    <row r="87" spans="1:14" ht="13.5" customHeight="1" thickTop="1" thickBot="1">
      <c r="B87" s="231">
        <f t="shared" si="7"/>
        <v>69</v>
      </c>
      <c r="C87" s="191" t="s">
        <v>121</v>
      </c>
      <c r="D87" s="189" t="s">
        <v>98</v>
      </c>
      <c r="E87" s="225">
        <v>34423</v>
      </c>
      <c r="F87" s="232">
        <v>1409535</v>
      </c>
      <c r="G87" s="190">
        <v>1.476</v>
      </c>
      <c r="H87" s="177">
        <v>75.257000000000005</v>
      </c>
      <c r="I87" s="177">
        <v>76.930999999999997</v>
      </c>
      <c r="J87" s="177">
        <v>76.988</v>
      </c>
      <c r="K87" s="40"/>
      <c r="L87" s="40"/>
      <c r="M87" s="41"/>
      <c r="N87" s="40"/>
    </row>
    <row r="88" spans="1:14" ht="16.5" thickTop="1" thickBot="1">
      <c r="B88" s="231">
        <f t="shared" si="7"/>
        <v>70</v>
      </c>
      <c r="C88" s="191" t="s">
        <v>122</v>
      </c>
      <c r="D88" s="189" t="s">
        <v>98</v>
      </c>
      <c r="E88" s="225">
        <v>34731</v>
      </c>
      <c r="F88" s="232">
        <v>1315268</v>
      </c>
      <c r="G88" s="190">
        <v>1.1359999999999999</v>
      </c>
      <c r="H88" s="177">
        <v>56.783999999999999</v>
      </c>
      <c r="I88" s="177">
        <v>57.645000000000003</v>
      </c>
      <c r="J88" s="177">
        <v>57.59</v>
      </c>
      <c r="K88" s="40"/>
      <c r="L88" s="40"/>
      <c r="M88" s="41"/>
      <c r="N88" s="40"/>
    </row>
    <row r="89" spans="1:14" ht="16.5" thickTop="1" thickBot="1">
      <c r="B89" s="231">
        <f t="shared" si="7"/>
        <v>71</v>
      </c>
      <c r="C89" s="233" t="s">
        <v>123</v>
      </c>
      <c r="D89" s="234" t="s">
        <v>102</v>
      </c>
      <c r="E89" s="225">
        <v>36192</v>
      </c>
      <c r="F89" s="195">
        <v>41418</v>
      </c>
      <c r="G89" s="196">
        <v>0.95799999999999996</v>
      </c>
      <c r="H89" s="177">
        <v>98.305999999999997</v>
      </c>
      <c r="I89" s="177">
        <v>100.628</v>
      </c>
      <c r="J89" s="177">
        <v>100.599</v>
      </c>
      <c r="K89" s="40"/>
      <c r="L89" s="40"/>
      <c r="M89" s="41"/>
      <c r="N89" s="40"/>
    </row>
    <row r="90" spans="1:14" ht="16.5" thickTop="1" thickBot="1">
      <c r="B90" s="231">
        <f t="shared" si="7"/>
        <v>72</v>
      </c>
      <c r="C90" s="235" t="s">
        <v>124</v>
      </c>
      <c r="D90" s="207" t="s">
        <v>102</v>
      </c>
      <c r="E90" s="225">
        <v>36297</v>
      </c>
      <c r="F90" s="195">
        <v>41418</v>
      </c>
      <c r="G90" s="190">
        <v>1.2190000000000001</v>
      </c>
      <c r="H90" s="177">
        <v>107.039</v>
      </c>
      <c r="I90" s="177">
        <v>111.40600000000001</v>
      </c>
      <c r="J90" s="177">
        <v>111.261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125</v>
      </c>
      <c r="D91" s="234" t="s">
        <v>102</v>
      </c>
      <c r="E91" s="195">
        <v>36626</v>
      </c>
      <c r="F91" s="195">
        <v>41061</v>
      </c>
      <c r="G91" s="196">
        <v>0.33100000000000002</v>
      </c>
      <c r="H91" s="238">
        <v>94.168999999999997</v>
      </c>
      <c r="I91" s="238">
        <v>101.44199999999999</v>
      </c>
      <c r="J91" s="238">
        <v>101.19499999999999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9"/>
      <c r="D92" s="199"/>
      <c r="E92" s="199"/>
      <c r="F92" s="199"/>
      <c r="G92" s="199"/>
      <c r="H92" s="199"/>
      <c r="I92" s="214"/>
      <c r="J92" s="215"/>
      <c r="M92" s="111"/>
    </row>
    <row r="93" spans="1:14" ht="16.5" thickTop="1" thickBot="1">
      <c r="B93" s="239">
        <v>74</v>
      </c>
      <c r="C93" s="240" t="s">
        <v>127</v>
      </c>
      <c r="D93" s="241" t="s">
        <v>13</v>
      </c>
      <c r="E93" s="232">
        <v>39084</v>
      </c>
      <c r="F93" s="232">
        <v>41394</v>
      </c>
      <c r="G93" s="165">
        <v>0.22600000000000001</v>
      </c>
      <c r="H93" s="166">
        <v>11.302</v>
      </c>
      <c r="I93" s="166">
        <v>11.564</v>
      </c>
      <c r="J93" s="166">
        <v>11.551</v>
      </c>
      <c r="K93" s="40"/>
      <c r="L93" s="41"/>
      <c r="M93" s="40"/>
      <c r="N93" s="52"/>
    </row>
    <row r="94" spans="1:14" ht="16.5" thickTop="1" thickBot="1">
      <c r="B94" s="242">
        <f t="shared" ref="B94:B113" si="8">B93+1</f>
        <v>75</v>
      </c>
      <c r="C94" s="206" t="s">
        <v>128</v>
      </c>
      <c r="D94" s="189" t="s">
        <v>13</v>
      </c>
      <c r="E94" s="225">
        <v>39084</v>
      </c>
      <c r="F94" s="232">
        <v>41394</v>
      </c>
      <c r="G94" s="190">
        <v>0.13800000000000001</v>
      </c>
      <c r="H94" s="177">
        <v>11.808999999999999</v>
      </c>
      <c r="I94" s="177">
        <v>12.378</v>
      </c>
      <c r="J94" s="177">
        <v>12.356999999999999</v>
      </c>
      <c r="K94" s="40"/>
      <c r="L94" s="41"/>
      <c r="M94" s="40"/>
      <c r="N94" s="52"/>
    </row>
    <row r="95" spans="1:14" ht="16.5" thickTop="1" thickBot="1">
      <c r="B95" s="242">
        <f t="shared" si="8"/>
        <v>76</v>
      </c>
      <c r="C95" s="206" t="s">
        <v>129</v>
      </c>
      <c r="D95" s="189" t="s">
        <v>13</v>
      </c>
      <c r="E95" s="225">
        <v>39084</v>
      </c>
      <c r="F95" s="243">
        <v>41060</v>
      </c>
      <c r="G95" s="190">
        <v>0.17499999999999999</v>
      </c>
      <c r="H95" s="177">
        <v>14.788</v>
      </c>
      <c r="I95" s="177">
        <v>15.768000000000001</v>
      </c>
      <c r="J95" s="177">
        <v>15.715999999999999</v>
      </c>
      <c r="K95" s="40"/>
      <c r="L95" s="41"/>
      <c r="M95" s="40"/>
      <c r="N95" s="52"/>
    </row>
    <row r="96" spans="1:14" ht="17.25" customHeight="1" thickTop="1" thickBot="1">
      <c r="B96" s="242">
        <f t="shared" si="8"/>
        <v>77</v>
      </c>
      <c r="C96" s="206" t="s">
        <v>130</v>
      </c>
      <c r="D96" s="189" t="s">
        <v>13</v>
      </c>
      <c r="E96" s="225">
        <v>39084</v>
      </c>
      <c r="F96" s="232">
        <v>41394</v>
      </c>
      <c r="G96" s="190">
        <v>0.26600000000000001</v>
      </c>
      <c r="H96" s="177">
        <v>13.881</v>
      </c>
      <c r="I96" s="177">
        <v>15.028</v>
      </c>
      <c r="J96" s="177">
        <v>14.992000000000001</v>
      </c>
      <c r="K96" s="40"/>
      <c r="L96" s="41"/>
      <c r="M96" s="40"/>
      <c r="N96" s="52"/>
    </row>
    <row r="97" spans="1:14" ht="16.5" thickTop="1" thickBot="1">
      <c r="B97" s="242">
        <f t="shared" si="8"/>
        <v>78</v>
      </c>
      <c r="C97" s="244" t="s">
        <v>131</v>
      </c>
      <c r="D97" s="207" t="s">
        <v>67</v>
      </c>
      <c r="E97" s="225">
        <v>39994</v>
      </c>
      <c r="F97" s="232">
        <v>1155838</v>
      </c>
      <c r="G97" s="245">
        <v>0.26800000000000002</v>
      </c>
      <c r="H97" s="209">
        <v>11.452</v>
      </c>
      <c r="I97" s="209">
        <v>12.254</v>
      </c>
      <c r="J97" s="209">
        <v>12.24</v>
      </c>
      <c r="K97" s="40"/>
      <c r="L97" s="41"/>
      <c r="M97" s="40"/>
      <c r="N97" s="52"/>
    </row>
    <row r="98" spans="1:14" ht="15.75" customHeight="1" thickTop="1" thickBot="1">
      <c r="B98" s="242">
        <f t="shared" si="8"/>
        <v>79</v>
      </c>
      <c r="C98" s="244" t="s">
        <v>132</v>
      </c>
      <c r="D98" s="189" t="s">
        <v>67</v>
      </c>
      <c r="E98" s="225">
        <v>40848</v>
      </c>
      <c r="F98" s="232">
        <v>158731</v>
      </c>
      <c r="G98" s="245">
        <v>8.5999999999999993E-2</v>
      </c>
      <c r="H98" s="177">
        <v>10.375</v>
      </c>
      <c r="I98" s="177">
        <v>10.893000000000001</v>
      </c>
      <c r="J98" s="177">
        <v>10.867000000000001</v>
      </c>
      <c r="K98" s="40"/>
      <c r="L98" s="41"/>
      <c r="M98" s="40"/>
      <c r="N98" s="52"/>
    </row>
    <row r="99" spans="1:14" ht="16.5" thickTop="1" thickBot="1">
      <c r="B99" s="242">
        <f t="shared" si="8"/>
        <v>80</v>
      </c>
      <c r="C99" s="244" t="s">
        <v>133</v>
      </c>
      <c r="D99" s="207" t="s">
        <v>67</v>
      </c>
      <c r="E99" s="225">
        <v>40848</v>
      </c>
      <c r="F99" s="232">
        <v>104975</v>
      </c>
      <c r="G99" s="190">
        <v>0.14000000000000001</v>
      </c>
      <c r="H99" s="177">
        <v>10.397</v>
      </c>
      <c r="I99" s="177">
        <v>10.654</v>
      </c>
      <c r="J99" s="177">
        <v>10.637</v>
      </c>
      <c r="K99" s="40"/>
      <c r="L99" s="41"/>
      <c r="M99" s="40"/>
      <c r="N99" s="52"/>
    </row>
    <row r="100" spans="1:14" ht="16.5" thickTop="1" thickBot="1">
      <c r="B100" s="242">
        <f t="shared" si="8"/>
        <v>81</v>
      </c>
      <c r="C100" s="244" t="s">
        <v>134</v>
      </c>
      <c r="D100" s="189" t="s">
        <v>67</v>
      </c>
      <c r="E100" s="246">
        <v>40848</v>
      </c>
      <c r="F100" s="232">
        <v>106549</v>
      </c>
      <c r="G100" s="247">
        <v>0.19900000000000001</v>
      </c>
      <c r="H100" s="177">
        <v>10.675000000000001</v>
      </c>
      <c r="I100" s="177">
        <v>10.727</v>
      </c>
      <c r="J100" s="177">
        <v>10.728999999999999</v>
      </c>
      <c r="K100" s="40"/>
      <c r="L100" s="41"/>
      <c r="M100" s="40"/>
      <c r="N100" s="52"/>
    </row>
    <row r="101" spans="1:14" ht="16.5" thickTop="1" thickBot="1">
      <c r="B101" s="242">
        <f t="shared" si="8"/>
        <v>82</v>
      </c>
      <c r="C101" s="248" t="s">
        <v>135</v>
      </c>
      <c r="D101" s="207" t="s">
        <v>45</v>
      </c>
      <c r="E101" s="225">
        <v>39175</v>
      </c>
      <c r="F101" s="232">
        <v>41422</v>
      </c>
      <c r="G101" s="190">
        <v>1.3460000000000001</v>
      </c>
      <c r="H101" s="177">
        <v>123.066</v>
      </c>
      <c r="I101" s="177">
        <v>125.911</v>
      </c>
      <c r="J101" s="177">
        <v>125.7</v>
      </c>
      <c r="K101" s="40"/>
      <c r="L101" s="41"/>
      <c r="M101" s="40"/>
      <c r="N101" s="52"/>
    </row>
    <row r="102" spans="1:14" ht="16.5" thickTop="1" thickBot="1">
      <c r="B102" s="242">
        <f t="shared" si="8"/>
        <v>83</v>
      </c>
      <c r="C102" s="249" t="s">
        <v>136</v>
      </c>
      <c r="D102" s="207" t="s">
        <v>45</v>
      </c>
      <c r="E102" s="225">
        <v>39175</v>
      </c>
      <c r="F102" s="232">
        <v>41422</v>
      </c>
      <c r="G102" s="245">
        <v>1.196</v>
      </c>
      <c r="H102" s="177">
        <v>123.651</v>
      </c>
      <c r="I102" s="177">
        <v>126.491</v>
      </c>
      <c r="J102" s="177">
        <v>126.292</v>
      </c>
      <c r="K102" s="40"/>
      <c r="L102" s="41"/>
      <c r="M102" s="40"/>
      <c r="N102" s="52"/>
    </row>
    <row r="103" spans="1:14" ht="16.5" thickTop="1" thickBot="1">
      <c r="B103" s="242">
        <f t="shared" si="8"/>
        <v>84</v>
      </c>
      <c r="C103" s="250" t="s">
        <v>137</v>
      </c>
      <c r="D103" s="251" t="s">
        <v>76</v>
      </c>
      <c r="E103" s="225">
        <v>40708</v>
      </c>
      <c r="F103" s="232">
        <v>41418</v>
      </c>
      <c r="G103" s="252">
        <v>0.11</v>
      </c>
      <c r="H103" s="177">
        <v>10.081</v>
      </c>
      <c r="I103" s="177">
        <v>10.991</v>
      </c>
      <c r="J103" s="177">
        <v>10.994</v>
      </c>
      <c r="K103" s="40"/>
      <c r="L103" s="41"/>
      <c r="M103" s="40"/>
      <c r="N103" s="52"/>
    </row>
    <row r="104" spans="1:14" ht="16.5" thickTop="1" thickBot="1">
      <c r="B104" s="242">
        <f t="shared" si="8"/>
        <v>85</v>
      </c>
      <c r="C104" s="253" t="s">
        <v>138</v>
      </c>
      <c r="D104" s="241" t="s">
        <v>98</v>
      </c>
      <c r="E104" s="225">
        <v>39699</v>
      </c>
      <c r="F104" s="243">
        <v>41396</v>
      </c>
      <c r="G104" s="252">
        <v>0.92300000000000004</v>
      </c>
      <c r="H104" s="177">
        <v>102.604</v>
      </c>
      <c r="I104" s="177">
        <v>108.28700000000001</v>
      </c>
      <c r="J104" s="177">
        <v>108.077</v>
      </c>
      <c r="K104" s="40"/>
      <c r="L104" s="41"/>
      <c r="M104" s="40"/>
      <c r="N104" s="52"/>
    </row>
    <row r="105" spans="1:14" ht="16.5" thickTop="1" thickBot="1">
      <c r="B105" s="242">
        <f t="shared" si="8"/>
        <v>86</v>
      </c>
      <c r="C105" s="254" t="s">
        <v>139</v>
      </c>
      <c r="D105" s="194" t="s">
        <v>10</v>
      </c>
      <c r="E105" s="195">
        <v>39237</v>
      </c>
      <c r="F105" s="181">
        <v>41425</v>
      </c>
      <c r="G105" s="255">
        <v>0.20499999999999999</v>
      </c>
      <c r="H105" s="177">
        <v>19.344000000000001</v>
      </c>
      <c r="I105" s="177">
        <v>20.2</v>
      </c>
      <c r="J105" s="177">
        <v>20.099</v>
      </c>
      <c r="K105" s="40"/>
      <c r="L105" s="41"/>
      <c r="M105" s="40"/>
      <c r="N105" s="52"/>
    </row>
    <row r="106" spans="1:14" ht="16.5" thickTop="1" thickBot="1">
      <c r="B106" s="242">
        <f t="shared" si="8"/>
        <v>87</v>
      </c>
      <c r="C106" s="244" t="s">
        <v>140</v>
      </c>
      <c r="D106" s="189" t="s">
        <v>33</v>
      </c>
      <c r="E106" s="225">
        <v>40725</v>
      </c>
      <c r="F106" s="225" t="s">
        <v>141</v>
      </c>
      <c r="G106" s="255" t="s">
        <v>141</v>
      </c>
      <c r="H106" s="177">
        <v>77.343999999999994</v>
      </c>
      <c r="I106" s="177">
        <v>77.864999999999995</v>
      </c>
      <c r="J106" s="177">
        <v>77.549000000000007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2">
        <f t="shared" si="8"/>
        <v>88</v>
      </c>
      <c r="C107" s="244" t="s">
        <v>142</v>
      </c>
      <c r="D107" s="189" t="s">
        <v>33</v>
      </c>
      <c r="E107" s="225">
        <v>40725</v>
      </c>
      <c r="F107" s="256" t="s">
        <v>141</v>
      </c>
      <c r="G107" s="257" t="s">
        <v>141</v>
      </c>
      <c r="H107" s="177">
        <v>78.826999999999998</v>
      </c>
      <c r="I107" s="177">
        <v>80.667000000000002</v>
      </c>
      <c r="J107" s="177">
        <v>80.311999999999998</v>
      </c>
      <c r="K107" s="40"/>
      <c r="L107" s="41"/>
      <c r="M107" s="40"/>
      <c r="N107" s="52"/>
    </row>
    <row r="108" spans="1:14" ht="16.5" thickTop="1" thickBot="1">
      <c r="B108" s="242">
        <f t="shared" si="8"/>
        <v>89</v>
      </c>
      <c r="C108" s="258" t="s">
        <v>143</v>
      </c>
      <c r="D108" s="194" t="s">
        <v>144</v>
      </c>
      <c r="E108" s="259">
        <v>40910</v>
      </c>
      <c r="F108" s="232">
        <v>41418</v>
      </c>
      <c r="G108" s="260">
        <v>1.5449999999999999</v>
      </c>
      <c r="H108" s="177">
        <v>96.772000000000006</v>
      </c>
      <c r="I108" s="177">
        <v>99.421999999999997</v>
      </c>
      <c r="J108" s="177">
        <v>99.387</v>
      </c>
      <c r="K108" s="40"/>
      <c r="L108" s="261"/>
      <c r="M108" s="40"/>
      <c r="N108" s="52"/>
    </row>
    <row r="109" spans="1:14" ht="16.5" thickTop="1" thickBot="1">
      <c r="B109" s="242">
        <f t="shared" si="8"/>
        <v>90</v>
      </c>
      <c r="C109" s="244" t="s">
        <v>145</v>
      </c>
      <c r="D109" s="189" t="s">
        <v>146</v>
      </c>
      <c r="E109" s="225">
        <v>41169</v>
      </c>
      <c r="F109" s="225" t="s">
        <v>147</v>
      </c>
      <c r="G109" s="262" t="s">
        <v>147</v>
      </c>
      <c r="H109" s="177">
        <v>87.926000000000002</v>
      </c>
      <c r="I109" s="177">
        <v>92.995999999999995</v>
      </c>
      <c r="J109" s="177">
        <v>92.590999999999994</v>
      </c>
      <c r="K109" s="40"/>
      <c r="L109" s="40"/>
      <c r="M109" s="41"/>
      <c r="N109" s="40"/>
    </row>
    <row r="110" spans="1:14" ht="16.5" thickTop="1" thickBot="1">
      <c r="B110" s="242">
        <f t="shared" si="8"/>
        <v>91</v>
      </c>
      <c r="C110" s="244" t="s">
        <v>148</v>
      </c>
      <c r="D110" s="189" t="s">
        <v>146</v>
      </c>
      <c r="E110" s="225">
        <v>41169</v>
      </c>
      <c r="F110" s="225" t="s">
        <v>147</v>
      </c>
      <c r="G110" s="246" t="s">
        <v>147</v>
      </c>
      <c r="H110" s="177">
        <v>94.495999999999995</v>
      </c>
      <c r="I110" s="177">
        <v>98.447999999999993</v>
      </c>
      <c r="J110" s="177">
        <v>98.382999999999996</v>
      </c>
      <c r="K110" s="40"/>
      <c r="L110" s="40"/>
      <c r="M110" s="41"/>
      <c r="N110" s="40"/>
    </row>
    <row r="111" spans="1:14" ht="16.5" thickTop="1" thickBot="1">
      <c r="B111" s="242">
        <f t="shared" si="8"/>
        <v>92</v>
      </c>
      <c r="C111" s="263" t="s">
        <v>149</v>
      </c>
      <c r="D111" s="203" t="s">
        <v>146</v>
      </c>
      <c r="E111" s="264">
        <v>41169</v>
      </c>
      <c r="F111" s="265" t="s">
        <v>147</v>
      </c>
      <c r="G111" s="266" t="s">
        <v>147</v>
      </c>
      <c r="H111" s="267">
        <v>99.918999999999997</v>
      </c>
      <c r="I111" s="267">
        <v>101.045</v>
      </c>
      <c r="J111" s="267">
        <v>101.036</v>
      </c>
      <c r="K111" s="40"/>
      <c r="L111" s="40"/>
      <c r="M111" s="41"/>
      <c r="N111" s="40"/>
    </row>
    <row r="112" spans="1:14" ht="15.75" thickTop="1">
      <c r="B112" s="242">
        <f t="shared" si="8"/>
        <v>93</v>
      </c>
      <c r="C112" s="268" t="s">
        <v>150</v>
      </c>
      <c r="D112" s="189" t="s">
        <v>78</v>
      </c>
      <c r="E112" s="269">
        <v>41547</v>
      </c>
      <c r="F112" s="270" t="s">
        <v>147</v>
      </c>
      <c r="G112" s="271" t="s">
        <v>147</v>
      </c>
      <c r="H112" s="175">
        <v>9.7289999999999992</v>
      </c>
      <c r="I112" s="175">
        <v>10.074</v>
      </c>
      <c r="J112" s="175">
        <v>10.067</v>
      </c>
      <c r="K112" s="40"/>
      <c r="L112" s="261"/>
      <c r="M112" s="40"/>
      <c r="N112" s="52"/>
    </row>
    <row r="113" spans="2:14" ht="15.75" thickBot="1">
      <c r="B113" s="272">
        <f t="shared" si="8"/>
        <v>94</v>
      </c>
      <c r="C113" s="273" t="s">
        <v>151</v>
      </c>
      <c r="D113" s="274" t="s">
        <v>78</v>
      </c>
      <c r="E113" s="275">
        <v>41547</v>
      </c>
      <c r="F113" s="276" t="s">
        <v>147</v>
      </c>
      <c r="G113" s="277" t="s">
        <v>147</v>
      </c>
      <c r="H113" s="278">
        <v>9.6999999999999993</v>
      </c>
      <c r="I113" s="278">
        <v>9.3620000000000001</v>
      </c>
      <c r="J113" s="278">
        <v>9.3710000000000004</v>
      </c>
      <c r="K113" s="40"/>
      <c r="L113" s="261"/>
      <c r="M113" s="40"/>
      <c r="N113" s="52"/>
    </row>
    <row r="114" spans="2:14" ht="13.5" customHeight="1" thickTop="1" thickBot="1">
      <c r="B114" s="279" t="s">
        <v>152</v>
      </c>
      <c r="C114" s="280"/>
      <c r="D114" s="280"/>
      <c r="E114" s="280"/>
      <c r="F114" s="280"/>
      <c r="G114" s="280"/>
      <c r="H114" s="281"/>
      <c r="I114" s="281"/>
      <c r="J114" s="281"/>
      <c r="M114" s="111"/>
    </row>
    <row r="115" spans="2:14" ht="16.5" thickTop="1" thickBot="1">
      <c r="B115" s="242">
        <v>95</v>
      </c>
      <c r="C115" s="253" t="s">
        <v>153</v>
      </c>
      <c r="D115" s="241" t="s">
        <v>20</v>
      </c>
      <c r="E115" s="232">
        <v>40210</v>
      </c>
      <c r="F115" s="232">
        <v>41388</v>
      </c>
      <c r="G115" s="165">
        <v>2.3279999999999998</v>
      </c>
      <c r="H115" s="204">
        <v>92.572000000000003</v>
      </c>
      <c r="I115" s="282">
        <v>93.781000000000006</v>
      </c>
      <c r="J115" s="282">
        <v>94.17</v>
      </c>
      <c r="K115" s="126" t="s">
        <v>43</v>
      </c>
      <c r="M115" s="116">
        <f t="shared" ref="M115:M117" si="9">+(J115-I115)/I115</f>
        <v>4.1479617406510461E-3</v>
      </c>
    </row>
    <row r="116" spans="2:14" ht="16.5" thickTop="1" thickBot="1">
      <c r="B116" s="242">
        <f>B115+1</f>
        <v>96</v>
      </c>
      <c r="C116" s="253" t="s">
        <v>154</v>
      </c>
      <c r="D116" s="189" t="s">
        <v>20</v>
      </c>
      <c r="E116" s="225">
        <v>40630</v>
      </c>
      <c r="F116" s="232">
        <v>41388</v>
      </c>
      <c r="G116" s="165">
        <v>0.251</v>
      </c>
      <c r="H116" s="267">
        <v>98.590999999999994</v>
      </c>
      <c r="I116" s="283">
        <v>99.706000000000003</v>
      </c>
      <c r="J116" s="283">
        <v>99.667000000000002</v>
      </c>
      <c r="K116" s="126" t="s">
        <v>43</v>
      </c>
      <c r="M116" s="116">
        <f t="shared" si="9"/>
        <v>-3.9114998094399008E-4</v>
      </c>
    </row>
    <row r="117" spans="2:14" ht="16.5" thickTop="1" thickBot="1">
      <c r="B117" s="242">
        <f t="shared" ref="B117:B124" si="10">B116+1</f>
        <v>97</v>
      </c>
      <c r="C117" s="284" t="s">
        <v>155</v>
      </c>
      <c r="D117" s="285" t="s">
        <v>73</v>
      </c>
      <c r="E117" s="286">
        <v>39097</v>
      </c>
      <c r="F117" s="232">
        <v>41396</v>
      </c>
      <c r="G117" s="287">
        <v>2.992</v>
      </c>
      <c r="H117" s="288">
        <v>124.77200000000001</v>
      </c>
      <c r="I117" s="289">
        <v>133.71600000000001</v>
      </c>
      <c r="J117" s="289">
        <v>133.81700000000001</v>
      </c>
      <c r="K117" s="290" t="s">
        <v>156</v>
      </c>
      <c r="M117" s="116">
        <f t="shared" si="9"/>
        <v>7.5533219659576327E-4</v>
      </c>
    </row>
    <row r="118" spans="2:14" ht="16.5" thickTop="1" thickBot="1">
      <c r="B118" s="242">
        <f t="shared" si="10"/>
        <v>98</v>
      </c>
      <c r="C118" s="291" t="s">
        <v>157</v>
      </c>
      <c r="D118" s="292" t="s">
        <v>76</v>
      </c>
      <c r="E118" s="293">
        <v>39958</v>
      </c>
      <c r="F118" s="232">
        <v>41418</v>
      </c>
      <c r="G118" s="294">
        <v>6.4000000000000001E-2</v>
      </c>
      <c r="H118" s="295">
        <v>10.513</v>
      </c>
      <c r="I118" s="296">
        <v>10.891999999999999</v>
      </c>
      <c r="J118" s="296">
        <v>11.007</v>
      </c>
      <c r="K118" s="115" t="s">
        <v>39</v>
      </c>
      <c r="M118" s="116">
        <f>+(J118-I118)/I118</f>
        <v>1.0558207858979088E-2</v>
      </c>
    </row>
    <row r="119" spans="2:14" ht="16.5" thickTop="1" thickBot="1">
      <c r="B119" s="242">
        <f t="shared" si="10"/>
        <v>99</v>
      </c>
      <c r="C119" s="291" t="s">
        <v>158</v>
      </c>
      <c r="D119" s="297" t="s">
        <v>76</v>
      </c>
      <c r="E119" s="293">
        <v>39503</v>
      </c>
      <c r="F119" s="232">
        <v>41418</v>
      </c>
      <c r="G119" s="298">
        <v>0.93400000000000005</v>
      </c>
      <c r="H119" s="295">
        <v>115.255</v>
      </c>
      <c r="I119" s="296">
        <v>119.33799999999999</v>
      </c>
      <c r="J119" s="296">
        <v>121.40900000000001</v>
      </c>
      <c r="K119" s="115" t="s">
        <v>39</v>
      </c>
      <c r="M119" s="116">
        <f>+(J119-I119)/I119</f>
        <v>1.7354069952571789E-2</v>
      </c>
    </row>
    <row r="120" spans="2:14" ht="16.5" thickTop="1" thickBot="1">
      <c r="B120" s="242">
        <f t="shared" si="10"/>
        <v>100</v>
      </c>
      <c r="C120" s="299" t="s">
        <v>159</v>
      </c>
      <c r="D120" s="300" t="s">
        <v>76</v>
      </c>
      <c r="E120" s="301">
        <v>39503</v>
      </c>
      <c r="F120" s="232">
        <v>41418</v>
      </c>
      <c r="G120" s="302">
        <v>2.1669999999999998</v>
      </c>
      <c r="H120" s="303">
        <v>117.508</v>
      </c>
      <c r="I120" s="304">
        <v>118.991</v>
      </c>
      <c r="J120" s="304">
        <v>120.11</v>
      </c>
      <c r="K120" s="115" t="s">
        <v>39</v>
      </c>
      <c r="M120" s="116">
        <f>+(J120-I120)/I120</f>
        <v>9.4040725769175808E-3</v>
      </c>
    </row>
    <row r="121" spans="2:14" ht="16.5" thickTop="1" thickBot="1">
      <c r="B121" s="242">
        <f t="shared" si="10"/>
        <v>101</v>
      </c>
      <c r="C121" s="299" t="s">
        <v>160</v>
      </c>
      <c r="D121" s="305" t="s">
        <v>161</v>
      </c>
      <c r="E121" s="306">
        <v>40543</v>
      </c>
      <c r="F121" s="307">
        <v>41418</v>
      </c>
      <c r="G121" s="308">
        <v>1.2769999999999999</v>
      </c>
      <c r="H121" s="309">
        <v>100.151</v>
      </c>
      <c r="I121" s="310">
        <v>102.03</v>
      </c>
      <c r="J121" s="310">
        <v>102.175</v>
      </c>
      <c r="K121" s="120" t="s">
        <v>41</v>
      </c>
      <c r="M121" s="116">
        <f t="shared" ref="M121:M133" si="11">+(J121-I121)/I121</f>
        <v>1.4211506419680095E-3</v>
      </c>
    </row>
    <row r="122" spans="2:14" ht="16.5" thickTop="1" thickBot="1">
      <c r="B122" s="242">
        <f t="shared" si="10"/>
        <v>102</v>
      </c>
      <c r="C122" s="311" t="s">
        <v>162</v>
      </c>
      <c r="D122" s="312" t="s">
        <v>161</v>
      </c>
      <c r="E122" s="313">
        <v>40543</v>
      </c>
      <c r="F122" s="314">
        <v>41026</v>
      </c>
      <c r="G122" s="315">
        <v>0.999</v>
      </c>
      <c r="H122" s="309">
        <v>95.826999999999998</v>
      </c>
      <c r="I122" s="310">
        <v>100.813</v>
      </c>
      <c r="J122" s="310">
        <v>100.996</v>
      </c>
      <c r="K122" s="120" t="s">
        <v>41</v>
      </c>
      <c r="M122" s="116">
        <f t="shared" si="11"/>
        <v>1.8152420818742891E-3</v>
      </c>
    </row>
    <row r="123" spans="2:14" ht="16.5" thickTop="1" thickBot="1">
      <c r="B123" s="242">
        <f t="shared" si="10"/>
        <v>103</v>
      </c>
      <c r="C123" s="316" t="s">
        <v>163</v>
      </c>
      <c r="D123" s="317" t="s">
        <v>85</v>
      </c>
      <c r="E123" s="313">
        <v>38671</v>
      </c>
      <c r="F123" s="232">
        <v>41421</v>
      </c>
      <c r="G123" s="318">
        <v>1.155</v>
      </c>
      <c r="H123" s="319">
        <v>172.952</v>
      </c>
      <c r="I123" s="320">
        <v>180.57400000000001</v>
      </c>
      <c r="J123" s="320">
        <v>180.46299999999999</v>
      </c>
      <c r="K123" s="115" t="s">
        <v>39</v>
      </c>
      <c r="M123" s="116">
        <f t="shared" si="11"/>
        <v>-6.1470643614262529E-4</v>
      </c>
    </row>
    <row r="124" spans="2:14" ht="16.5" thickTop="1" thickBot="1">
      <c r="B124" s="242">
        <f t="shared" si="10"/>
        <v>104</v>
      </c>
      <c r="C124" s="321" t="s">
        <v>164</v>
      </c>
      <c r="D124" s="322" t="s">
        <v>85</v>
      </c>
      <c r="E124" s="323">
        <v>38671</v>
      </c>
      <c r="F124" s="232">
        <v>41421</v>
      </c>
      <c r="G124" s="324">
        <v>2.274</v>
      </c>
      <c r="H124" s="325">
        <v>157.65899999999999</v>
      </c>
      <c r="I124" s="326">
        <v>165.79599999999999</v>
      </c>
      <c r="J124" s="326">
        <v>165.76300000000001</v>
      </c>
      <c r="K124" s="115" t="s">
        <v>39</v>
      </c>
      <c r="M124" s="116">
        <f t="shared" si="11"/>
        <v>-1.9903978383065357E-4</v>
      </c>
    </row>
    <row r="125" spans="2:14" ht="16.5" thickTop="1" thickBot="1">
      <c r="B125" s="327">
        <f t="shared" ref="B125:B134" si="12">+B124+1</f>
        <v>105</v>
      </c>
      <c r="C125" s="321" t="s">
        <v>165</v>
      </c>
      <c r="D125" s="322" t="s">
        <v>85</v>
      </c>
      <c r="E125" s="323">
        <v>38671</v>
      </c>
      <c r="F125" s="232">
        <v>41421</v>
      </c>
      <c r="G125" s="328">
        <v>3.8260000000000001</v>
      </c>
      <c r="H125" s="329">
        <v>140.78800000000001</v>
      </c>
      <c r="I125" s="330">
        <v>144.89400000000001</v>
      </c>
      <c r="J125" s="330">
        <v>144.94200000000001</v>
      </c>
      <c r="K125" s="115" t="s">
        <v>39</v>
      </c>
      <c r="M125" s="116">
        <f t="shared" si="11"/>
        <v>3.3127665741853918E-4</v>
      </c>
    </row>
    <row r="126" spans="2:14" ht="15.75" customHeight="1" thickTop="1" thickBot="1">
      <c r="B126" s="327">
        <f t="shared" si="12"/>
        <v>106</v>
      </c>
      <c r="C126" s="331" t="s">
        <v>166</v>
      </c>
      <c r="D126" s="332" t="s">
        <v>85</v>
      </c>
      <c r="E126" s="333">
        <v>38835</v>
      </c>
      <c r="F126" s="232">
        <v>41421</v>
      </c>
      <c r="G126" s="328">
        <v>63.142000000000003</v>
      </c>
      <c r="H126" s="334">
        <v>9464.991</v>
      </c>
      <c r="I126" s="335">
        <v>9650.8420000000006</v>
      </c>
      <c r="J126" s="335">
        <v>9646.9030000000002</v>
      </c>
      <c r="K126" s="115" t="s">
        <v>39</v>
      </c>
      <c r="M126" s="116">
        <f t="shared" si="11"/>
        <v>-4.081509157439636E-4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19.216999999999999</v>
      </c>
      <c r="J127" s="342">
        <v>19.25</v>
      </c>
      <c r="K127" s="115" t="s">
        <v>39</v>
      </c>
      <c r="M127" s="116">
        <f t="shared" si="11"/>
        <v>1.7172295363480903E-3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32" t="s">
        <v>141</v>
      </c>
      <c r="G128" s="347" t="s">
        <v>141</v>
      </c>
      <c r="H128" s="348">
        <v>125.746</v>
      </c>
      <c r="I128" s="349">
        <v>131.78899999999999</v>
      </c>
      <c r="J128" s="349">
        <v>132.74299999999999</v>
      </c>
      <c r="K128" s="115" t="s">
        <v>39</v>
      </c>
      <c r="M128" s="116">
        <f t="shared" si="11"/>
        <v>7.2388439095828015E-3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32" t="s">
        <v>141</v>
      </c>
      <c r="G129" s="354" t="s">
        <v>141</v>
      </c>
      <c r="H129" s="355">
        <v>1459.2059999999999</v>
      </c>
      <c r="I129" s="356">
        <v>1510.604</v>
      </c>
      <c r="J129" s="356">
        <v>1515.566</v>
      </c>
      <c r="K129" s="115" t="s">
        <v>39</v>
      </c>
      <c r="M129" s="116">
        <f t="shared" si="11"/>
        <v>3.2847788037102966E-3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32" t="s">
        <v>141</v>
      </c>
      <c r="G130" s="361" t="s">
        <v>141</v>
      </c>
      <c r="H130" s="362">
        <v>102.92400000000001</v>
      </c>
      <c r="I130" s="363">
        <v>104.82</v>
      </c>
      <c r="J130" s="363">
        <v>105.069</v>
      </c>
      <c r="K130" s="120" t="s">
        <v>41</v>
      </c>
      <c r="M130" s="116">
        <f t="shared" si="11"/>
        <v>2.3755008586148585E-3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32">
        <v>40744</v>
      </c>
      <c r="G131" s="368">
        <v>1.5820000000000001</v>
      </c>
      <c r="H131" s="369">
        <v>85.531000000000006</v>
      </c>
      <c r="I131" s="370">
        <v>87.876000000000005</v>
      </c>
      <c r="J131" s="370">
        <v>88.152000000000001</v>
      </c>
      <c r="K131" s="126" t="s">
        <v>43</v>
      </c>
      <c r="M131" s="116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32">
        <v>41430</v>
      </c>
      <c r="G132" s="375">
        <v>0.245</v>
      </c>
      <c r="H132" s="376">
        <v>111.08499999999999</v>
      </c>
      <c r="I132" s="377">
        <v>117.468</v>
      </c>
      <c r="J132" s="377">
        <v>117.861</v>
      </c>
      <c r="K132" s="126" t="s">
        <v>43</v>
      </c>
      <c r="M132" s="116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8887.86</v>
      </c>
      <c r="J133" s="385">
        <v>8958.1</v>
      </c>
      <c r="K133" s="115" t="s">
        <v>39</v>
      </c>
      <c r="M133" s="116">
        <f t="shared" si="11"/>
        <v>7.9029147623837209E-3</v>
      </c>
    </row>
    <row r="134" spans="2:13" ht="16.5" thickTop="1" thickBot="1">
      <c r="B134" s="386">
        <f t="shared" si="12"/>
        <v>114</v>
      </c>
      <c r="C134" s="387" t="s">
        <v>175</v>
      </c>
      <c r="D134" s="274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9.1039999999999992</v>
      </c>
      <c r="J134" s="392">
        <v>9.1110000000000007</v>
      </c>
      <c r="K134" s="115" t="s">
        <v>39</v>
      </c>
      <c r="M134" s="116">
        <f>+(J134-I134)/I134</f>
        <v>7.6889279437625767E-4</v>
      </c>
    </row>
    <row r="135" spans="2:13" ht="16.5" customHeight="1" thickTop="1" thickBot="1">
      <c r="B135" s="198" t="s">
        <v>176</v>
      </c>
      <c r="C135" s="280"/>
      <c r="D135" s="280"/>
      <c r="E135" s="280"/>
      <c r="F135" s="280"/>
      <c r="G135" s="280"/>
      <c r="H135" s="280"/>
      <c r="I135" s="280"/>
      <c r="J135" s="393"/>
      <c r="M135" s="111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9.0470000000000006</v>
      </c>
      <c r="J136" s="398">
        <v>9.0719999999999992</v>
      </c>
      <c r="K136" s="115" t="s">
        <v>39</v>
      </c>
      <c r="M136" s="116">
        <f t="shared" ref="M136" si="13">+(J136-I136)/I136</f>
        <v>2.7633469658448744E-3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2014-03-25T14:04:30Z</dcterms:created>
  <dcterms:modified xsi:type="dcterms:W3CDTF">2014-03-25T14:04:54Z</dcterms:modified>
</cp:coreProperties>
</file>