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5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<sst xmlns="http://schemas.openxmlformats.org/spreadsheetml/2006/main" count="353" uniqueCount="200">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</sst>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0" fontId="14" fillId="2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1" xfId="2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7" fillId="0" borderId="276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80" xfId="1" applyNumberFormat="1" applyFont="1" applyFill="1" applyBorder="1" applyAlignment="1">
      <alignment vertical="center"/>
    </xf>
    <xf numFmtId="169" fontId="8" fillId="0" borderId="28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0" fontId="4" fillId="0" borderId="263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10" fontId="3" fillId="0" borderId="301" xfId="1" applyNumberFormat="1" applyFont="1" applyBorder="1"/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70" workbookViewId="0">
      <selection activeCell="Q76" sqref="Q76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159.21299999999999</v>
      </c>
      <c r="J6" s="37">
        <v>159.22800000000001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107.461</v>
      </c>
      <c r="J7" s="47">
        <v>107.473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92.265000000000001</v>
      </c>
      <c r="J8" s="54">
        <v>92.275000000000006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14.154999999999999</v>
      </c>
      <c r="J10" s="60">
        <v>14.157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103.52500000000001</v>
      </c>
      <c r="J11" s="66">
        <v>103.536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1.4530000000000001</v>
      </c>
      <c r="J13" s="37">
        <v>1.454</v>
      </c>
      <c r="K13" s="71" t="s">
        <v>23</v>
      </c>
      <c r="L13" s="38"/>
      <c r="M13" s="39">
        <f t="shared" ref="M13" si="0">+(J13-I13)/I13</f>
        <v>6.882312456984789E-4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102.137</v>
      </c>
      <c r="J14" s="76">
        <v>102.217</v>
      </c>
      <c r="K14" s="77"/>
      <c r="L14" s="78">
        <v>12769294</v>
      </c>
      <c r="M14" s="79">
        <f>+(J14-I14)/I14</f>
        <v>7.8326169752389731E-4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38.951000000000001</v>
      </c>
      <c r="J16" s="37">
        <v>38.954000000000001</v>
      </c>
      <c r="K16" s="38"/>
      <c r="L16" s="38"/>
      <c r="M16" s="85">
        <f t="shared" ref="M16:M17" si="1">+(J16-I16)/I16</f>
        <v>7.7019845446846391E-5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52.847999999999999</v>
      </c>
      <c r="J17" s="90">
        <v>52.853000000000002</v>
      </c>
      <c r="K17" s="38"/>
      <c r="L17" s="38"/>
      <c r="M17" s="85">
        <f t="shared" si="1"/>
        <v>9.4610959733623944E-5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137.33600000000001</v>
      </c>
      <c r="J19" s="37">
        <v>136.42599999999999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499.87</v>
      </c>
      <c r="J20" s="104">
        <v>496.34800000000001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119.81699999999999</v>
      </c>
      <c r="J21" s="104">
        <v>119.128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125.428</v>
      </c>
      <c r="J22" s="104">
        <v>125.009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136.76599999999999</v>
      </c>
      <c r="J23" s="104">
        <v>136.00299999999999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119.696</v>
      </c>
      <c r="J24" s="104">
        <v>119.15300000000001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94.748000000000005</v>
      </c>
      <c r="J25" s="104">
        <v>94.382999999999996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141.696</v>
      </c>
      <c r="J26" s="104">
        <v>141.24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90.555000000000007</v>
      </c>
      <c r="J27" s="104">
        <v>90.094999999999999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92.936999999999998</v>
      </c>
      <c r="J28" s="114">
        <v>92.629000000000005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131.13800000000001</v>
      </c>
      <c r="J29" s="116">
        <v>130.49199999999999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122.711</v>
      </c>
      <c r="J30" s="114">
        <v>122.229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79.944000000000003</v>
      </c>
      <c r="J31" s="123">
        <v>79.534000000000006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106.367</v>
      </c>
      <c r="J32" s="123">
        <v>106.11799999999999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94.335999999999999</v>
      </c>
      <c r="J33" s="123">
        <v>94.021000000000001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99.29</v>
      </c>
      <c r="J34" s="123">
        <v>98.91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101.866</v>
      </c>
      <c r="J35" s="123">
        <v>101.375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18.431000000000001</v>
      </c>
      <c r="J36" s="142">
        <v>18.329999999999998</v>
      </c>
      <c r="K36" s="143"/>
      <c r="L36" s="30"/>
      <c r="M36" s="144">
        <f>+(J36-I36)/I36</f>
        <v>-5.4798979979383995E-3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1499.742</v>
      </c>
      <c r="J38" s="153">
        <v>1504.66</v>
      </c>
      <c r="K38" s="154" t="s">
        <v>58</v>
      </c>
      <c r="M38" s="79">
        <f t="shared" ref="M38:M56" si="3">+(J38-I38)/I38</f>
        <v>3.2792306943461745E-3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2244.5549999999998</v>
      </c>
      <c r="J39" s="160">
        <v>2242.8890000000001</v>
      </c>
      <c r="K39" s="161" t="s">
        <v>60</v>
      </c>
      <c r="M39" s="79">
        <f t="shared" si="3"/>
        <v>-7.4224066685811335E-4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116.589</v>
      </c>
      <c r="J40" s="165">
        <v>117.259</v>
      </c>
      <c r="K40" s="166" t="s">
        <v>62</v>
      </c>
      <c r="M40" s="79">
        <f t="shared" si="3"/>
        <v>5.7466827916870522E-3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105.482</v>
      </c>
      <c r="J41" s="168">
        <v>106.622</v>
      </c>
      <c r="K41" s="154" t="s">
        <v>58</v>
      </c>
      <c r="M41" s="79">
        <f t="shared" si="3"/>
        <v>1.0807531142754219E-2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137.69900000000001</v>
      </c>
      <c r="J42" s="169">
        <v>138.44900000000001</v>
      </c>
      <c r="K42" s="154" t="s">
        <v>58</v>
      </c>
      <c r="M42" s="79">
        <f t="shared" si="3"/>
        <v>5.4466626482400013E-3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137.97900000000001</v>
      </c>
      <c r="J43" s="169">
        <v>141.422</v>
      </c>
      <c r="K43" s="154" t="s">
        <v>58</v>
      </c>
      <c r="M43" s="79">
        <f t="shared" si="3"/>
        <v>2.4953072569014006E-2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14.782</v>
      </c>
      <c r="J44" s="168">
        <v>14.977</v>
      </c>
      <c r="K44" s="154" t="s">
        <v>58</v>
      </c>
      <c r="M44" s="79">
        <f t="shared" si="3"/>
        <v>1.3191719659044804E-2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5026.2309999999998</v>
      </c>
      <c r="J45" s="175">
        <v>5028.6170000000002</v>
      </c>
      <c r="K45" s="154" t="s">
        <v>58</v>
      </c>
      <c r="M45" s="79">
        <f t="shared" si="3"/>
        <v>4.7470957860878699E-4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4887</v>
      </c>
      <c r="J46" s="181">
        <v>4885.3720000000003</v>
      </c>
      <c r="K46" s="154"/>
      <c r="M46" s="79">
        <f t="shared" si="3"/>
        <v>-3.3312870881925549E-4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2.302</v>
      </c>
      <c r="J47" s="168">
        <v>2.2890000000000001</v>
      </c>
      <c r="K47" s="154"/>
      <c r="M47" s="79">
        <f t="shared" si="3"/>
        <v>-5.6472632493483497E-3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2.048</v>
      </c>
      <c r="J48" s="168">
        <v>2.0419999999999998</v>
      </c>
      <c r="K48" s="192" t="s">
        <v>23</v>
      </c>
      <c r="M48" s="79">
        <f t="shared" si="3"/>
        <v>-2.929687500000111E-3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1.0669999999999999</v>
      </c>
      <c r="J49" s="198">
        <v>1.0720000000000001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1.044</v>
      </c>
      <c r="J50" s="169">
        <v>1.048</v>
      </c>
      <c r="K50" s="166"/>
      <c r="M50" s="202">
        <f t="shared" si="3"/>
        <v>3.8314176245210761E-3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</v>
      </c>
      <c r="J51" s="168">
        <v>1.042</v>
      </c>
      <c r="K51" s="166"/>
      <c r="M51" s="202">
        <f t="shared" si="3"/>
        <v>1.9230769230769247E-3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1.0369999999999999</v>
      </c>
      <c r="J52" s="169">
        <v>1.0389999999999999</v>
      </c>
      <c r="K52" s="166"/>
      <c r="M52" s="202">
        <f t="shared" si="3"/>
        <v>1.9286403085824512E-3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9.2669999999999995</v>
      </c>
      <c r="J54" s="216">
        <v>9.3580000000000005</v>
      </c>
      <c r="K54" s="166"/>
      <c r="M54" s="202">
        <f t="shared" si="3"/>
        <v>9.819790655012527E-3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109.267</v>
      </c>
      <c r="J55" s="216">
        <v>110.708</v>
      </c>
      <c r="K55" s="166"/>
      <c r="M55" s="202">
        <f t="shared" si="3"/>
        <v>1.3187879231607004E-2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117.54600000000001</v>
      </c>
      <c r="J56" s="216">
        <v>117.839</v>
      </c>
      <c r="K56" s="166"/>
      <c r="M56" s="202">
        <f t="shared" si="3"/>
        <v>2.4926411787724988E-3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109.32599999999999</v>
      </c>
      <c r="J62" s="248">
        <v>109.33799999999999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104.458</v>
      </c>
      <c r="J63" s="253">
        <v>104.468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106.444</v>
      </c>
      <c r="J64" s="168">
        <v>106.45399999999999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103.164</v>
      </c>
      <c r="J65" s="258">
        <v>103.175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104.88200000000001</v>
      </c>
      <c r="J66" s="104">
        <v>104.895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108.075</v>
      </c>
      <c r="J67" s="260">
        <v>108.086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105.295</v>
      </c>
      <c r="J68" s="46">
        <v>105.307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103.19499999999999</v>
      </c>
      <c r="J69" s="104">
        <v>103.205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105.732</v>
      </c>
      <c r="J70" s="258">
        <v>105.742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102.72</v>
      </c>
      <c r="J71" s="258">
        <v>102.73099999999999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104.941</v>
      </c>
      <c r="J72" s="258">
        <v>104.96899999999999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104.241</v>
      </c>
      <c r="J73" s="104">
        <v>104.252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107.423</v>
      </c>
      <c r="J74" s="104">
        <v>107.43300000000001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106.066</v>
      </c>
      <c r="J75" s="264">
        <v>106.07599999999999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104.011</v>
      </c>
      <c r="J76" s="104">
        <v>104.02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103.18899999999999</v>
      </c>
      <c r="J77" s="104">
        <v>103.199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105.377</v>
      </c>
      <c r="J78" s="104">
        <v>105.387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103.504</v>
      </c>
      <c r="J79" s="104">
        <v>103.51600000000001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104.497</v>
      </c>
      <c r="J80" s="104">
        <v>104.50700000000001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105.89</v>
      </c>
      <c r="J81" s="258">
        <v>105.901</v>
      </c>
      <c r="K81" s="30"/>
      <c r="L81" s="30"/>
      <c r="M81" s="144"/>
      <c r="N81" s="30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103.55500000000001</v>
      </c>
      <c r="J82" s="104">
        <v>103.568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104.151</v>
      </c>
      <c r="J83" s="104">
        <v>104.16200000000001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105.62</v>
      </c>
      <c r="J84" s="258">
        <v>105.63</v>
      </c>
      <c r="K84" s="38"/>
      <c r="L84" s="38"/>
      <c r="M84" s="39"/>
      <c r="N84" s="38"/>
    </row>
    <row r="85" spans="1:14" ht="16.5" thickTop="1" thickBot="1">
      <c r="B85" s="254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103.13200000000001</v>
      </c>
      <c r="J85" s="90">
        <v>103.143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10.637</v>
      </c>
      <c r="J87" s="283">
        <v>10.638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103.92400000000001</v>
      </c>
      <c r="J88" s="288">
        <v>103.935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104.541</v>
      </c>
      <c r="J89" s="293">
        <v>104.553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103.965</v>
      </c>
      <c r="J90" s="300">
        <v>103.97799999999999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10.180999999999999</v>
      </c>
      <c r="J91" s="307">
        <v>10.182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58.156999999999996</v>
      </c>
      <c r="J94" s="60">
        <v>58.21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259" t="s">
        <v>135</v>
      </c>
      <c r="D95" s="316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135.43100000000001</v>
      </c>
      <c r="J95" s="104">
        <v>135.26599999999999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7" t="s">
        <v>136</v>
      </c>
      <c r="D96" s="318" t="s">
        <v>92</v>
      </c>
      <c r="E96" s="319">
        <v>34415</v>
      </c>
      <c r="F96" s="246">
        <v>42135</v>
      </c>
      <c r="G96" s="320">
        <v>22.765999999999998</v>
      </c>
      <c r="H96" s="321">
        <v>1402.8789999999999</v>
      </c>
      <c r="I96" s="321">
        <v>1398.316</v>
      </c>
      <c r="J96" s="321">
        <v>1393.96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7" t="s">
        <v>137</v>
      </c>
      <c r="D97" s="322" t="s">
        <v>12</v>
      </c>
      <c r="E97" s="319">
        <v>34449</v>
      </c>
      <c r="F97" s="246">
        <v>42150</v>
      </c>
      <c r="G97" s="320">
        <v>2.8340000000000001</v>
      </c>
      <c r="H97" s="323">
        <v>110.387</v>
      </c>
      <c r="I97" s="323">
        <v>112.599</v>
      </c>
      <c r="J97" s="323">
        <v>112.371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4" t="s">
        <v>138</v>
      </c>
      <c r="D98" s="322" t="s">
        <v>12</v>
      </c>
      <c r="E98" s="319">
        <v>681</v>
      </c>
      <c r="F98" s="246">
        <v>42150</v>
      </c>
      <c r="G98" s="320">
        <v>1.5449999999999999</v>
      </c>
      <c r="H98" s="323">
        <v>104.054</v>
      </c>
      <c r="I98" s="323">
        <v>107.816</v>
      </c>
      <c r="J98" s="323">
        <v>107.43300000000001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7" t="s">
        <v>139</v>
      </c>
      <c r="D99" s="325" t="s">
        <v>64</v>
      </c>
      <c r="E99" s="319">
        <v>105.764</v>
      </c>
      <c r="F99" s="246">
        <v>42153</v>
      </c>
      <c r="G99" s="320">
        <v>0.6</v>
      </c>
      <c r="H99" s="323">
        <v>86.412999999999997</v>
      </c>
      <c r="I99" s="323">
        <v>92.835999999999999</v>
      </c>
      <c r="J99" s="323">
        <v>92.281000000000006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7" t="s">
        <v>140</v>
      </c>
      <c r="D100" s="325" t="s">
        <v>102</v>
      </c>
      <c r="E100" s="319">
        <v>36367</v>
      </c>
      <c r="F100" s="246">
        <v>42149</v>
      </c>
      <c r="G100" s="320">
        <v>0.45400000000000001</v>
      </c>
      <c r="H100" s="323">
        <v>17.013999999999999</v>
      </c>
      <c r="I100" s="323">
        <v>17.263999999999999</v>
      </c>
      <c r="J100" s="323">
        <v>17.233000000000001</v>
      </c>
      <c r="K100" s="323"/>
      <c r="L100" s="323"/>
      <c r="M100" s="323"/>
      <c r="N100" s="326"/>
    </row>
    <row r="101" spans="1:14" ht="16.5" thickTop="1" thickBot="1">
      <c r="B101" s="315">
        <f t="shared" si="7"/>
        <v>83</v>
      </c>
      <c r="C101" s="317" t="s">
        <v>141</v>
      </c>
      <c r="D101" s="325" t="s">
        <v>110</v>
      </c>
      <c r="E101" s="319">
        <v>36857</v>
      </c>
      <c r="F101" s="246">
        <v>42124</v>
      </c>
      <c r="G101" s="320">
        <v>6.5960000000000001</v>
      </c>
      <c r="H101" s="323">
        <v>261.738</v>
      </c>
      <c r="I101" s="323">
        <v>269.089</v>
      </c>
      <c r="J101" s="323">
        <v>268.17399999999998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7" t="s">
        <v>142</v>
      </c>
      <c r="D102" s="318" t="s">
        <v>114</v>
      </c>
      <c r="E102" s="319">
        <v>34599</v>
      </c>
      <c r="F102" s="246">
        <v>42153</v>
      </c>
      <c r="G102" s="320">
        <v>0.70599999999999996</v>
      </c>
      <c r="H102" s="323">
        <v>29.309000000000001</v>
      </c>
      <c r="I102" s="323">
        <v>29.186</v>
      </c>
      <c r="J102" s="323">
        <v>29.15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4" t="s">
        <v>143</v>
      </c>
      <c r="D103" s="318" t="s">
        <v>52</v>
      </c>
      <c r="E103" s="319">
        <v>38777</v>
      </c>
      <c r="F103" s="246">
        <v>42153</v>
      </c>
      <c r="G103" s="320">
        <v>32.738</v>
      </c>
      <c r="H103" s="321">
        <v>2208.1959999999999</v>
      </c>
      <c r="I103" s="321">
        <v>2272.261</v>
      </c>
      <c r="J103" s="321">
        <v>2260.3389999999999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7" t="s">
        <v>144</v>
      </c>
      <c r="D104" s="318" t="s">
        <v>118</v>
      </c>
      <c r="E104" s="319">
        <v>34423</v>
      </c>
      <c r="F104" s="246">
        <v>42145</v>
      </c>
      <c r="G104" s="320">
        <v>2.54</v>
      </c>
      <c r="H104" s="327">
        <v>68.867000000000004</v>
      </c>
      <c r="I104" s="327">
        <v>71.206000000000003</v>
      </c>
      <c r="J104" s="327">
        <v>71.165999999999997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7" t="s">
        <v>145</v>
      </c>
      <c r="D105" s="318" t="s">
        <v>118</v>
      </c>
      <c r="E105" s="319">
        <v>34731</v>
      </c>
      <c r="F105" s="246">
        <v>42143</v>
      </c>
      <c r="G105" s="320">
        <v>1.8220000000000001</v>
      </c>
      <c r="H105" s="323">
        <v>53.774000000000001</v>
      </c>
      <c r="I105" s="323">
        <v>54.805999999999997</v>
      </c>
      <c r="J105" s="323">
        <v>54.856000000000002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328" t="s">
        <v>146</v>
      </c>
      <c r="D106" s="329" t="s">
        <v>14</v>
      </c>
      <c r="E106" s="330">
        <v>36297</v>
      </c>
      <c r="F106" s="331">
        <v>42139</v>
      </c>
      <c r="G106" s="332">
        <v>0.72</v>
      </c>
      <c r="H106" s="333">
        <v>97.671999999999997</v>
      </c>
      <c r="I106" s="333">
        <v>100.035</v>
      </c>
      <c r="J106" s="333">
        <v>99.683999999999997</v>
      </c>
      <c r="K106" s="38"/>
      <c r="L106" s="38"/>
      <c r="M106" s="39"/>
      <c r="N106" s="38"/>
    </row>
    <row r="107" spans="1:14" ht="16.5" thickTop="1" thickBot="1">
      <c r="B107" s="334">
        <f t="shared" si="7"/>
        <v>89</v>
      </c>
      <c r="C107" s="335" t="s">
        <v>147</v>
      </c>
      <c r="D107" s="336" t="s">
        <v>14</v>
      </c>
      <c r="E107" s="337">
        <v>36626</v>
      </c>
      <c r="F107" s="337">
        <v>42139</v>
      </c>
      <c r="G107" s="338">
        <v>0.65500000000000003</v>
      </c>
      <c r="H107" s="90">
        <v>80.941999999999993</v>
      </c>
      <c r="I107" s="90">
        <v>83.608999999999995</v>
      </c>
      <c r="J107" s="90">
        <v>83.480999999999995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11.039</v>
      </c>
      <c r="J109" s="341">
        <v>11.044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318" t="s">
        <v>17</v>
      </c>
      <c r="E110" s="319">
        <v>1867429</v>
      </c>
      <c r="F110" s="246">
        <v>42121</v>
      </c>
      <c r="G110" s="320">
        <v>0.23</v>
      </c>
      <c r="H110" s="104">
        <v>12.038</v>
      </c>
      <c r="I110" s="344">
        <v>11.957000000000001</v>
      </c>
      <c r="J110" s="344">
        <v>11.952999999999999</v>
      </c>
      <c r="K110" s="38"/>
      <c r="L110" s="39"/>
      <c r="M110" s="38"/>
      <c r="N110" s="71"/>
    </row>
    <row r="111" spans="1:14" ht="16.5" thickTop="1" thickBot="1">
      <c r="B111" s="342">
        <f t="shared" ref="B111:B125" si="8">B110+1</f>
        <v>92</v>
      </c>
      <c r="C111" s="345" t="s">
        <v>151</v>
      </c>
      <c r="D111" s="346" t="s">
        <v>17</v>
      </c>
      <c r="E111" s="347">
        <v>735</v>
      </c>
      <c r="F111" s="246">
        <v>42121</v>
      </c>
      <c r="G111" s="348">
        <v>0.20499999999999999</v>
      </c>
      <c r="H111" s="349">
        <v>14.638</v>
      </c>
      <c r="I111" s="350">
        <v>14.59</v>
      </c>
      <c r="J111" s="350">
        <v>14.593999999999999</v>
      </c>
      <c r="K111" s="38"/>
      <c r="L111" s="39"/>
      <c r="M111" s="38"/>
      <c r="N111" s="71"/>
    </row>
    <row r="112" spans="1:14" ht="17.25" customHeight="1" thickTop="1" thickBot="1">
      <c r="A112" s="351"/>
      <c r="B112" s="342">
        <f t="shared" si="8"/>
        <v>93</v>
      </c>
      <c r="C112" s="345" t="s">
        <v>152</v>
      </c>
      <c r="D112" s="346" t="s">
        <v>17</v>
      </c>
      <c r="E112" s="347">
        <v>39084</v>
      </c>
      <c r="F112" s="246">
        <v>42121</v>
      </c>
      <c r="G112" s="352">
        <v>0.33100000000000002</v>
      </c>
      <c r="H112" s="353">
        <v>13.763999999999999</v>
      </c>
      <c r="I112" s="354">
        <v>13.592000000000001</v>
      </c>
      <c r="J112" s="354">
        <v>13.617000000000001</v>
      </c>
      <c r="K112" s="38"/>
      <c r="L112" s="39"/>
      <c r="M112" s="38"/>
      <c r="N112" s="71"/>
    </row>
    <row r="113" spans="1:14" ht="16.5" thickTop="1" thickBot="1">
      <c r="B113" s="342">
        <f t="shared" si="8"/>
        <v>94</v>
      </c>
      <c r="C113" s="355" t="s">
        <v>153</v>
      </c>
      <c r="D113" s="356" t="s">
        <v>92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12.510999999999999</v>
      </c>
      <c r="J113" s="360">
        <v>12.504</v>
      </c>
      <c r="K113" s="38"/>
      <c r="L113" s="39"/>
      <c r="M113" s="38"/>
      <c r="N113" s="71"/>
    </row>
    <row r="114" spans="1:14" ht="15.75" customHeight="1" thickTop="1" thickBot="1">
      <c r="B114" s="342">
        <f t="shared" si="8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11.04</v>
      </c>
      <c r="J114" s="366">
        <v>11.041</v>
      </c>
      <c r="K114" s="38"/>
      <c r="L114" s="39"/>
      <c r="M114" s="38"/>
      <c r="N114" s="71"/>
    </row>
    <row r="115" spans="1:14" ht="16.5" thickTop="1" thickBot="1">
      <c r="B115" s="342">
        <f t="shared" si="8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2">
        <f t="shared" si="8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2">
        <f t="shared" si="8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138.77000000000001</v>
      </c>
      <c r="J117" s="382">
        <v>137.90199999999999</v>
      </c>
      <c r="K117" s="38"/>
      <c r="L117" s="39"/>
      <c r="M117" s="38"/>
      <c r="N117" s="71"/>
    </row>
    <row r="118" spans="1:14" ht="16.5" thickTop="1" thickBot="1">
      <c r="B118" s="342">
        <f t="shared" si="8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134.05000000000001</v>
      </c>
      <c r="J118" s="386">
        <v>133.38</v>
      </c>
      <c r="K118" s="38"/>
      <c r="L118" s="39"/>
      <c r="M118" s="38"/>
      <c r="N118" s="71"/>
    </row>
    <row r="119" spans="1:14" ht="16.5" thickTop="1" thickBot="1">
      <c r="B119" s="342">
        <f t="shared" si="8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9.3390000000000004</v>
      </c>
      <c r="J119" s="393">
        <v>9.3550000000000004</v>
      </c>
      <c r="K119" s="38"/>
      <c r="L119" s="39"/>
      <c r="M119" s="38"/>
      <c r="N119" s="71"/>
    </row>
    <row r="120" spans="1:14" ht="16.5" thickTop="1" thickBot="1">
      <c r="B120" s="342">
        <f t="shared" si="8"/>
        <v>101</v>
      </c>
      <c r="C120" s="127" t="s">
        <v>161</v>
      </c>
      <c r="D120" s="16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99.635000000000005</v>
      </c>
      <c r="J120" s="398">
        <v>99.665000000000006</v>
      </c>
      <c r="K120" s="38"/>
      <c r="L120" s="39"/>
      <c r="M120" s="38"/>
      <c r="N120" s="71"/>
    </row>
    <row r="121" spans="1:14" ht="16.5" thickTop="1" thickBot="1">
      <c r="B121" s="342">
        <f t="shared" si="8"/>
        <v>102</v>
      </c>
      <c r="C121" s="399" t="s">
        <v>162</v>
      </c>
      <c r="D121" s="400" t="s">
        <v>41</v>
      </c>
      <c r="E121" s="401">
        <v>40725</v>
      </c>
      <c r="F121" s="272">
        <v>42152</v>
      </c>
      <c r="G121" s="402">
        <v>0.52</v>
      </c>
      <c r="H121" s="403">
        <v>78.915000000000006</v>
      </c>
      <c r="I121" s="404">
        <v>79.284000000000006</v>
      </c>
      <c r="J121" s="404">
        <v>78.852000000000004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8"/>
        <v>103</v>
      </c>
      <c r="C122" s="399" t="s">
        <v>163</v>
      </c>
      <c r="D122" s="400" t="s">
        <v>41</v>
      </c>
      <c r="E122" s="405">
        <v>40725</v>
      </c>
      <c r="F122" s="272">
        <v>42152</v>
      </c>
      <c r="G122" s="406">
        <v>0.13300000000000001</v>
      </c>
      <c r="H122" s="392">
        <v>79.802999999999997</v>
      </c>
      <c r="I122" s="393">
        <v>81.05</v>
      </c>
      <c r="J122" s="393">
        <v>80.626999999999995</v>
      </c>
      <c r="K122" s="38"/>
      <c r="L122" s="39"/>
      <c r="M122" s="38"/>
      <c r="N122" s="71"/>
    </row>
    <row r="123" spans="1:14" ht="15.75" thickTop="1">
      <c r="B123" s="342">
        <f t="shared" si="8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97.945999999999998</v>
      </c>
      <c r="J123" s="413">
        <v>97.887</v>
      </c>
      <c r="K123" s="414"/>
      <c r="L123" s="415"/>
      <c r="M123" s="414"/>
      <c r="N123" s="416"/>
    </row>
    <row r="124" spans="1:14" ht="15.75" thickBot="1">
      <c r="B124" s="342">
        <f t="shared" si="8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90.796999999999997</v>
      </c>
      <c r="J124" s="393">
        <v>90.772000000000006</v>
      </c>
      <c r="K124" s="414"/>
      <c r="L124" s="415"/>
      <c r="M124" s="414"/>
      <c r="N124" s="416"/>
    </row>
    <row r="125" spans="1:14" ht="16.5" thickTop="1" thickBot="1">
      <c r="B125" s="421">
        <f t="shared" si="8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100.419</v>
      </c>
      <c r="J125" s="427">
        <v>100.33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111.157</v>
      </c>
      <c r="J127" s="341">
        <v>112.26</v>
      </c>
      <c r="K127" s="166" t="s">
        <v>62</v>
      </c>
      <c r="M127" s="79">
        <f t="shared" ref="M127:M137" si="9">+(J127-I127)/I127</f>
        <v>9.9229018415395217E-3</v>
      </c>
    </row>
    <row r="128" spans="1:14" ht="16.5" thickTop="1" thickBot="1">
      <c r="B128" s="342">
        <f t="shared" ref="B128:B143" si="10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100.416</v>
      </c>
      <c r="J128" s="404">
        <v>100.301</v>
      </c>
      <c r="K128" s="166" t="s">
        <v>62</v>
      </c>
      <c r="M128" s="79">
        <f t="shared" si="9"/>
        <v>-1.1452358189929382E-3</v>
      </c>
    </row>
    <row r="129" spans="2:13" ht="16.5" thickTop="1" thickBot="1">
      <c r="B129" s="342">
        <f t="shared" si="10"/>
        <v>109</v>
      </c>
      <c r="C129" s="428" t="s">
        <v>171</v>
      </c>
      <c r="D129" s="400" t="s">
        <v>12</v>
      </c>
      <c r="E129" s="401">
        <v>39097</v>
      </c>
      <c r="F129" s="263">
        <v>42150</v>
      </c>
      <c r="G129" s="429">
        <v>3.2749999999999999</v>
      </c>
      <c r="H129" s="403">
        <v>127.36</v>
      </c>
      <c r="I129" s="404">
        <v>132.96199999999999</v>
      </c>
      <c r="J129" s="404">
        <v>134.6</v>
      </c>
      <c r="K129" s="430" t="s">
        <v>172</v>
      </c>
      <c r="M129" s="79">
        <f t="shared" si="9"/>
        <v>1.2319309276334633E-2</v>
      </c>
    </row>
    <row r="130" spans="2:13" ht="16.5" thickTop="1" thickBot="1">
      <c r="B130" s="342">
        <f t="shared" si="10"/>
        <v>110</v>
      </c>
      <c r="C130" s="431" t="s">
        <v>173</v>
      </c>
      <c r="D130" s="432" t="s">
        <v>174</v>
      </c>
      <c r="E130" s="433">
        <v>40543</v>
      </c>
      <c r="F130" s="410">
        <v>42132</v>
      </c>
      <c r="G130" s="434">
        <v>1.9950000000000001</v>
      </c>
      <c r="H130" s="435">
        <v>100.38200000000001</v>
      </c>
      <c r="I130" s="436">
        <v>100.099</v>
      </c>
      <c r="J130" s="436">
        <v>100.553</v>
      </c>
      <c r="K130" s="161" t="s">
        <v>60</v>
      </c>
      <c r="M130" s="79">
        <f t="shared" si="9"/>
        <v>4.535509845253134E-3</v>
      </c>
    </row>
    <row r="131" spans="2:13" ht="16.5" thickTop="1" thickBot="1">
      <c r="B131" s="342">
        <f t="shared" si="10"/>
        <v>111</v>
      </c>
      <c r="C131" s="431" t="s">
        <v>175</v>
      </c>
      <c r="D131" s="432" t="s">
        <v>174</v>
      </c>
      <c r="E131" s="433">
        <v>40543</v>
      </c>
      <c r="F131" s="410">
        <v>42132</v>
      </c>
      <c r="G131" s="437">
        <v>0.41699999999999998</v>
      </c>
      <c r="H131" s="392">
        <v>94.831999999999994</v>
      </c>
      <c r="I131" s="404">
        <v>98.447000000000003</v>
      </c>
      <c r="J131" s="404">
        <v>99.5</v>
      </c>
      <c r="K131" s="161" t="s">
        <v>60</v>
      </c>
      <c r="M131" s="79">
        <f t="shared" si="9"/>
        <v>1.0696110597580397E-2</v>
      </c>
    </row>
    <row r="132" spans="2:13" ht="16.5" thickTop="1" thickBot="1">
      <c r="B132" s="342">
        <f t="shared" si="10"/>
        <v>112</v>
      </c>
      <c r="C132" s="438" t="s">
        <v>176</v>
      </c>
      <c r="D132" s="439" t="s">
        <v>78</v>
      </c>
      <c r="E132" s="433">
        <v>38671</v>
      </c>
      <c r="F132" s="410">
        <v>42149</v>
      </c>
      <c r="G132" s="440">
        <v>3.8849999999999998</v>
      </c>
      <c r="H132" s="441">
        <v>181.97200000000001</v>
      </c>
      <c r="I132" s="442">
        <v>190.88300000000001</v>
      </c>
      <c r="J132" s="442">
        <v>193.44399999999999</v>
      </c>
      <c r="K132" s="154" t="s">
        <v>58</v>
      </c>
      <c r="M132" s="79">
        <f t="shared" si="9"/>
        <v>1.3416595506147632E-2</v>
      </c>
    </row>
    <row r="133" spans="2:13" ht="16.5" thickTop="1" thickBot="1">
      <c r="B133" s="342">
        <f t="shared" si="10"/>
        <v>113</v>
      </c>
      <c r="C133" s="443" t="s">
        <v>177</v>
      </c>
      <c r="D133" s="444" t="s">
        <v>78</v>
      </c>
      <c r="E133" s="445">
        <v>38671</v>
      </c>
      <c r="F133" s="246">
        <v>42149</v>
      </c>
      <c r="G133" s="446">
        <v>3.3820000000000001</v>
      </c>
      <c r="H133" s="441">
        <v>171.56800000000001</v>
      </c>
      <c r="I133" s="442">
        <v>176.971</v>
      </c>
      <c r="J133" s="442">
        <v>178.792</v>
      </c>
      <c r="K133" s="154" t="s">
        <v>58</v>
      </c>
      <c r="M133" s="79">
        <f t="shared" si="9"/>
        <v>1.0289821496177328E-2</v>
      </c>
    </row>
    <row r="134" spans="2:13" ht="16.5" thickTop="1" thickBot="1">
      <c r="B134" s="342">
        <f t="shared" si="10"/>
        <v>114</v>
      </c>
      <c r="C134" s="443" t="s">
        <v>178</v>
      </c>
      <c r="D134" s="444" t="s">
        <v>78</v>
      </c>
      <c r="E134" s="445">
        <v>38671</v>
      </c>
      <c r="F134" s="246">
        <v>42149</v>
      </c>
      <c r="G134" s="446">
        <v>5.2149999999999999</v>
      </c>
      <c r="H134" s="441">
        <v>149.82900000000001</v>
      </c>
      <c r="I134" s="442">
        <v>153.56800000000001</v>
      </c>
      <c r="J134" s="442">
        <v>154.64699999999999</v>
      </c>
      <c r="K134" s="154" t="s">
        <v>58</v>
      </c>
      <c r="M134" s="79">
        <f t="shared" si="9"/>
        <v>7.0262033757031361E-3</v>
      </c>
    </row>
    <row r="135" spans="2:13" ht="15.75" customHeight="1" thickTop="1" thickBot="1">
      <c r="B135" s="342">
        <f t="shared" si="10"/>
        <v>115</v>
      </c>
      <c r="C135" s="443" t="s">
        <v>179</v>
      </c>
      <c r="D135" s="444" t="s">
        <v>78</v>
      </c>
      <c r="E135" s="445">
        <v>38835</v>
      </c>
      <c r="F135" s="447">
        <v>41421</v>
      </c>
      <c r="G135" s="446">
        <v>63.142000000000003</v>
      </c>
      <c r="H135" s="448">
        <v>12794.422</v>
      </c>
      <c r="I135" s="449">
        <v>13295.646000000001</v>
      </c>
      <c r="J135" s="449">
        <v>13482.493</v>
      </c>
      <c r="K135" s="154" t="s">
        <v>58</v>
      </c>
      <c r="M135" s="79">
        <f t="shared" si="9"/>
        <v>1.4053247205889789E-2</v>
      </c>
    </row>
    <row r="136" spans="2:13" ht="16.5" thickTop="1" thickBot="1">
      <c r="B136" s="342">
        <f t="shared" si="10"/>
        <v>116</v>
      </c>
      <c r="C136" s="450" t="s">
        <v>180</v>
      </c>
      <c r="D136" s="444" t="s">
        <v>78</v>
      </c>
      <c r="E136" s="445">
        <v>40014</v>
      </c>
      <c r="F136" s="451" t="s">
        <v>129</v>
      </c>
      <c r="G136" s="452" t="s">
        <v>129</v>
      </c>
      <c r="H136" s="441">
        <v>18.018999999999998</v>
      </c>
      <c r="I136" s="442">
        <v>19.100000000000001</v>
      </c>
      <c r="J136" s="442">
        <v>19.300999999999998</v>
      </c>
      <c r="K136" s="154" t="s">
        <v>58</v>
      </c>
      <c r="M136" s="79">
        <f t="shared" si="9"/>
        <v>1.0523560209423924E-2</v>
      </c>
    </row>
    <row r="137" spans="2:13" ht="16.5" thickTop="1" thickBot="1">
      <c r="B137" s="342">
        <f t="shared" si="10"/>
        <v>117</v>
      </c>
      <c r="C137" s="450" t="s">
        <v>181</v>
      </c>
      <c r="D137" s="444" t="s">
        <v>78</v>
      </c>
      <c r="E137" s="445">
        <v>40455</v>
      </c>
      <c r="F137" s="447" t="s">
        <v>129</v>
      </c>
      <c r="G137" s="452" t="s">
        <v>129</v>
      </c>
      <c r="H137" s="441">
        <v>129.04599999999999</v>
      </c>
      <c r="I137" s="442">
        <v>135.72</v>
      </c>
      <c r="J137" s="442">
        <v>138.44999999999999</v>
      </c>
      <c r="K137" s="154" t="s">
        <v>58</v>
      </c>
      <c r="M137" s="79">
        <f t="shared" si="9"/>
        <v>2.0114942528735556E-2</v>
      </c>
    </row>
    <row r="138" spans="2:13" ht="16.5" thickTop="1" thickBot="1">
      <c r="B138" s="342">
        <f t="shared" si="10"/>
        <v>118</v>
      </c>
      <c r="C138" s="450" t="s">
        <v>182</v>
      </c>
      <c r="D138" s="444" t="s">
        <v>183</v>
      </c>
      <c r="E138" s="445">
        <v>40240</v>
      </c>
      <c r="F138" s="447">
        <v>42151</v>
      </c>
      <c r="G138" s="452">
        <v>1.446</v>
      </c>
      <c r="H138" s="441">
        <v>116.015</v>
      </c>
      <c r="I138" s="442">
        <v>121.78</v>
      </c>
      <c r="J138" s="442">
        <v>118.676</v>
      </c>
      <c r="K138" s="166" t="s">
        <v>62</v>
      </c>
      <c r="M138" s="79" t="e">
        <f>+(I138-#REF!)/#REF!</f>
        <v>#REF!</v>
      </c>
    </row>
    <row r="139" spans="2:13" ht="16.5" thickTop="1" thickBot="1">
      <c r="B139" s="342">
        <f t="shared" si="10"/>
        <v>119</v>
      </c>
      <c r="C139" s="453" t="s">
        <v>184</v>
      </c>
      <c r="D139" s="454" t="s">
        <v>131</v>
      </c>
      <c r="E139" s="455">
        <v>40147</v>
      </c>
      <c r="F139" s="447">
        <v>41418</v>
      </c>
      <c r="G139" s="446">
        <v>32.752000000000002</v>
      </c>
      <c r="H139" s="456">
        <v>8825.2610000000004</v>
      </c>
      <c r="I139" s="457">
        <v>9005.8549999999996</v>
      </c>
      <c r="J139" s="457">
        <v>9060.2180000000008</v>
      </c>
      <c r="K139" s="154" t="s">
        <v>58</v>
      </c>
      <c r="M139" s="79">
        <f t="shared" ref="M139:M141" si="11">+(J139-I139)/I139</f>
        <v>6.0364063156692167E-3</v>
      </c>
    </row>
    <row r="140" spans="2:13" ht="16.5" thickTop="1" thickBot="1">
      <c r="B140" s="342">
        <f t="shared" si="10"/>
        <v>120</v>
      </c>
      <c r="C140" s="458" t="s">
        <v>185</v>
      </c>
      <c r="D140" s="282" t="s">
        <v>112</v>
      </c>
      <c r="E140" s="303">
        <v>41359</v>
      </c>
      <c r="F140" s="246">
        <v>42153</v>
      </c>
      <c r="G140" s="459">
        <v>0.10199999999999999</v>
      </c>
      <c r="H140" s="460">
        <v>7.867</v>
      </c>
      <c r="I140" s="460">
        <v>8.35</v>
      </c>
      <c r="J140" s="460">
        <v>8.4749999999999996</v>
      </c>
      <c r="K140" s="154" t="s">
        <v>58</v>
      </c>
      <c r="M140" s="79">
        <f t="shared" si="11"/>
        <v>1.4970059880239521E-2</v>
      </c>
    </row>
    <row r="141" spans="2:13" ht="16.5" thickTop="1" thickBot="1">
      <c r="B141" s="342">
        <f t="shared" si="10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86.884</v>
      </c>
      <c r="J141" s="467">
        <v>86.289000000000001</v>
      </c>
      <c r="K141" s="154" t="s">
        <v>58</v>
      </c>
      <c r="M141" s="79">
        <f t="shared" si="11"/>
        <v>-6.848211408314521E-3</v>
      </c>
    </row>
    <row r="142" spans="2:13" ht="15.75" thickTop="1">
      <c r="B142" s="342">
        <f t="shared" si="10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947.74699999999996</v>
      </c>
      <c r="J142" s="472">
        <v>955.37099999999998</v>
      </c>
      <c r="K142" s="154"/>
      <c r="M142" s="202"/>
    </row>
    <row r="143" spans="2:13" ht="15.75" thickBot="1">
      <c r="B143" s="342">
        <f t="shared" si="10"/>
        <v>123</v>
      </c>
      <c r="C143" s="473" t="s">
        <v>189</v>
      </c>
      <c r="D143" s="282" t="s">
        <v>10</v>
      </c>
      <c r="E143" s="409">
        <v>42352</v>
      </c>
      <c r="F143" s="304" t="s">
        <v>166</v>
      </c>
      <c r="G143" s="474" t="s">
        <v>188</v>
      </c>
      <c r="H143" s="475">
        <v>5000</v>
      </c>
      <c r="I143" s="475">
        <v>4995.5429999999997</v>
      </c>
      <c r="J143" s="475">
        <v>5002.12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2">
        <v>109.488</v>
      </c>
      <c r="J145" s="482">
        <v>108.889</v>
      </c>
      <c r="K145" s="154" t="s">
        <v>58</v>
      </c>
      <c r="M145" s="79">
        <f t="shared" ref="M145" si="12">+(J145-I145)/I145</f>
        <v>-5.4709191874909007E-3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3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8.7050000000000001</v>
      </c>
      <c r="J147" s="489">
        <v>8.94</v>
      </c>
      <c r="K147" s="154" t="s">
        <v>58</v>
      </c>
      <c r="M147" s="490">
        <f t="shared" ref="M147:M148" si="13">+(J147-I147)/I147</f>
        <v>2.6995979322228539E-2</v>
      </c>
    </row>
    <row r="148" spans="2:13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2">
        <v>86.378</v>
      </c>
      <c r="I148" s="482">
        <v>84.116</v>
      </c>
      <c r="J148" s="482">
        <v>85.227999999999994</v>
      </c>
      <c r="K148" s="154" t="s">
        <v>58</v>
      </c>
      <c r="M148" s="490">
        <f t="shared" si="13"/>
        <v>1.3219839269580041E-2</v>
      </c>
    </row>
    <row r="149" spans="2:13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3" s="498" customFormat="1" ht="12.75">
      <c r="B150" s="499" t="s">
        <v>195</v>
      </c>
    </row>
    <row r="151" spans="2:13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3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3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2016-02-25T10:49:06Z</dcterms:created>
  <dcterms:modified xsi:type="dcterms:W3CDTF">2016-02-25T10:49:24Z</dcterms:modified>
</cp:coreProperties>
</file>