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4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<sst xmlns="http://schemas.openxmlformats.org/spreadsheetml/2006/main" count="330" uniqueCount="179">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</sst>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94">
      <selection activeCell="R106" sqref="R106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147.959</v>
      </c>
      <c r="J6" s="33">
        <v>147.978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6"/>
      <c r="D7" s="36"/>
      <c r="E7" s="36"/>
      <c r="F7" s="36"/>
      <c r="G7" s="36"/>
      <c r="H7" s="36"/>
      <c r="I7" s="36"/>
      <c r="J7" s="37"/>
      <c r="K7" s="34"/>
      <c r="L7" s="34"/>
      <c r="M7" s="35"/>
      <c r="N7" s="34"/>
    </row>
    <row r="8" spans="2:14" ht="16.5" thickBot="1" thickTop="1">
      <c r="B8" s="38">
        <v>2</v>
      </c>
      <c r="C8" s="39" t="s">
        <v>12</v>
      </c>
      <c r="D8" s="40" t="s">
        <v>13</v>
      </c>
      <c r="E8" s="29">
        <v>39084</v>
      </c>
      <c r="F8" s="30"/>
      <c r="G8" s="41">
        <v>12.612</v>
      </c>
      <c r="H8" s="42"/>
      <c r="I8" s="33">
        <v>13.03</v>
      </c>
      <c r="J8" s="33">
        <v>13.03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6"/>
      <c r="D9" s="36"/>
      <c r="E9" s="36"/>
      <c r="F9" s="36"/>
      <c r="G9" s="36"/>
      <c r="H9" s="36"/>
      <c r="I9" s="36"/>
      <c r="J9" s="37"/>
      <c r="K9" s="34"/>
      <c r="L9" s="34"/>
      <c r="M9" s="43"/>
      <c r="N9" s="34"/>
    </row>
    <row r="10" spans="2:14" ht="16.5" thickBot="1" thickTop="1">
      <c r="B10" s="44">
        <f>B8+1</f>
        <v>3</v>
      </c>
      <c r="C10" s="45" t="s">
        <v>15</v>
      </c>
      <c r="D10" s="40" t="s">
        <v>16</v>
      </c>
      <c r="E10" s="29">
        <v>38740</v>
      </c>
      <c r="F10" s="30"/>
      <c r="G10" s="31">
        <v>1.296</v>
      </c>
      <c r="H10" s="32"/>
      <c r="I10" s="33">
        <v>1.341</v>
      </c>
      <c r="J10" s="33">
        <v>1.342</v>
      </c>
      <c r="K10" s="46" t="s">
        <v>17</v>
      </c>
      <c r="L10" s="34"/>
      <c r="M10" s="35">
        <f aca="true" t="shared" si="0" ref="M10">+(J10-I10)/I10</f>
        <v>0.0007457121551082117</v>
      </c>
      <c r="N10" s="34"/>
    </row>
    <row r="11" spans="2:14" ht="18" customHeight="1" thickBot="1" thickTop="1">
      <c r="B11" s="47"/>
      <c r="C11" s="36" t="s">
        <v>18</v>
      </c>
      <c r="D11" s="36"/>
      <c r="E11" s="36"/>
      <c r="F11" s="36"/>
      <c r="G11" s="36"/>
      <c r="H11" s="36"/>
      <c r="I11" s="36"/>
      <c r="J11" s="37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36.309</v>
      </c>
      <c r="J12" s="55">
        <v>36.312</v>
      </c>
      <c r="K12" s="34"/>
      <c r="L12" s="34"/>
      <c r="M12" s="35">
        <f aca="true" t="shared" si="1" ref="M12:M13">+(J12-I12)/I12</f>
        <v>8.262414277452185E-05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49.292</v>
      </c>
      <c r="J13" s="62">
        <v>49.296</v>
      </c>
      <c r="K13" s="34"/>
      <c r="L13" s="34"/>
      <c r="M13" s="63">
        <f t="shared" si="1"/>
        <v>8.114907084309387E-05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149.195</v>
      </c>
      <c r="J15" s="78">
        <v>149.696</v>
      </c>
      <c r="K15" s="34"/>
      <c r="L15" s="34"/>
      <c r="M15" s="79">
        <f aca="true" t="shared" si="2" ref="M15:M21">+(J15-I15)/I15</f>
        <v>0.0033580213814136182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533.304</v>
      </c>
      <c r="J16" s="62">
        <v>533.956</v>
      </c>
      <c r="K16" s="34"/>
      <c r="L16" s="34"/>
      <c r="M16" s="35">
        <f t="shared" si="2"/>
        <v>0.001222567241198348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112.559</v>
      </c>
      <c r="J17" s="55">
        <v>112.536</v>
      </c>
      <c r="K17" s="34"/>
      <c r="L17" s="34"/>
      <c r="M17" s="35">
        <f t="shared" si="2"/>
        <v>-0.00020433728089265304</v>
      </c>
      <c r="N17" s="34"/>
    </row>
    <row r="18" spans="2:14" s="25" customFormat="1" ht="16.5" thickBot="1" thickTop="1">
      <c r="B18" s="80">
        <f>B17+1</f>
        <v>9</v>
      </c>
      <c r="C18" s="85" t="s">
        <v>27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121.085</v>
      </c>
      <c r="J18" s="55">
        <v>120.783</v>
      </c>
      <c r="K18" s="34"/>
      <c r="L18" s="34"/>
      <c r="M18" s="35">
        <f t="shared" si="2"/>
        <v>-0.002494115703844345</v>
      </c>
      <c r="N18" s="34"/>
    </row>
    <row r="19" spans="2:14" ht="16.5" thickBot="1" thickTop="1">
      <c r="B19" s="90">
        <f>B18+1</f>
        <v>10</v>
      </c>
      <c r="C19" s="91" t="s">
        <v>28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116.209</v>
      </c>
      <c r="J19" s="55">
        <v>116.096</v>
      </c>
      <c r="K19" s="34"/>
      <c r="L19" s="34"/>
      <c r="M19" s="35">
        <f t="shared" si="2"/>
        <v>-0.000972385959779359</v>
      </c>
      <c r="N19" s="34"/>
    </row>
    <row r="20" spans="2:14" ht="15.75" customHeight="1" thickBot="1" thickTop="1">
      <c r="B20" s="93">
        <f>B19+1</f>
        <v>11</v>
      </c>
      <c r="C20" s="94" t="s">
        <v>29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110.889</v>
      </c>
      <c r="J20" s="55">
        <v>110.78</v>
      </c>
      <c r="K20" s="34"/>
      <c r="L20" s="34"/>
      <c r="M20" s="35">
        <f t="shared" si="2"/>
        <v>-0.0009829649469288628</v>
      </c>
      <c r="N20" s="34"/>
    </row>
    <row r="21" spans="2:14" ht="16.5" thickBot="1" thickTop="1">
      <c r="B21" s="80">
        <v>12</v>
      </c>
      <c r="C21" s="98" t="s">
        <v>30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84.113</v>
      </c>
      <c r="J21" s="55">
        <v>83.911</v>
      </c>
      <c r="K21" s="34"/>
      <c r="L21" s="34"/>
      <c r="M21" s="35">
        <f t="shared" si="2"/>
        <v>-0.0024015312734059916</v>
      </c>
      <c r="N21" s="34"/>
    </row>
    <row r="22" spans="2:14" ht="16.5" thickBot="1" thickTop="1">
      <c r="B22" s="49">
        <v>13</v>
      </c>
      <c r="C22" s="98" t="s">
        <v>31</v>
      </c>
      <c r="D22" s="99" t="s">
        <v>32</v>
      </c>
      <c r="E22" s="100">
        <v>39657</v>
      </c>
      <c r="F22" s="89"/>
      <c r="G22" s="97"/>
      <c r="H22" s="55">
        <v>140.483</v>
      </c>
      <c r="I22" s="55">
        <v>130.007</v>
      </c>
      <c r="J22" s="55">
        <v>129.768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33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94.01</v>
      </c>
      <c r="J23" s="55">
        <v>93.956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106.656</v>
      </c>
      <c r="J24" s="108">
        <v>106.585</v>
      </c>
      <c r="K24" s="34"/>
      <c r="L24" s="34"/>
      <c r="M24" s="35">
        <f>+(J24-I24)/I24</f>
        <v>-0.0006656915691570297</v>
      </c>
      <c r="N24" s="34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36</v>
      </c>
      <c r="D26" s="113" t="s">
        <v>37</v>
      </c>
      <c r="E26" s="114">
        <v>39171</v>
      </c>
      <c r="F26" s="115"/>
      <c r="G26" s="116"/>
      <c r="H26" s="117">
        <v>1313.441</v>
      </c>
      <c r="I26" s="118">
        <v>1343.883</v>
      </c>
      <c r="J26" s="118">
        <v>1337.533</v>
      </c>
      <c r="K26" s="119" t="s">
        <v>38</v>
      </c>
      <c r="M26" s="120">
        <f aca="true" t="shared" si="3" ref="M26:M39">+(J26-I26)/I26</f>
        <v>-0.004725113718977126</v>
      </c>
    </row>
    <row r="27" spans="2:13" ht="16.5" thickBot="1" thickTop="1">
      <c r="B27" s="49">
        <f aca="true" t="shared" si="4" ref="B27:B34">+B26+1</f>
        <v>17</v>
      </c>
      <c r="C27" s="121" t="s">
        <v>39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2218.904</v>
      </c>
      <c r="J27" s="123">
        <v>2210.171</v>
      </c>
      <c r="K27" s="124" t="s">
        <v>40</v>
      </c>
      <c r="M27" s="120">
        <f t="shared" si="3"/>
        <v>-0.003935726827298601</v>
      </c>
    </row>
    <row r="28" spans="2:13" ht="16.5" thickBot="1" thickTop="1">
      <c r="B28" s="49">
        <f t="shared" si="4"/>
        <v>18</v>
      </c>
      <c r="C28" s="125" t="s">
        <v>41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100.817</v>
      </c>
      <c r="J28" s="129">
        <v>100.897</v>
      </c>
      <c r="K28" s="130" t="s">
        <v>42</v>
      </c>
      <c r="M28" s="120">
        <f t="shared" si="3"/>
        <v>0.0007935169663847616</v>
      </c>
    </row>
    <row r="29" spans="2:13" ht="16.5" thickBot="1" thickTop="1">
      <c r="B29" s="49">
        <f t="shared" si="4"/>
        <v>19</v>
      </c>
      <c r="C29" s="98" t="s">
        <v>43</v>
      </c>
      <c r="D29" s="99" t="s">
        <v>44</v>
      </c>
      <c r="E29" s="100">
        <v>39745</v>
      </c>
      <c r="F29" s="89"/>
      <c r="G29" s="131"/>
      <c r="H29" s="55">
        <v>103.406</v>
      </c>
      <c r="I29" s="132">
        <v>101.128</v>
      </c>
      <c r="J29" s="132">
        <v>100.037</v>
      </c>
      <c r="K29" s="119" t="s">
        <v>38</v>
      </c>
      <c r="M29" s="120">
        <f t="shared" si="3"/>
        <v>-0.010788307887034195</v>
      </c>
    </row>
    <row r="30" spans="2:13" ht="16.5" thickBot="1" thickTop="1">
      <c r="B30" s="49">
        <f t="shared" si="4"/>
        <v>20</v>
      </c>
      <c r="C30" s="98" t="s">
        <v>45</v>
      </c>
      <c r="D30" s="99" t="s">
        <v>44</v>
      </c>
      <c r="E30" s="100">
        <v>39748</v>
      </c>
      <c r="F30" s="89"/>
      <c r="G30" s="122"/>
      <c r="H30" s="55">
        <v>120.766</v>
      </c>
      <c r="I30" s="133">
        <v>123.05</v>
      </c>
      <c r="J30" s="133">
        <v>122.032</v>
      </c>
      <c r="K30" s="119" t="s">
        <v>38</v>
      </c>
      <c r="M30" s="120">
        <f t="shared" si="3"/>
        <v>-0.008273059731816341</v>
      </c>
    </row>
    <row r="31" spans="2:13" ht="16.5" thickBot="1" thickTop="1">
      <c r="B31" s="49">
        <f t="shared" si="4"/>
        <v>21</v>
      </c>
      <c r="C31" s="98" t="s">
        <v>46</v>
      </c>
      <c r="D31" s="134" t="s">
        <v>47</v>
      </c>
      <c r="E31" s="100">
        <v>39535</v>
      </c>
      <c r="F31" s="89"/>
      <c r="G31" s="122"/>
      <c r="H31" s="135">
        <v>1190.742</v>
      </c>
      <c r="I31" s="136">
        <v>1191.685</v>
      </c>
      <c r="J31" s="136">
        <v>1189.519</v>
      </c>
      <c r="K31" s="137" t="s">
        <v>17</v>
      </c>
      <c r="M31" s="120">
        <f t="shared" si="3"/>
        <v>-0.001817594414631333</v>
      </c>
    </row>
    <row r="32" spans="2:13" ht="16.5" thickBot="1" thickTop="1">
      <c r="B32" s="49">
        <f t="shared" si="4"/>
        <v>22</v>
      </c>
      <c r="C32" s="98" t="s">
        <v>48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124.441</v>
      </c>
      <c r="J32" s="138">
        <v>121.976</v>
      </c>
      <c r="K32" s="119" t="s">
        <v>38</v>
      </c>
      <c r="M32" s="120">
        <f t="shared" si="3"/>
        <v>-0.01980858398759254</v>
      </c>
    </row>
    <row r="33" spans="2:13" ht="16.5" thickBot="1" thickTop="1">
      <c r="B33" s="49">
        <f t="shared" si="4"/>
        <v>23</v>
      </c>
      <c r="C33" s="98" t="s">
        <v>49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14.918</v>
      </c>
      <c r="J33" s="132">
        <v>14.682</v>
      </c>
      <c r="K33" s="119" t="s">
        <v>38</v>
      </c>
      <c r="M33" s="120">
        <f t="shared" si="3"/>
        <v>-0.015819814988604297</v>
      </c>
    </row>
    <row r="34" spans="2:13" ht="16.5" thickBot="1" thickTop="1">
      <c r="B34" s="49">
        <f t="shared" si="4"/>
        <v>24</v>
      </c>
      <c r="C34" s="98" t="s">
        <v>50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5917.298</v>
      </c>
      <c r="J34" s="139">
        <v>5887.194</v>
      </c>
      <c r="K34" s="119" t="s">
        <v>38</v>
      </c>
      <c r="M34" s="120">
        <f t="shared" si="3"/>
        <v>-0.005087457146826028</v>
      </c>
    </row>
    <row r="35" spans="2:13" ht="16.5" thickBot="1" thickTop="1">
      <c r="B35" s="49">
        <f>B34+1</f>
        <v>25</v>
      </c>
      <c r="C35" s="98" t="s">
        <v>51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5078.051</v>
      </c>
      <c r="J35" s="140">
        <v>5062.341</v>
      </c>
      <c r="K35" s="119"/>
      <c r="M35" s="120">
        <f t="shared" si="3"/>
        <v>-0.003093706620906335</v>
      </c>
    </row>
    <row r="36" spans="2:13" ht="16.5" thickBot="1" thickTop="1">
      <c r="B36" s="49">
        <f aca="true" t="shared" si="5" ref="B36:B39">B35+1</f>
        <v>26</v>
      </c>
      <c r="C36" s="98" t="s">
        <v>52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53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2.124</v>
      </c>
      <c r="J37" s="136">
        <v>2.111</v>
      </c>
      <c r="K37" s="137" t="s">
        <v>17</v>
      </c>
      <c r="M37" s="120">
        <f t="shared" si="3"/>
        <v>-0.006120527306967938</v>
      </c>
    </row>
    <row r="38" spans="1:13" ht="16.5" thickBot="1" thickTop="1">
      <c r="A38" s="6" t="s">
        <v>54</v>
      </c>
      <c r="B38" s="49">
        <f t="shared" si="5"/>
        <v>28</v>
      </c>
      <c r="C38" s="141" t="s">
        <v>55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1.865</v>
      </c>
      <c r="J38" s="136">
        <v>1.859</v>
      </c>
      <c r="K38" s="137" t="s">
        <v>17</v>
      </c>
      <c r="M38" s="120">
        <f t="shared" si="3"/>
        <v>-0.0032171581769437027</v>
      </c>
    </row>
    <row r="39" spans="2:13" ht="16.5" thickBot="1" thickTop="1">
      <c r="B39" s="49">
        <f t="shared" si="5"/>
        <v>29</v>
      </c>
      <c r="C39" s="94" t="s">
        <v>56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1.07</v>
      </c>
      <c r="J39" s="145">
        <v>1.062</v>
      </c>
      <c r="K39" s="130" t="s">
        <v>42</v>
      </c>
      <c r="M39" s="120">
        <f t="shared" si="3"/>
        <v>-0.007476635514018698</v>
      </c>
    </row>
    <row r="40" spans="2:10" ht="18" customHeight="1" thickBot="1" thickTop="1">
      <c r="B40" s="146" t="s">
        <v>57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58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59</v>
      </c>
      <c r="G42" s="158" t="s">
        <v>60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61</v>
      </c>
      <c r="C44" s="36"/>
      <c r="D44" s="36"/>
      <c r="E44" s="36"/>
      <c r="F44" s="36"/>
      <c r="G44" s="36"/>
      <c r="H44" s="36"/>
      <c r="I44" s="36"/>
      <c r="J44" s="37"/>
      <c r="M44" s="6"/>
    </row>
    <row r="45" spans="2:14" ht="16.5" thickBot="1" thickTop="1">
      <c r="B45" s="164">
        <v>30</v>
      </c>
      <c r="C45" s="165" t="s">
        <v>62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108.092</v>
      </c>
      <c r="J45" s="168">
        <v>108.106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104.137</v>
      </c>
      <c r="J46" s="173">
        <v>104.147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105.632</v>
      </c>
      <c r="J47" s="132">
        <v>105.644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102.566</v>
      </c>
      <c r="J48" s="176">
        <v>102.599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103.433</v>
      </c>
      <c r="J49" s="55">
        <v>103.445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106.681</v>
      </c>
      <c r="J50" s="55">
        <v>106.692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104.017</v>
      </c>
      <c r="J51" s="55">
        <v>104.03</v>
      </c>
      <c r="K51" s="34"/>
      <c r="L51" s="34"/>
      <c r="M51" s="43"/>
      <c r="N51" s="34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103.426</v>
      </c>
      <c r="J52" s="55">
        <v>103.436</v>
      </c>
      <c r="K52" s="34"/>
      <c r="L52" s="34"/>
      <c r="M52" s="43"/>
      <c r="N52" s="34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103.997</v>
      </c>
      <c r="J53" s="55">
        <v>104.005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105.304</v>
      </c>
      <c r="J54" s="176">
        <v>105.308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101.915</v>
      </c>
      <c r="J55" s="176">
        <v>101.926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104.088</v>
      </c>
      <c r="J56" s="55">
        <v>104.1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103.853</v>
      </c>
      <c r="J57" s="55">
        <v>103.864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106.748</v>
      </c>
      <c r="J58" s="55">
        <v>106.758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105.481</v>
      </c>
      <c r="J59" s="55">
        <v>105.491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103.068</v>
      </c>
      <c r="J60" s="55">
        <v>103.078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102.484</v>
      </c>
      <c r="J61" s="55">
        <v>102.494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104.496</v>
      </c>
      <c r="J62" s="55">
        <v>104.502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102.469</v>
      </c>
      <c r="J63" s="55">
        <v>102.481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103.462</v>
      </c>
      <c r="J64" s="55">
        <v>103.472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94</v>
      </c>
      <c r="D65" s="126" t="s">
        <v>95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104.417</v>
      </c>
      <c r="J65" s="176">
        <v>104.429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96</v>
      </c>
      <c r="D66" s="171" t="s">
        <v>97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102.416</v>
      </c>
      <c r="J66" s="55">
        <v>102.428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98</v>
      </c>
      <c r="D67" s="171" t="s">
        <v>32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103.615</v>
      </c>
      <c r="J67" s="55">
        <v>103.625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99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104.603</v>
      </c>
      <c r="J68" s="55">
        <v>104.613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100</v>
      </c>
      <c r="D69" s="180" t="s">
        <v>101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102.147</v>
      </c>
      <c r="J69" s="173">
        <v>102.157</v>
      </c>
      <c r="K69" s="34"/>
      <c r="L69" s="34"/>
      <c r="M69" s="35"/>
      <c r="N69" s="34"/>
    </row>
    <row r="70" spans="1:14" ht="16.5" thickBot="1" thickTop="1">
      <c r="A70" s="6" t="s">
        <v>54</v>
      </c>
      <c r="B70" s="191" t="s">
        <v>102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103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10.506</v>
      </c>
      <c r="J71" s="197">
        <v>10.507</v>
      </c>
      <c r="K71" s="34"/>
      <c r="L71" s="34"/>
      <c r="M71" s="35"/>
      <c r="N71" s="34"/>
    </row>
    <row r="72" spans="1:13" ht="16.5" thickBot="1" thickTop="1">
      <c r="A72" s="6" t="s">
        <v>54</v>
      </c>
      <c r="B72" s="198">
        <f>+B71+1</f>
        <v>56</v>
      </c>
      <c r="C72" s="199" t="s">
        <v>104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102.865</v>
      </c>
      <c r="J72" s="202">
        <v>102.875</v>
      </c>
      <c r="M72" s="120"/>
    </row>
    <row r="73" spans="2:13" ht="16.5" thickBot="1" thickTop="1">
      <c r="B73" s="203">
        <f>+B72+1</f>
        <v>57</v>
      </c>
      <c r="C73" s="204" t="s">
        <v>105</v>
      </c>
      <c r="D73" s="180" t="s">
        <v>106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103.409</v>
      </c>
      <c r="J73" s="206">
        <v>103.425</v>
      </c>
      <c r="M73" s="120"/>
    </row>
    <row r="74" spans="2:13" ht="13.5" customHeight="1" thickBot="1" thickTop="1">
      <c r="B74" s="22" t="s">
        <v>107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108</v>
      </c>
      <c r="D75" s="211" t="s">
        <v>75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101.106</v>
      </c>
      <c r="J75" s="213">
        <v>101.18</v>
      </c>
      <c r="K75" s="119" t="s">
        <v>38</v>
      </c>
      <c r="M75" s="120">
        <f>+(J75-I75)/I75</f>
        <v>0.0007319051292703923</v>
      </c>
    </row>
    <row r="76" spans="2:13" ht="13.5" customHeight="1" thickBot="1" thickTop="1">
      <c r="B76" s="22" t="s">
        <v>109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110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65.479</v>
      </c>
      <c r="J77" s="168">
        <v>65.28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111</v>
      </c>
      <c r="D78" s="200" t="s">
        <v>66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141.488</v>
      </c>
      <c r="J78" s="55">
        <v>141.695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112</v>
      </c>
      <c r="D79" s="171" t="s">
        <v>66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1410.234</v>
      </c>
      <c r="J79" s="123">
        <v>1412.221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113</v>
      </c>
      <c r="D80" s="218" t="s">
        <v>72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107.331</v>
      </c>
      <c r="J80" s="55">
        <v>107.423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114</v>
      </c>
      <c r="D81" s="218" t="s">
        <v>72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104.918</v>
      </c>
      <c r="J81" s="55">
        <v>104.978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115</v>
      </c>
      <c r="D82" s="200" t="s">
        <v>44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81.364</v>
      </c>
      <c r="J82" s="55">
        <v>81.185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116</v>
      </c>
      <c r="D83" s="200" t="s">
        <v>79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16.66</v>
      </c>
      <c r="J83" s="55">
        <v>16.659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117</v>
      </c>
      <c r="D84" s="200" t="s">
        <v>87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255.668</v>
      </c>
      <c r="J84" s="55">
        <v>256.146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118</v>
      </c>
      <c r="D85" s="171" t="s">
        <v>91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33.34</v>
      </c>
      <c r="J85" s="55">
        <v>33.397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119</v>
      </c>
      <c r="D86" s="171" t="s">
        <v>95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2265.368</v>
      </c>
      <c r="J86" s="123">
        <v>2265.679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120</v>
      </c>
      <c r="D87" s="200" t="s">
        <v>97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75.433</v>
      </c>
      <c r="J87" s="55">
        <v>75.473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121</v>
      </c>
      <c r="D88" s="200" t="s">
        <v>97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56.817</v>
      </c>
      <c r="J88" s="55">
        <v>56.797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122</v>
      </c>
      <c r="D89" s="222" t="s">
        <v>101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98.132</v>
      </c>
      <c r="J89" s="55">
        <v>98.307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123</v>
      </c>
      <c r="D90" s="200" t="s">
        <v>101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106.897</v>
      </c>
      <c r="J90" s="55">
        <v>107.018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124</v>
      </c>
      <c r="D91" s="222" t="s">
        <v>101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94</v>
      </c>
      <c r="J91" s="144">
        <v>94.163</v>
      </c>
      <c r="K91" s="34"/>
      <c r="L91" s="34"/>
      <c r="M91" s="35"/>
      <c r="N91" s="34"/>
      <c r="O91" s="34"/>
      <c r="P91" s="34"/>
      <c r="Q91" s="34"/>
      <c r="R91" s="46"/>
    </row>
    <row r="92" spans="2:13" ht="12.75" customHeight="1" thickBot="1" thickTop="1">
      <c r="B92" s="22" t="s">
        <v>125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126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11.281</v>
      </c>
      <c r="J93" s="168">
        <v>11.273</v>
      </c>
      <c r="K93" s="34"/>
      <c r="L93" s="35"/>
      <c r="M93" s="34"/>
      <c r="N93" s="46"/>
    </row>
    <row r="94" spans="2:14" ht="16.5" thickBot="1" thickTop="1">
      <c r="B94" s="215">
        <f aca="true" t="shared" si="8" ref="B94:B113">B93+1</f>
        <v>75</v>
      </c>
      <c r="C94" s="199" t="s">
        <v>127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11.769</v>
      </c>
      <c r="J94" s="55">
        <v>11.765</v>
      </c>
      <c r="K94" s="34"/>
      <c r="L94" s="35"/>
      <c r="M94" s="34"/>
      <c r="N94" s="46"/>
    </row>
    <row r="95" spans="2:14" ht="16.5" thickBot="1" thickTop="1">
      <c r="B95" s="215">
        <f t="shared" si="8"/>
        <v>76</v>
      </c>
      <c r="C95" s="199" t="s">
        <v>128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14.691</v>
      </c>
      <c r="J95" s="55">
        <v>14.683</v>
      </c>
      <c r="K95" s="34"/>
      <c r="L95" s="35"/>
      <c r="M95" s="34"/>
      <c r="N95" s="46"/>
    </row>
    <row r="96" spans="2:14" ht="17.25" customHeight="1" thickBot="1" thickTop="1">
      <c r="B96" s="215">
        <f t="shared" si="8"/>
        <v>77</v>
      </c>
      <c r="C96" s="199" t="s">
        <v>129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13.731</v>
      </c>
      <c r="J96" s="55">
        <v>13.743</v>
      </c>
      <c r="K96" s="34"/>
      <c r="L96" s="35"/>
      <c r="M96" s="34"/>
      <c r="N96" s="46"/>
    </row>
    <row r="97" spans="2:14" ht="16.5" thickBot="1" thickTop="1">
      <c r="B97" s="215">
        <f t="shared" si="8"/>
        <v>78</v>
      </c>
      <c r="C97" s="227" t="s">
        <v>130</v>
      </c>
      <c r="D97" s="200" t="s">
        <v>66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11.462</v>
      </c>
      <c r="J97" s="202">
        <v>11.473</v>
      </c>
      <c r="K97" s="34"/>
      <c r="L97" s="35"/>
      <c r="M97" s="34"/>
      <c r="N97" s="46"/>
    </row>
    <row r="98" spans="2:14" ht="15.75" customHeight="1" thickBot="1" thickTop="1">
      <c r="B98" s="215">
        <f t="shared" si="8"/>
        <v>79</v>
      </c>
      <c r="C98" s="227" t="s">
        <v>131</v>
      </c>
      <c r="D98" s="171" t="s">
        <v>66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10.379</v>
      </c>
      <c r="J98" s="55">
        <v>10.383</v>
      </c>
      <c r="K98" s="34"/>
      <c r="L98" s="35"/>
      <c r="M98" s="34"/>
      <c r="N98" s="46"/>
    </row>
    <row r="99" spans="2:14" ht="16.5" thickBot="1" thickTop="1">
      <c r="B99" s="215">
        <f t="shared" si="8"/>
        <v>80</v>
      </c>
      <c r="C99" s="227" t="s">
        <v>132</v>
      </c>
      <c r="D99" s="200" t="s">
        <v>66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10.388</v>
      </c>
      <c r="J99" s="55">
        <v>10.393</v>
      </c>
      <c r="K99" s="34"/>
      <c r="L99" s="35"/>
      <c r="M99" s="34"/>
      <c r="N99" s="46"/>
    </row>
    <row r="100" spans="2:14" ht="16.5" thickBot="1" thickTop="1">
      <c r="B100" s="215">
        <f t="shared" si="8"/>
        <v>81</v>
      </c>
      <c r="C100" s="227" t="s">
        <v>133</v>
      </c>
      <c r="D100" s="171" t="s">
        <v>66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10.668</v>
      </c>
      <c r="J100" s="55">
        <v>10.669</v>
      </c>
      <c r="K100" s="34"/>
      <c r="L100" s="35"/>
      <c r="M100" s="34"/>
      <c r="N100" s="46"/>
    </row>
    <row r="101" spans="2:14" ht="16.5" thickBot="1" thickTop="1">
      <c r="B101" s="215">
        <f t="shared" si="8"/>
        <v>82</v>
      </c>
      <c r="C101" s="231" t="s">
        <v>134</v>
      </c>
      <c r="D101" s="200" t="s">
        <v>44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123.033</v>
      </c>
      <c r="J101" s="55">
        <v>122.707</v>
      </c>
      <c r="K101" s="34"/>
      <c r="L101" s="35"/>
      <c r="M101" s="34"/>
      <c r="N101" s="46"/>
    </row>
    <row r="102" spans="2:14" ht="16.5" thickBot="1" thickTop="1">
      <c r="B102" s="215">
        <f t="shared" si="8"/>
        <v>83</v>
      </c>
      <c r="C102" s="232" t="s">
        <v>135</v>
      </c>
      <c r="D102" s="200" t="s">
        <v>44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123.556</v>
      </c>
      <c r="J102" s="55">
        <v>123.45</v>
      </c>
      <c r="K102" s="34"/>
      <c r="L102" s="35"/>
      <c r="M102" s="34"/>
      <c r="N102" s="46"/>
    </row>
    <row r="103" spans="2:14" ht="16.5" thickBot="1" thickTop="1">
      <c r="B103" s="215">
        <f t="shared" si="8"/>
        <v>84</v>
      </c>
      <c r="C103" s="233" t="s">
        <v>136</v>
      </c>
      <c r="D103" s="234" t="s">
        <v>75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10.02</v>
      </c>
      <c r="J103" s="55">
        <v>10.04</v>
      </c>
      <c r="K103" s="34"/>
      <c r="L103" s="35"/>
      <c r="M103" s="34"/>
      <c r="N103" s="46"/>
    </row>
    <row r="104" spans="2:14" ht="16.5" thickBot="1" thickTop="1">
      <c r="B104" s="215">
        <f t="shared" si="8"/>
        <v>85</v>
      </c>
      <c r="C104" s="125" t="s">
        <v>137</v>
      </c>
      <c r="D104" s="126" t="s">
        <v>97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101.999</v>
      </c>
      <c r="J104" s="55">
        <v>101.826</v>
      </c>
      <c r="K104" s="34"/>
      <c r="L104" s="35"/>
      <c r="M104" s="34"/>
      <c r="N104" s="46" t="s">
        <v>138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19.396</v>
      </c>
      <c r="J105" s="55">
        <v>19.36</v>
      </c>
      <c r="K105" s="34"/>
      <c r="L105" s="35"/>
      <c r="M105" s="34"/>
      <c r="N105" s="46"/>
    </row>
    <row r="106" spans="2:14" ht="16.5" thickBot="1" thickTop="1">
      <c r="B106" s="215">
        <f t="shared" si="8"/>
        <v>87</v>
      </c>
      <c r="C106" s="227" t="s">
        <v>140</v>
      </c>
      <c r="D106" s="171" t="s">
        <v>32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76.659</v>
      </c>
      <c r="J106" s="55">
        <v>78.828</v>
      </c>
      <c r="K106" s="34"/>
      <c r="L106" s="35"/>
      <c r="M106" s="34"/>
      <c r="N106" s="46"/>
    </row>
    <row r="107" spans="1:14" ht="16.5" thickBot="1" thickTop="1">
      <c r="A107" s="6" t="s">
        <v>54</v>
      </c>
      <c r="B107" s="215">
        <f t="shared" si="8"/>
        <v>88</v>
      </c>
      <c r="C107" s="227" t="s">
        <v>142</v>
      </c>
      <c r="D107" s="171" t="s">
        <v>32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78.179</v>
      </c>
      <c r="J107" s="55">
        <v>78.538</v>
      </c>
      <c r="K107" s="34"/>
      <c r="L107" s="35"/>
      <c r="M107" s="34"/>
      <c r="N107" s="4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96.921</v>
      </c>
      <c r="J108" s="55">
        <v>96.661</v>
      </c>
      <c r="K108" s="34"/>
      <c r="L108" s="243"/>
      <c r="M108" s="34"/>
      <c r="N108" s="4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86.69</v>
      </c>
      <c r="J109" s="55">
        <v>87.254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94.784</v>
      </c>
      <c r="J110" s="55">
        <v>94.845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99.882</v>
      </c>
      <c r="J111" s="55">
        <v>99.918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77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9.682</v>
      </c>
      <c r="J112" s="176">
        <v>9.683</v>
      </c>
      <c r="K112" s="34"/>
      <c r="L112" s="243"/>
      <c r="M112" s="34"/>
      <c r="N112" s="46"/>
    </row>
    <row r="113" spans="2:14" ht="15.75" thickBot="1">
      <c r="B113" s="257">
        <f t="shared" si="8"/>
        <v>94</v>
      </c>
      <c r="C113" s="258" t="s">
        <v>151</v>
      </c>
      <c r="D113" s="259" t="s">
        <v>77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9.652</v>
      </c>
      <c r="J113" s="264">
        <v>9.661</v>
      </c>
      <c r="K113" s="34"/>
      <c r="L113" s="243"/>
      <c r="M113" s="34"/>
      <c r="N113" s="4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93.45</v>
      </c>
      <c r="J115" s="269">
        <v>93.574</v>
      </c>
      <c r="K115" s="130" t="s">
        <v>42</v>
      </c>
      <c r="M115" s="120">
        <f aca="true" t="shared" si="9" ref="M115:M117">+(J115-I115)/I115</f>
        <v>0.0013269127875868937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99.869</v>
      </c>
      <c r="J116" s="271">
        <v>99.542</v>
      </c>
      <c r="K116" s="130" t="s">
        <v>42</v>
      </c>
      <c r="M116" s="120">
        <f t="shared" si="9"/>
        <v>-0.0032742893190078823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72</v>
      </c>
      <c r="E117" s="217">
        <v>39097</v>
      </c>
      <c r="F117" s="166">
        <v>41396</v>
      </c>
      <c r="G117" s="228">
        <v>2.992</v>
      </c>
      <c r="H117" s="270">
        <v>136.191</v>
      </c>
      <c r="I117" s="271">
        <v>126.466</v>
      </c>
      <c r="J117" s="271">
        <v>124.851</v>
      </c>
      <c r="K117" s="272" t="s">
        <v>157</v>
      </c>
      <c r="M117" s="120">
        <f t="shared" si="9"/>
        <v>-0.012770230733952169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75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10.494</v>
      </c>
      <c r="J118" s="271">
        <v>10.356</v>
      </c>
      <c r="K118" s="119" t="s">
        <v>38</v>
      </c>
      <c r="M118" s="120">
        <f>+(J118-I118)/I118</f>
        <v>-0.01315037164093767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75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115.661</v>
      </c>
      <c r="J119" s="271">
        <v>114.183</v>
      </c>
      <c r="K119" s="119" t="s">
        <v>38</v>
      </c>
      <c r="M119" s="120">
        <f>+(J119-I119)/I119</f>
        <v>-0.012778724029707459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75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117.584</v>
      </c>
      <c r="J120" s="271">
        <v>117.021</v>
      </c>
      <c r="K120" s="119" t="s">
        <v>38</v>
      </c>
      <c r="M120" s="120">
        <f>+(J120-I120)/I120</f>
        <v>-0.004788066403592346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100.491</v>
      </c>
      <c r="J121" s="271">
        <v>99.85</v>
      </c>
      <c r="K121" s="124" t="s">
        <v>40</v>
      </c>
      <c r="M121" s="120">
        <f aca="true" t="shared" si="11" ref="M121:M133">+(J121-I121)/I121</f>
        <v>-0.0063786806778717035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96.702</v>
      </c>
      <c r="J122" s="271">
        <v>95.721</v>
      </c>
      <c r="K122" s="124" t="s">
        <v>40</v>
      </c>
      <c r="M122" s="120">
        <f t="shared" si="11"/>
        <v>-0.010144567847614264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84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175.67</v>
      </c>
      <c r="J123" s="271">
        <v>173.626</v>
      </c>
      <c r="K123" s="119" t="s">
        <v>38</v>
      </c>
      <c r="M123" s="120">
        <f t="shared" si="11"/>
        <v>-0.011635452837706967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84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159.191</v>
      </c>
      <c r="J124" s="271">
        <v>158.074</v>
      </c>
      <c r="K124" s="119" t="s">
        <v>38</v>
      </c>
      <c r="M124" s="120">
        <f t="shared" si="11"/>
        <v>-0.007016728332631808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84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141.443</v>
      </c>
      <c r="J125" s="271">
        <v>140.957</v>
      </c>
      <c r="K125" s="119" t="s">
        <v>38</v>
      </c>
      <c r="M125" s="120">
        <f t="shared" si="11"/>
        <v>-0.003436013093613812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84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9612.207</v>
      </c>
      <c r="J126" s="278">
        <v>9499.577</v>
      </c>
      <c r="K126" s="119" t="s">
        <v>38</v>
      </c>
      <c r="M126" s="120">
        <f t="shared" si="11"/>
        <v>-0.011717392270058377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84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18.559</v>
      </c>
      <c r="J127" s="271">
        <v>18.178</v>
      </c>
      <c r="K127" s="119" t="s">
        <v>38</v>
      </c>
      <c r="M127" s="120">
        <f t="shared" si="11"/>
        <v>-0.02052912333638667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84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127.455</v>
      </c>
      <c r="J128" s="271">
        <v>124.955</v>
      </c>
      <c r="K128" s="119" t="s">
        <v>38</v>
      </c>
      <c r="M128" s="120">
        <f t="shared" si="11"/>
        <v>-0.01961476599584167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95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1475.332</v>
      </c>
      <c r="J129" s="278">
        <v>1454.059</v>
      </c>
      <c r="K129" s="119" t="s">
        <v>38</v>
      </c>
      <c r="M129" s="120">
        <f t="shared" si="11"/>
        <v>-0.014419127355741038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95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103.386</v>
      </c>
      <c r="J130" s="271">
        <v>102.721</v>
      </c>
      <c r="K130" s="124" t="s">
        <v>40</v>
      </c>
      <c r="M130" s="120">
        <f t="shared" si="11"/>
        <v>-0.006432205521056933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86.577</v>
      </c>
      <c r="J131" s="271">
        <v>85.711</v>
      </c>
      <c r="K131" s="130" t="s">
        <v>42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113.302</v>
      </c>
      <c r="J132" s="271">
        <v>112.324</v>
      </c>
      <c r="K132" s="130" t="s">
        <v>42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8621.771</v>
      </c>
      <c r="J133" s="283">
        <v>8438.641</v>
      </c>
      <c r="K133" s="119" t="s">
        <v>38</v>
      </c>
      <c r="M133" s="120">
        <f t="shared" si="11"/>
        <v>-0.021240415687217976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89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8.979</v>
      </c>
      <c r="J134" s="291">
        <v>8.875</v>
      </c>
      <c r="K134" s="119" t="s">
        <v>38</v>
      </c>
      <c r="M134" s="120">
        <f>+(J134-I134)/I134</f>
        <v>-0.011582581579240362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89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8.886</v>
      </c>
      <c r="J136" s="297">
        <v>8.764</v>
      </c>
      <c r="K136" s="119" t="s">
        <v>38</v>
      </c>
      <c r="M136" s="120">
        <f aca="true" t="shared" si="13" ref="M136">+(J136-I136)/I136</f>
        <v>-0.01372946207517442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46"/>
      <c r="H141" s="304"/>
      <c r="I141" s="4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4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2013-12-24T11:16:16Z</dcterms:created>
  <dcterms:modified xsi:type="dcterms:W3CDTF">2013-12-24T11:16:39Z</dcterms:modified>
  <cp:category/>
  <cp:version/>
  <cp:contentType/>
  <cp:contentStatus/>
</cp:coreProperties>
</file>