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6-2016" sheetId="1" r:id="rId1"/>
  </sheets>
  <definedNames>
    <definedName name="_xlnm._FilterDatabase" localSheetId="0" hidden="1">'24-06-2016'!$D$1:$D$571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<sst xmlns="http://schemas.openxmlformats.org/spreadsheetml/2006/main" count="356" uniqueCount="201">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</sst>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67" zoomScale="96" zoomScaleNormal="96" workbookViewId="0">
      <selection activeCell="S75" sqref="S75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9.28515625" style="493" customWidth="1"/>
    <col min="4" max="4" width="33.85546875" style="493" customWidth="1"/>
    <col min="5" max="5" width="11.85546875" style="494" customWidth="1"/>
    <col min="6" max="6" width="12.5703125" style="494" customWidth="1"/>
    <col min="7" max="7" width="10.140625" style="494" customWidth="1"/>
    <col min="8" max="8" width="13.42578125" style="494" customWidth="1"/>
    <col min="9" max="9" width="15" style="494" customWidth="1"/>
    <col min="10" max="10" width="1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161.19999999999999</v>
      </c>
      <c r="J6" s="37">
        <v>161.21600000000001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108.852</v>
      </c>
      <c r="J7" s="47">
        <v>108.864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93.308999999999997</v>
      </c>
      <c r="J8" s="54">
        <v>93.317999999999998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14.340999999999999</v>
      </c>
      <c r="J10" s="61">
        <v>14.342000000000001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104.896</v>
      </c>
      <c r="J11" s="61">
        <v>104.908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1.472</v>
      </c>
      <c r="J13" s="37">
        <v>1.4730000000000001</v>
      </c>
      <c r="K13" s="71" t="s">
        <v>23</v>
      </c>
      <c r="L13" s="38"/>
      <c r="M13" s="39">
        <f>+(J13-I13)/I13</f>
        <v>6.7934782608703251E-4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103.477</v>
      </c>
      <c r="J14" s="76">
        <v>103.554</v>
      </c>
      <c r="K14" s="77"/>
      <c r="L14" s="78">
        <v>12769294</v>
      </c>
      <c r="M14" s="79">
        <f>+(J14-I14)/I14</f>
        <v>7.4412671414902031E-4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39.408000000000001</v>
      </c>
      <c r="J16" s="37">
        <v>39.412999999999997</v>
      </c>
      <c r="K16" s="38"/>
      <c r="L16" s="38"/>
      <c r="M16" s="85">
        <f>+(J16-I16)/I16</f>
        <v>1.2687779131129344E-4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53.444000000000003</v>
      </c>
      <c r="J17" s="90">
        <v>53.448</v>
      </c>
      <c r="K17" s="38"/>
      <c r="L17" s="38"/>
      <c r="M17" s="85">
        <f>+(J17-I17)/I17</f>
        <v>7.4844697253158128E-5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130.101</v>
      </c>
      <c r="J19" s="37">
        <v>131.583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481.80500000000001</v>
      </c>
      <c r="J20" s="104">
        <v>485.54599999999999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122.93899999999999</v>
      </c>
      <c r="J21" s="104">
        <v>122.143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128.67400000000001</v>
      </c>
      <c r="J22" s="104">
        <v>128.24299999999999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141.018</v>
      </c>
      <c r="J23" s="104">
        <v>140.708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123.343</v>
      </c>
      <c r="J24" s="104">
        <v>122.99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95.006</v>
      </c>
      <c r="J25" s="104">
        <v>94.582999999999998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141.673</v>
      </c>
      <c r="J26" s="104">
        <v>141.12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94.551000000000002</v>
      </c>
      <c r="J27" s="104">
        <v>94.334999999999994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93.724999999999994</v>
      </c>
      <c r="J28" s="114">
        <v>93.715000000000003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143.31100000000001</v>
      </c>
      <c r="J29" s="116">
        <v>142.899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128.81899999999999</v>
      </c>
      <c r="J30" s="114">
        <v>128.38399999999999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82.173000000000002</v>
      </c>
      <c r="J31" s="123">
        <v>82.162000000000006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108.85599999999999</v>
      </c>
      <c r="J32" s="123">
        <v>108.82599999999999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97.241</v>
      </c>
      <c r="J33" s="123">
        <v>97.228999999999999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97.084000000000003</v>
      </c>
      <c r="J34" s="123">
        <v>96.72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103.851</v>
      </c>
      <c r="J35" s="123">
        <v>103.73099999999999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19.032</v>
      </c>
      <c r="J36" s="142">
        <v>18.991</v>
      </c>
      <c r="K36" s="71"/>
      <c r="L36" s="38"/>
      <c r="M36" s="39">
        <f>+(J36-I36)/I36</f>
        <v>-2.154266498528813E-3</v>
      </c>
      <c r="N36" s="38"/>
    </row>
    <row r="37" spans="1:14" ht="16.5" customHeight="1" thickTop="1" thickBot="1">
      <c r="B37" s="143" t="s">
        <v>55</v>
      </c>
      <c r="C37" s="144"/>
      <c r="D37" s="144"/>
      <c r="E37" s="144"/>
      <c r="F37" s="144"/>
      <c r="G37" s="144"/>
      <c r="H37" s="144"/>
      <c r="I37" s="144"/>
      <c r="J37" s="145"/>
      <c r="M37" s="146"/>
    </row>
    <row r="38" spans="1:14" ht="16.5" customHeight="1" thickTop="1" thickBot="1">
      <c r="B38" s="147">
        <v>28</v>
      </c>
      <c r="C38" s="148" t="s">
        <v>56</v>
      </c>
      <c r="D38" s="149" t="s">
        <v>57</v>
      </c>
      <c r="E38" s="34">
        <v>39171</v>
      </c>
      <c r="F38" s="35"/>
      <c r="G38" s="150"/>
      <c r="H38" s="151">
        <v>1482.7850000000001</v>
      </c>
      <c r="I38" s="151">
        <v>1526.008</v>
      </c>
      <c r="J38" s="151">
        <v>1527.2370000000001</v>
      </c>
      <c r="K38" s="152" t="s">
        <v>58</v>
      </c>
      <c r="M38" s="79">
        <f t="shared" ref="M38:M48" si="1">+(J38-I38)/I38</f>
        <v>8.0536930343749302E-4</v>
      </c>
    </row>
    <row r="39" spans="1:14" ht="17.25" customHeight="1" thickTop="1" thickBot="1">
      <c r="B39" s="81">
        <f>+B38+1</f>
        <v>29</v>
      </c>
      <c r="C39" s="153" t="s">
        <v>59</v>
      </c>
      <c r="D39" s="154" t="s">
        <v>32</v>
      </c>
      <c r="E39" s="155">
        <v>38022</v>
      </c>
      <c r="F39" s="156"/>
      <c r="G39" s="157"/>
      <c r="H39" s="158">
        <v>2255.0160000000001</v>
      </c>
      <c r="I39" s="158">
        <v>2182.8090000000002</v>
      </c>
      <c r="J39" s="158">
        <v>2185.4949999999999</v>
      </c>
      <c r="K39" s="159" t="s">
        <v>60</v>
      </c>
      <c r="M39" s="79">
        <f t="shared" si="1"/>
        <v>1.2305245213849192E-3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0" t="s">
        <v>28</v>
      </c>
      <c r="E40" s="161">
        <v>40210</v>
      </c>
      <c r="F40" s="156"/>
      <c r="G40" s="162"/>
      <c r="H40" s="163">
        <v>111.96899999999999</v>
      </c>
      <c r="I40" s="163">
        <v>121.917</v>
      </c>
      <c r="J40" s="163">
        <v>122.92100000000001</v>
      </c>
      <c r="K40" s="164" t="s">
        <v>62</v>
      </c>
      <c r="M40" s="79">
        <f t="shared" si="1"/>
        <v>8.2351107720826863E-3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5">
        <v>39745</v>
      </c>
      <c r="F41" s="156"/>
      <c r="G41" s="165"/>
      <c r="H41" s="166">
        <v>103.73399999999999</v>
      </c>
      <c r="I41" s="166">
        <v>110.227</v>
      </c>
      <c r="J41" s="166">
        <v>109.892</v>
      </c>
      <c r="K41" s="152" t="s">
        <v>58</v>
      </c>
      <c r="M41" s="79">
        <f t="shared" si="1"/>
        <v>-3.039182777359521E-3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5">
        <v>39748</v>
      </c>
      <c r="F42" s="156"/>
      <c r="G42" s="157"/>
      <c r="H42" s="167">
        <v>133.703</v>
      </c>
      <c r="I42" s="167">
        <v>141.989</v>
      </c>
      <c r="J42" s="167">
        <v>141.67400000000001</v>
      </c>
      <c r="K42" s="152" t="s">
        <v>58</v>
      </c>
      <c r="M42" s="79">
        <f t="shared" si="1"/>
        <v>-2.2184817133721465E-3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5">
        <v>39937</v>
      </c>
      <c r="F43" s="156"/>
      <c r="G43" s="157"/>
      <c r="H43" s="167">
        <v>131.06700000000001</v>
      </c>
      <c r="I43" s="167">
        <v>147.34399999999999</v>
      </c>
      <c r="J43" s="167">
        <v>148.19499999999999</v>
      </c>
      <c r="K43" s="152" t="s">
        <v>58</v>
      </c>
      <c r="M43" s="79">
        <f t="shared" si="1"/>
        <v>5.7755999565642247E-3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5">
        <v>39888</v>
      </c>
      <c r="F44" s="156"/>
      <c r="G44" s="157"/>
      <c r="H44" s="166">
        <v>14.385</v>
      </c>
      <c r="I44" s="166">
        <v>15.582000000000001</v>
      </c>
      <c r="J44" s="166">
        <v>15.510999999999999</v>
      </c>
      <c r="K44" s="152" t="s">
        <v>58</v>
      </c>
      <c r="M44" s="79">
        <f t="shared" si="1"/>
        <v>-4.5565395969709606E-3</v>
      </c>
    </row>
    <row r="45" spans="1:14" ht="17.25" customHeight="1" thickTop="1" thickBot="1">
      <c r="B45" s="81">
        <f t="shared" si="2"/>
        <v>35</v>
      </c>
      <c r="C45" s="168" t="s">
        <v>68</v>
      </c>
      <c r="D45" s="169" t="s">
        <v>10</v>
      </c>
      <c r="E45" s="170">
        <v>41183</v>
      </c>
      <c r="F45" s="171"/>
      <c r="G45" s="172"/>
      <c r="H45" s="173">
        <v>5000.7039999999997</v>
      </c>
      <c r="I45" s="173">
        <v>5162.509</v>
      </c>
      <c r="J45" s="173">
        <v>5158.5290000000005</v>
      </c>
      <c r="K45" s="152" t="s">
        <v>58</v>
      </c>
      <c r="M45" s="79">
        <f t="shared" si="1"/>
        <v>-7.7094296591048337E-4</v>
      </c>
    </row>
    <row r="46" spans="1:14" ht="17.25" customHeight="1" thickTop="1" thickBot="1">
      <c r="B46" s="81">
        <f t="shared" si="2"/>
        <v>36</v>
      </c>
      <c r="C46" s="174" t="s">
        <v>69</v>
      </c>
      <c r="D46" s="175" t="s">
        <v>10</v>
      </c>
      <c r="E46" s="176">
        <v>41579</v>
      </c>
      <c r="F46" s="177"/>
      <c r="G46" s="178"/>
      <c r="H46" s="179">
        <v>4834.5150000000003</v>
      </c>
      <c r="I46" s="179">
        <v>5035.8100000000004</v>
      </c>
      <c r="J46" s="179">
        <v>5029.3509999999997</v>
      </c>
      <c r="K46" s="152"/>
      <c r="M46" s="79">
        <f t="shared" si="1"/>
        <v>-1.282613919111472E-3</v>
      </c>
    </row>
    <row r="47" spans="1:14" ht="17.25" customHeight="1" thickTop="1" thickBot="1">
      <c r="B47" s="81">
        <f t="shared" si="2"/>
        <v>37</v>
      </c>
      <c r="C47" s="180" t="s">
        <v>70</v>
      </c>
      <c r="D47" s="181" t="s">
        <v>22</v>
      </c>
      <c r="E47" s="182">
        <v>38740</v>
      </c>
      <c r="F47" s="183"/>
      <c r="G47" s="184"/>
      <c r="H47" s="166">
        <v>2.2050000000000001</v>
      </c>
      <c r="I47" s="166">
        <v>2.4300000000000002</v>
      </c>
      <c r="J47" s="166">
        <v>2.4169999999999998</v>
      </c>
      <c r="K47" s="152"/>
      <c r="M47" s="79">
        <f t="shared" si="1"/>
        <v>-5.3497942386832691E-3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5" t="s">
        <v>72</v>
      </c>
      <c r="D48" s="186" t="s">
        <v>22</v>
      </c>
      <c r="E48" s="187">
        <v>38740</v>
      </c>
      <c r="F48" s="188"/>
      <c r="G48" s="189"/>
      <c r="H48" s="166">
        <v>1.9830000000000001</v>
      </c>
      <c r="I48" s="166">
        <v>2.133</v>
      </c>
      <c r="J48" s="166">
        <v>2.1269999999999998</v>
      </c>
      <c r="K48" s="190" t="s">
        <v>23</v>
      </c>
      <c r="M48" s="79">
        <f t="shared" si="1"/>
        <v>-2.812939521800388E-3</v>
      </c>
    </row>
    <row r="49" spans="2:14" ht="17.25" customHeight="1" thickTop="1" thickBot="1">
      <c r="B49" s="81">
        <f t="shared" si="2"/>
        <v>39</v>
      </c>
      <c r="C49" s="191" t="s">
        <v>73</v>
      </c>
      <c r="D49" s="192" t="s">
        <v>22</v>
      </c>
      <c r="E49" s="193">
        <v>40071</v>
      </c>
      <c r="F49" s="194"/>
      <c r="G49" s="195"/>
      <c r="H49" s="166">
        <v>1.0129999999999999</v>
      </c>
      <c r="I49" s="196">
        <v>1.1639999999999999</v>
      </c>
      <c r="J49" s="196">
        <v>1.173</v>
      </c>
      <c r="K49" s="164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7" t="s">
        <v>74</v>
      </c>
      <c r="D50" s="160" t="s">
        <v>28</v>
      </c>
      <c r="E50" s="161">
        <v>42087</v>
      </c>
      <c r="F50" s="198"/>
      <c r="G50" s="199"/>
      <c r="H50" s="167">
        <v>1.028</v>
      </c>
      <c r="I50" s="167">
        <v>1.079</v>
      </c>
      <c r="J50" s="46">
        <v>1.0840000000000001</v>
      </c>
      <c r="K50" s="164"/>
      <c r="M50" s="200">
        <f t="shared" ref="M50:M56" si="3">+(J50-I50)/I50</f>
        <v>4.6339202965710062E-3</v>
      </c>
    </row>
    <row r="51" spans="2:14" ht="16.5" customHeight="1">
      <c r="B51" s="81">
        <f t="shared" si="2"/>
        <v>41</v>
      </c>
      <c r="C51" s="201" t="s">
        <v>75</v>
      </c>
      <c r="D51" s="160" t="s">
        <v>28</v>
      </c>
      <c r="E51" s="202">
        <v>42087</v>
      </c>
      <c r="F51" s="203"/>
      <c r="G51" s="199"/>
      <c r="H51" s="166">
        <v>1.018</v>
      </c>
      <c r="I51" s="166">
        <v>1.075</v>
      </c>
      <c r="J51" s="104">
        <v>1.079</v>
      </c>
      <c r="K51" s="164"/>
      <c r="M51" s="200">
        <f t="shared" si="3"/>
        <v>3.7209302325581428E-3</v>
      </c>
    </row>
    <row r="52" spans="2:14" ht="16.5" customHeight="1">
      <c r="B52" s="81">
        <f t="shared" si="2"/>
        <v>42</v>
      </c>
      <c r="C52" s="197" t="s">
        <v>76</v>
      </c>
      <c r="D52" s="160" t="s">
        <v>28</v>
      </c>
      <c r="E52" s="202">
        <v>42087</v>
      </c>
      <c r="F52" s="198"/>
      <c r="G52" s="204"/>
      <c r="H52" s="167">
        <v>1.0049999999999999</v>
      </c>
      <c r="I52" s="167">
        <v>1.08</v>
      </c>
      <c r="J52" s="46">
        <v>1.085</v>
      </c>
      <c r="K52" s="164"/>
      <c r="M52" s="200">
        <f t="shared" si="3"/>
        <v>4.6296296296295305E-3</v>
      </c>
    </row>
    <row r="53" spans="2:14" ht="16.5" customHeight="1">
      <c r="B53" s="81">
        <f t="shared" si="2"/>
        <v>43</v>
      </c>
      <c r="C53" s="197" t="s">
        <v>77</v>
      </c>
      <c r="D53" s="160" t="s">
        <v>78</v>
      </c>
      <c r="E53" s="202">
        <v>42317</v>
      </c>
      <c r="F53" s="198"/>
      <c r="G53" s="205"/>
      <c r="H53" s="167">
        <v>100</v>
      </c>
      <c r="I53" s="167">
        <v>104.098</v>
      </c>
      <c r="J53" s="167">
        <v>104.124</v>
      </c>
      <c r="K53" s="164"/>
      <c r="M53" s="200">
        <f t="shared" si="3"/>
        <v>2.4976464485385166E-4</v>
      </c>
    </row>
    <row r="54" spans="2:14" ht="16.5" customHeight="1">
      <c r="B54" s="81">
        <f t="shared" si="2"/>
        <v>44</v>
      </c>
      <c r="C54" s="206" t="s">
        <v>79</v>
      </c>
      <c r="D54" s="207" t="s">
        <v>25</v>
      </c>
      <c r="E54" s="208">
        <v>39958</v>
      </c>
      <c r="F54" s="209"/>
      <c r="G54" s="210"/>
      <c r="H54" s="104">
        <v>8.8979999999999997</v>
      </c>
      <c r="I54" s="211">
        <v>9.2330000000000005</v>
      </c>
      <c r="J54" s="211">
        <v>9.3320000000000007</v>
      </c>
      <c r="K54" s="164"/>
      <c r="M54" s="200">
        <f t="shared" si="3"/>
        <v>1.0722408751218477E-2</v>
      </c>
    </row>
    <row r="55" spans="2:14" ht="16.5" customHeight="1">
      <c r="B55" s="81">
        <f t="shared" si="2"/>
        <v>45</v>
      </c>
      <c r="C55" s="212" t="s">
        <v>80</v>
      </c>
      <c r="D55" s="213" t="s">
        <v>25</v>
      </c>
      <c r="E55" s="214">
        <v>39503</v>
      </c>
      <c r="F55" s="215"/>
      <c r="G55" s="216"/>
      <c r="H55" s="217">
        <v>104.04</v>
      </c>
      <c r="I55" s="218">
        <v>109.672</v>
      </c>
      <c r="J55" s="218">
        <v>111.101</v>
      </c>
      <c r="K55" s="164"/>
      <c r="M55" s="200">
        <f t="shared" si="3"/>
        <v>1.30297614705668E-2</v>
      </c>
    </row>
    <row r="56" spans="2:14" ht="16.5" customHeight="1" thickBot="1">
      <c r="B56" s="81">
        <f t="shared" si="2"/>
        <v>46</v>
      </c>
      <c r="C56" s="212" t="s">
        <v>81</v>
      </c>
      <c r="D56" s="219" t="s">
        <v>25</v>
      </c>
      <c r="E56" s="220">
        <v>39503</v>
      </c>
      <c r="F56" s="221"/>
      <c r="G56" s="222"/>
      <c r="H56" s="217">
        <v>116.127</v>
      </c>
      <c r="I56" s="218">
        <v>118.61</v>
      </c>
      <c r="J56" s="218">
        <v>118.839</v>
      </c>
      <c r="K56" s="164"/>
      <c r="M56" s="200">
        <f t="shared" si="3"/>
        <v>1.9306972430655021E-3</v>
      </c>
    </row>
    <row r="57" spans="2:14" ht="13.5" customHeight="1" thickTop="1" thickBot="1">
      <c r="B57" s="223" t="s">
        <v>82</v>
      </c>
      <c r="C57" s="224"/>
      <c r="D57" s="224"/>
      <c r="E57" s="224"/>
      <c r="F57" s="224"/>
      <c r="G57" s="224"/>
      <c r="H57" s="224"/>
      <c r="I57" s="224"/>
      <c r="J57" s="225"/>
    </row>
    <row r="58" spans="2:14" ht="14.25" customHeight="1" thickTop="1" thickBot="1">
      <c r="B58" s="226" t="s">
        <v>0</v>
      </c>
      <c r="C58" s="227"/>
      <c r="D58" s="228" t="s">
        <v>1</v>
      </c>
      <c r="E58" s="229" t="s">
        <v>2</v>
      </c>
      <c r="F58" s="230" t="s">
        <v>83</v>
      </c>
      <c r="G58" s="231"/>
      <c r="H58" s="232" t="s">
        <v>3</v>
      </c>
      <c r="I58" s="232" t="s">
        <v>4</v>
      </c>
      <c r="J58" s="233" t="s">
        <v>5</v>
      </c>
      <c r="M58" s="8"/>
    </row>
    <row r="59" spans="2:14" ht="13.5" customHeight="1">
      <c r="B59" s="10"/>
      <c r="C59" s="11"/>
      <c r="D59" s="12"/>
      <c r="E59" s="234"/>
      <c r="F59" s="235" t="s">
        <v>84</v>
      </c>
      <c r="G59" s="235" t="s">
        <v>85</v>
      </c>
      <c r="H59" s="236"/>
      <c r="I59" s="236"/>
      <c r="J59" s="237"/>
      <c r="M59" s="8"/>
    </row>
    <row r="60" spans="2:14" ht="16.5" customHeight="1" thickBot="1">
      <c r="B60" s="17"/>
      <c r="C60" s="18"/>
      <c r="D60" s="19"/>
      <c r="E60" s="238"/>
      <c r="F60" s="239"/>
      <c r="G60" s="239"/>
      <c r="H60" s="239"/>
      <c r="I60" s="239"/>
      <c r="J60" s="240"/>
      <c r="M60" s="8"/>
    </row>
    <row r="61" spans="2:14" ht="16.5" customHeight="1" thickTop="1" thickBot="1">
      <c r="B61" s="241" t="s">
        <v>86</v>
      </c>
      <c r="C61" s="55"/>
      <c r="D61" s="55"/>
      <c r="E61" s="55"/>
      <c r="F61" s="55"/>
      <c r="G61" s="55"/>
      <c r="H61" s="55"/>
      <c r="I61" s="55"/>
      <c r="J61" s="242"/>
      <c r="M61" s="8"/>
    </row>
    <row r="62" spans="2:14" ht="16.5" thickTop="1" thickBot="1">
      <c r="B62" s="243">
        <v>47</v>
      </c>
      <c r="C62" s="244" t="s">
        <v>87</v>
      </c>
      <c r="D62" s="160" t="s">
        <v>17</v>
      </c>
      <c r="E62" s="245">
        <v>36831</v>
      </c>
      <c r="F62" s="246">
        <v>42515</v>
      </c>
      <c r="G62" s="247">
        <v>4.4820000000000002</v>
      </c>
      <c r="H62" s="37">
        <v>108.64700000000001</v>
      </c>
      <c r="I62" s="37">
        <v>106.31</v>
      </c>
      <c r="J62" s="37">
        <v>106.322</v>
      </c>
      <c r="K62" s="38"/>
      <c r="L62" s="38"/>
      <c r="M62" s="39"/>
      <c r="N62" s="38"/>
    </row>
    <row r="63" spans="2:14" ht="16.5" thickTop="1" thickBot="1">
      <c r="B63" s="248">
        <f>B62+1</f>
        <v>48</v>
      </c>
      <c r="C63" s="249" t="s">
        <v>88</v>
      </c>
      <c r="D63" s="250" t="s">
        <v>28</v>
      </c>
      <c r="E63" s="245">
        <v>101.60599999999999</v>
      </c>
      <c r="F63" s="246">
        <v>42515</v>
      </c>
      <c r="G63" s="251">
        <v>4.0250000000000004</v>
      </c>
      <c r="H63" s="252">
        <v>103.902</v>
      </c>
      <c r="I63" s="252">
        <v>101.648</v>
      </c>
      <c r="J63" s="252">
        <v>101.65900000000001</v>
      </c>
      <c r="K63" s="38"/>
      <c r="L63" s="38"/>
      <c r="M63" s="39"/>
      <c r="N63" s="38"/>
    </row>
    <row r="64" spans="2:14" ht="16.5" thickTop="1" thickBot="1">
      <c r="B64" s="253">
        <f t="shared" ref="B64:B85" si="4">B63+1</f>
        <v>49</v>
      </c>
      <c r="C64" s="254" t="s">
        <v>89</v>
      </c>
      <c r="D64" s="255" t="s">
        <v>28</v>
      </c>
      <c r="E64" s="245">
        <v>38847</v>
      </c>
      <c r="F64" s="245">
        <v>42521</v>
      </c>
      <c r="G64" s="256">
        <v>4.3040000000000003</v>
      </c>
      <c r="H64" s="257">
        <v>105.861</v>
      </c>
      <c r="I64" s="257">
        <v>103.462</v>
      </c>
      <c r="J64" s="257">
        <v>103.47199999999999</v>
      </c>
      <c r="K64" s="38"/>
      <c r="L64" s="38"/>
      <c r="M64" s="39"/>
      <c r="N64" s="38"/>
    </row>
    <row r="65" spans="1:14" ht="16.5" thickTop="1" thickBot="1">
      <c r="B65" s="253">
        <f t="shared" si="4"/>
        <v>50</v>
      </c>
      <c r="C65" s="258" t="s">
        <v>90</v>
      </c>
      <c r="D65" s="255" t="s">
        <v>91</v>
      </c>
      <c r="E65" s="245">
        <v>36831</v>
      </c>
      <c r="F65" s="245">
        <v>42513</v>
      </c>
      <c r="G65" s="256">
        <v>4.0869999999999997</v>
      </c>
      <c r="H65" s="259">
        <v>102.527</v>
      </c>
      <c r="I65" s="259">
        <v>100.47</v>
      </c>
      <c r="J65" s="259">
        <v>100.482</v>
      </c>
      <c r="K65" s="38"/>
      <c r="L65" s="38"/>
      <c r="M65" s="39"/>
      <c r="N65" s="38"/>
    </row>
    <row r="66" spans="1:14" ht="16.5" thickTop="1" thickBot="1">
      <c r="B66" s="253">
        <f t="shared" si="4"/>
        <v>51</v>
      </c>
      <c r="C66" s="254" t="s">
        <v>92</v>
      </c>
      <c r="D66" s="255" t="s">
        <v>93</v>
      </c>
      <c r="E66" s="245">
        <v>39209</v>
      </c>
      <c r="F66" s="245">
        <v>42465</v>
      </c>
      <c r="G66" s="256">
        <v>4.5430000000000001</v>
      </c>
      <c r="H66" s="260">
        <v>104.18600000000001</v>
      </c>
      <c r="I66" s="257">
        <v>101.849</v>
      </c>
      <c r="J66" s="257">
        <v>101.86199999999999</v>
      </c>
      <c r="K66" s="38"/>
      <c r="L66" s="38"/>
      <c r="M66" s="39"/>
      <c r="N66" s="38"/>
    </row>
    <row r="67" spans="1:14" ht="16.5" thickTop="1" thickBot="1">
      <c r="B67" s="253">
        <f t="shared" si="4"/>
        <v>52</v>
      </c>
      <c r="C67" s="254" t="s">
        <v>94</v>
      </c>
      <c r="D67" s="255" t="s">
        <v>32</v>
      </c>
      <c r="E67" s="245">
        <v>37865</v>
      </c>
      <c r="F67" s="245">
        <v>42520</v>
      </c>
      <c r="G67" s="256">
        <v>4.0049999999999999</v>
      </c>
      <c r="H67" s="261">
        <v>107.43600000000001</v>
      </c>
      <c r="I67" s="261">
        <v>105.224</v>
      </c>
      <c r="J67" s="261">
        <v>105.23399999999999</v>
      </c>
      <c r="K67" s="38"/>
      <c r="L67" s="38"/>
      <c r="M67" s="39"/>
      <c r="N67" s="38"/>
    </row>
    <row r="68" spans="1:14" ht="16.5" thickTop="1" thickBot="1">
      <c r="B68" s="253">
        <f t="shared" si="4"/>
        <v>53</v>
      </c>
      <c r="C68" s="262" t="s">
        <v>95</v>
      </c>
      <c r="D68" s="255" t="s">
        <v>64</v>
      </c>
      <c r="E68" s="245">
        <v>35436</v>
      </c>
      <c r="F68" s="245">
        <v>42520</v>
      </c>
      <c r="G68" s="256">
        <v>4.4009999999999998</v>
      </c>
      <c r="H68" s="46">
        <v>104.619</v>
      </c>
      <c r="I68" s="46">
        <v>102.387</v>
      </c>
      <c r="J68" s="46">
        <v>102.399</v>
      </c>
      <c r="K68" s="38"/>
      <c r="L68" s="38"/>
      <c r="M68" s="39"/>
      <c r="N68" s="38"/>
    </row>
    <row r="69" spans="1:14" ht="16.5" thickTop="1" thickBot="1">
      <c r="B69" s="253">
        <f t="shared" si="4"/>
        <v>54</v>
      </c>
      <c r="C69" s="262" t="s">
        <v>96</v>
      </c>
      <c r="D69" s="255" t="s">
        <v>12</v>
      </c>
      <c r="E69" s="245">
        <v>35464</v>
      </c>
      <c r="F69" s="246">
        <v>42515</v>
      </c>
      <c r="G69" s="256">
        <v>3.887</v>
      </c>
      <c r="H69" s="257">
        <v>102.661</v>
      </c>
      <c r="I69" s="257">
        <v>100.495</v>
      </c>
      <c r="J69" s="257">
        <v>100.504</v>
      </c>
      <c r="K69" s="38"/>
      <c r="L69" s="38"/>
      <c r="M69" s="67"/>
      <c r="N69" s="38"/>
    </row>
    <row r="70" spans="1:14" ht="15" customHeight="1" thickTop="1" thickBot="1">
      <c r="B70" s="253">
        <f t="shared" si="4"/>
        <v>55</v>
      </c>
      <c r="C70" s="262" t="s">
        <v>97</v>
      </c>
      <c r="D70" s="255" t="s">
        <v>25</v>
      </c>
      <c r="E70" s="245">
        <v>37207</v>
      </c>
      <c r="F70" s="263">
        <v>42517</v>
      </c>
      <c r="G70" s="256">
        <v>4.1959999999999997</v>
      </c>
      <c r="H70" s="259">
        <v>105.172</v>
      </c>
      <c r="I70" s="259">
        <v>102.758</v>
      </c>
      <c r="J70" s="259">
        <v>102.767</v>
      </c>
      <c r="K70" s="38"/>
      <c r="L70" s="38"/>
      <c r="M70" s="39"/>
      <c r="N70" s="38"/>
    </row>
    <row r="71" spans="1:14" ht="16.5" thickTop="1" thickBot="1">
      <c r="B71" s="253">
        <f t="shared" si="4"/>
        <v>56</v>
      </c>
      <c r="C71" s="262" t="s">
        <v>98</v>
      </c>
      <c r="D71" s="255" t="s">
        <v>99</v>
      </c>
      <c r="E71" s="245">
        <v>37043</v>
      </c>
      <c r="F71" s="245">
        <v>42520</v>
      </c>
      <c r="G71" s="256">
        <v>3.6360000000000001</v>
      </c>
      <c r="H71" s="259">
        <v>102.126</v>
      </c>
      <c r="I71" s="259">
        <v>100.54</v>
      </c>
      <c r="J71" s="259">
        <v>100.551</v>
      </c>
      <c r="K71" s="38"/>
      <c r="L71" s="38"/>
      <c r="M71" s="39"/>
      <c r="N71" s="38"/>
    </row>
    <row r="72" spans="1:14" ht="16.5" thickTop="1" thickBot="1">
      <c r="B72" s="253">
        <f t="shared" si="4"/>
        <v>57</v>
      </c>
      <c r="C72" s="262" t="s">
        <v>100</v>
      </c>
      <c r="D72" s="255" t="s">
        <v>101</v>
      </c>
      <c r="E72" s="245">
        <v>37242</v>
      </c>
      <c r="F72" s="245">
        <v>42485</v>
      </c>
      <c r="G72" s="256">
        <v>3.9620000000000002</v>
      </c>
      <c r="H72" s="259">
        <v>104.297</v>
      </c>
      <c r="I72" s="259">
        <v>102.408</v>
      </c>
      <c r="J72" s="259">
        <v>102.419</v>
      </c>
      <c r="K72" s="38"/>
      <c r="L72" s="38"/>
      <c r="M72" s="39"/>
      <c r="N72" s="38"/>
    </row>
    <row r="73" spans="1:14" ht="15.75" customHeight="1" thickTop="1" thickBot="1">
      <c r="B73" s="253">
        <f t="shared" si="4"/>
        <v>58</v>
      </c>
      <c r="C73" s="254" t="s">
        <v>102</v>
      </c>
      <c r="D73" s="255" t="s">
        <v>103</v>
      </c>
      <c r="E73" s="245">
        <v>39489</v>
      </c>
      <c r="F73" s="246">
        <v>42515</v>
      </c>
      <c r="G73" s="256">
        <v>3.9940000000000002</v>
      </c>
      <c r="H73" s="257">
        <v>103.61199999999999</v>
      </c>
      <c r="I73" s="257">
        <v>101.59099999999999</v>
      </c>
      <c r="J73" s="257">
        <v>101.602</v>
      </c>
      <c r="K73" s="38"/>
      <c r="L73" s="38"/>
      <c r="M73" s="39"/>
      <c r="N73" s="38"/>
    </row>
    <row r="74" spans="1:14" ht="17.25" customHeight="1" thickTop="1" thickBot="1">
      <c r="B74" s="253">
        <f t="shared" si="4"/>
        <v>59</v>
      </c>
      <c r="C74" s="254" t="s">
        <v>104</v>
      </c>
      <c r="D74" s="255" t="s">
        <v>105</v>
      </c>
      <c r="E74" s="245">
        <v>36075</v>
      </c>
      <c r="F74" s="263">
        <v>42506</v>
      </c>
      <c r="G74" s="256">
        <v>4.1980000000000004</v>
      </c>
      <c r="H74" s="257">
        <v>106.816</v>
      </c>
      <c r="I74" s="264">
        <v>104.57299999999999</v>
      </c>
      <c r="J74" s="264">
        <v>104.584</v>
      </c>
      <c r="K74" s="38"/>
      <c r="L74" s="38"/>
      <c r="M74" s="39"/>
      <c r="N74" s="38"/>
    </row>
    <row r="75" spans="1:14" ht="16.5" thickTop="1" thickBot="1">
      <c r="B75" s="253">
        <f t="shared" si="4"/>
        <v>60</v>
      </c>
      <c r="C75" s="254" t="s">
        <v>106</v>
      </c>
      <c r="D75" s="255" t="s">
        <v>78</v>
      </c>
      <c r="E75" s="245">
        <v>37396</v>
      </c>
      <c r="F75" s="265">
        <v>42500</v>
      </c>
      <c r="G75" s="256">
        <v>4.1950000000000003</v>
      </c>
      <c r="H75" s="257">
        <v>105.48399999999999</v>
      </c>
      <c r="I75" s="266">
        <v>103.13800000000001</v>
      </c>
      <c r="J75" s="266">
        <v>103.148</v>
      </c>
      <c r="K75" s="30"/>
      <c r="L75" s="30"/>
      <c r="M75" s="267"/>
      <c r="N75" s="30"/>
    </row>
    <row r="76" spans="1:14" ht="16.5" thickTop="1" thickBot="1">
      <c r="B76" s="253">
        <f t="shared" si="4"/>
        <v>61</v>
      </c>
      <c r="C76" s="254" t="s">
        <v>107</v>
      </c>
      <c r="D76" s="255" t="s">
        <v>35</v>
      </c>
      <c r="E76" s="268">
        <v>40211</v>
      </c>
      <c r="F76" s="245">
        <v>42517</v>
      </c>
      <c r="G76" s="269">
        <v>3.3010000000000002</v>
      </c>
      <c r="H76" s="257">
        <v>103.5</v>
      </c>
      <c r="I76" s="257">
        <v>101.771</v>
      </c>
      <c r="J76" s="257">
        <v>101.78100000000001</v>
      </c>
      <c r="K76" s="38"/>
      <c r="L76" s="38"/>
      <c r="M76" s="39"/>
      <c r="N76" s="38"/>
    </row>
    <row r="77" spans="1:14" ht="16.5" thickTop="1" thickBot="1">
      <c r="B77" s="253">
        <f t="shared" si="4"/>
        <v>62</v>
      </c>
      <c r="C77" s="262" t="s">
        <v>108</v>
      </c>
      <c r="D77" s="255" t="s">
        <v>109</v>
      </c>
      <c r="E77" s="245">
        <v>33910</v>
      </c>
      <c r="F77" s="245">
        <v>42460</v>
      </c>
      <c r="G77" s="256">
        <v>3.7559999999999998</v>
      </c>
      <c r="H77" s="257">
        <v>102.63</v>
      </c>
      <c r="I77" s="257">
        <v>100.661</v>
      </c>
      <c r="J77" s="257">
        <v>100.67100000000001</v>
      </c>
      <c r="K77" s="38"/>
      <c r="L77" s="38"/>
      <c r="M77" s="39"/>
      <c r="N77" s="38"/>
    </row>
    <row r="78" spans="1:14" ht="16.5" thickTop="1" thickBot="1">
      <c r="B78" s="253">
        <f t="shared" si="4"/>
        <v>63</v>
      </c>
      <c r="C78" s="254" t="s">
        <v>110</v>
      </c>
      <c r="D78" s="255" t="s">
        <v>111</v>
      </c>
      <c r="E78" s="245">
        <v>36815</v>
      </c>
      <c r="F78" s="245">
        <v>42521</v>
      </c>
      <c r="G78" s="256">
        <v>3.9239999999999999</v>
      </c>
      <c r="H78" s="257">
        <v>104.79600000000001</v>
      </c>
      <c r="I78" s="257">
        <v>102.681</v>
      </c>
      <c r="J78" s="257">
        <v>102.691</v>
      </c>
      <c r="K78" s="38"/>
      <c r="L78" s="38"/>
      <c r="M78" s="39"/>
      <c r="N78" s="38"/>
    </row>
    <row r="79" spans="1:14" ht="16.5" thickTop="1" thickBot="1">
      <c r="A79" s="270"/>
      <c r="B79" s="253">
        <f t="shared" si="4"/>
        <v>64</v>
      </c>
      <c r="C79" s="271" t="s">
        <v>112</v>
      </c>
      <c r="D79" s="255" t="s">
        <v>113</v>
      </c>
      <c r="E79" s="272">
        <v>35744</v>
      </c>
      <c r="F79" s="263">
        <v>42506</v>
      </c>
      <c r="G79" s="256">
        <v>4.3330000000000002</v>
      </c>
      <c r="H79" s="257">
        <v>102.86499999999999</v>
      </c>
      <c r="I79" s="257">
        <v>100.56399999999999</v>
      </c>
      <c r="J79" s="257">
        <v>100.575</v>
      </c>
      <c r="K79" s="38"/>
      <c r="L79" s="38"/>
      <c r="M79" s="39"/>
      <c r="N79" s="38"/>
    </row>
    <row r="80" spans="1:14" ht="16.5" thickTop="1" thickBot="1">
      <c r="B80" s="253">
        <f t="shared" si="4"/>
        <v>65</v>
      </c>
      <c r="C80" s="273" t="s">
        <v>114</v>
      </c>
      <c r="D80" s="255" t="s">
        <v>113</v>
      </c>
      <c r="E80" s="274">
        <v>40000</v>
      </c>
      <c r="F80" s="246">
        <v>42515</v>
      </c>
      <c r="G80" s="275">
        <v>3.9340000000000002</v>
      </c>
      <c r="H80" s="257">
        <v>103.93600000000001</v>
      </c>
      <c r="I80" s="257">
        <v>101.821</v>
      </c>
      <c r="J80" s="257">
        <v>101.833</v>
      </c>
      <c r="K80" s="38"/>
      <c r="L80" s="38"/>
      <c r="M80" s="39"/>
      <c r="N80" s="38"/>
    </row>
    <row r="81" spans="1:14" ht="16.5" thickTop="1" thickBot="1">
      <c r="B81" s="253">
        <f t="shared" si="4"/>
        <v>66</v>
      </c>
      <c r="C81" s="276" t="s">
        <v>115</v>
      </c>
      <c r="D81" s="160" t="s">
        <v>52</v>
      </c>
      <c r="E81" s="245">
        <v>39604</v>
      </c>
      <c r="F81" s="245">
        <v>42517</v>
      </c>
      <c r="G81" s="247">
        <v>3.5750000000000002</v>
      </c>
      <c r="H81" s="266">
        <v>105.041</v>
      </c>
      <c r="I81" s="259">
        <v>103.622</v>
      </c>
      <c r="J81" s="259">
        <v>103.633</v>
      </c>
      <c r="K81" s="38"/>
      <c r="L81" s="38"/>
      <c r="M81" s="39"/>
      <c r="N81" s="38"/>
    </row>
    <row r="82" spans="1:14" ht="16.5" thickTop="1" thickBot="1">
      <c r="B82" s="253">
        <f t="shared" si="4"/>
        <v>67</v>
      </c>
      <c r="C82" s="262" t="s">
        <v>116</v>
      </c>
      <c r="D82" s="255" t="s">
        <v>117</v>
      </c>
      <c r="E82" s="245">
        <v>35481</v>
      </c>
      <c r="F82" s="245">
        <v>42520</v>
      </c>
      <c r="G82" s="256">
        <v>4.4359999999999999</v>
      </c>
      <c r="H82" s="257">
        <v>102.883</v>
      </c>
      <c r="I82" s="257">
        <v>100.6</v>
      </c>
      <c r="J82" s="257">
        <v>100.61199999999999</v>
      </c>
      <c r="K82" s="38"/>
      <c r="L82" s="38"/>
      <c r="M82" s="39"/>
      <c r="N82" s="38"/>
    </row>
    <row r="83" spans="1:14" ht="16.5" thickTop="1" thickBot="1">
      <c r="B83" s="253">
        <f t="shared" si="4"/>
        <v>68</v>
      </c>
      <c r="C83" s="254" t="s">
        <v>118</v>
      </c>
      <c r="D83" s="255" t="s">
        <v>41</v>
      </c>
      <c r="E83" s="245">
        <v>39706</v>
      </c>
      <c r="F83" s="245">
        <v>42487</v>
      </c>
      <c r="G83" s="256">
        <v>4.3159999999999998</v>
      </c>
      <c r="H83" s="257">
        <v>103.524</v>
      </c>
      <c r="I83" s="257">
        <v>101.188</v>
      </c>
      <c r="J83" s="257">
        <v>101.20099999999999</v>
      </c>
      <c r="K83" s="38"/>
      <c r="L83" s="38"/>
      <c r="M83" s="39"/>
      <c r="N83" s="38"/>
    </row>
    <row r="84" spans="1:14" ht="16.5" thickTop="1" thickBot="1">
      <c r="B84" s="253">
        <f t="shared" si="4"/>
        <v>69</v>
      </c>
      <c r="C84" s="277" t="s">
        <v>119</v>
      </c>
      <c r="D84" s="255" t="s">
        <v>10</v>
      </c>
      <c r="E84" s="245">
        <v>38565</v>
      </c>
      <c r="F84" s="245">
        <v>42521</v>
      </c>
      <c r="G84" s="256">
        <v>3.528</v>
      </c>
      <c r="H84" s="259">
        <v>105.02800000000001</v>
      </c>
      <c r="I84" s="259">
        <v>103.253</v>
      </c>
      <c r="J84" s="259">
        <v>103.26300000000001</v>
      </c>
      <c r="K84" s="38"/>
      <c r="L84" s="38"/>
      <c r="M84" s="39"/>
      <c r="N84" s="38"/>
    </row>
    <row r="85" spans="1:14" ht="16.5" thickTop="1" thickBot="1">
      <c r="B85" s="253">
        <f t="shared" si="4"/>
        <v>70</v>
      </c>
      <c r="C85" s="278" t="s">
        <v>120</v>
      </c>
      <c r="D85" s="279" t="s">
        <v>14</v>
      </c>
      <c r="E85" s="280">
        <v>34288</v>
      </c>
      <c r="F85" s="245">
        <v>42485</v>
      </c>
      <c r="G85" s="281">
        <v>3.7090000000000001</v>
      </c>
      <c r="H85" s="90">
        <v>102.54900000000001</v>
      </c>
      <c r="I85" s="90">
        <v>100.723</v>
      </c>
      <c r="J85" s="90">
        <v>100.73399999999999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1" t="s">
        <v>121</v>
      </c>
      <c r="C86" s="55"/>
      <c r="D86" s="55"/>
      <c r="E86" s="55"/>
      <c r="F86" s="55"/>
      <c r="G86" s="55"/>
      <c r="H86" s="55"/>
      <c r="I86" s="55"/>
      <c r="J86" s="242"/>
      <c r="K86" s="38"/>
      <c r="L86" s="38"/>
      <c r="M86" s="39"/>
      <c r="N86" s="38"/>
    </row>
    <row r="87" spans="1:14" ht="16.5" thickTop="1" thickBot="1">
      <c r="B87" s="282">
        <v>71</v>
      </c>
      <c r="C87" s="283" t="s">
        <v>122</v>
      </c>
      <c r="D87" s="284" t="s">
        <v>17</v>
      </c>
      <c r="E87" s="245">
        <v>39084</v>
      </c>
      <c r="F87" s="245">
        <v>42493</v>
      </c>
      <c r="G87" s="247">
        <v>0.41299999999999998</v>
      </c>
      <c r="H87" s="285">
        <v>10.576000000000001</v>
      </c>
      <c r="I87" s="285">
        <v>10.362</v>
      </c>
      <c r="J87" s="285">
        <v>10.364000000000001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2">
        <f>B87+1</f>
        <v>72</v>
      </c>
      <c r="C88" s="286" t="s">
        <v>123</v>
      </c>
      <c r="D88" s="287" t="s">
        <v>32</v>
      </c>
      <c r="E88" s="288">
        <v>39762</v>
      </c>
      <c r="F88" s="245">
        <v>42517</v>
      </c>
      <c r="G88" s="256">
        <v>3.8759999999999999</v>
      </c>
      <c r="H88" s="289">
        <v>103.387</v>
      </c>
      <c r="I88" s="290">
        <v>101.342</v>
      </c>
      <c r="J88" s="290">
        <v>101.35299999999999</v>
      </c>
      <c r="M88" s="79"/>
    </row>
    <row r="89" spans="1:14" ht="16.5" thickTop="1" thickBot="1">
      <c r="B89" s="282">
        <f t="shared" ref="B89:B91" si="5">B88+1</f>
        <v>73</v>
      </c>
      <c r="C89" s="291" t="s">
        <v>124</v>
      </c>
      <c r="D89" s="292" t="s">
        <v>125</v>
      </c>
      <c r="E89" s="293">
        <v>40543</v>
      </c>
      <c r="F89" s="265">
        <v>42510</v>
      </c>
      <c r="G89" s="281">
        <v>4.2789999999999999</v>
      </c>
      <c r="H89" s="294">
        <v>103.901</v>
      </c>
      <c r="I89" s="295">
        <v>101.623</v>
      </c>
      <c r="J89" s="295">
        <v>101.634</v>
      </c>
      <c r="K89" s="38"/>
      <c r="L89" s="38"/>
      <c r="M89" s="39"/>
      <c r="N89" s="38"/>
    </row>
    <row r="90" spans="1:14" ht="16.5" thickTop="1" thickBot="1">
      <c r="B90" s="282">
        <f t="shared" si="5"/>
        <v>74</v>
      </c>
      <c r="C90" s="296" t="s">
        <v>126</v>
      </c>
      <c r="D90" s="297" t="s">
        <v>127</v>
      </c>
      <c r="E90" s="298">
        <v>42024</v>
      </c>
      <c r="F90" s="245">
        <v>42509</v>
      </c>
      <c r="G90" s="299">
        <v>2.7650000000000001</v>
      </c>
      <c r="H90" s="300">
        <v>103.288</v>
      </c>
      <c r="I90" s="301">
        <v>102.688</v>
      </c>
      <c r="J90" s="301">
        <v>102.7</v>
      </c>
      <c r="K90" s="38"/>
      <c r="L90" s="38"/>
      <c r="M90" s="39"/>
      <c r="N90" s="38"/>
    </row>
    <row r="91" spans="1:14" ht="16.5" thickTop="1" thickBot="1">
      <c r="B91" s="282">
        <f t="shared" si="5"/>
        <v>75</v>
      </c>
      <c r="C91" s="302" t="s">
        <v>128</v>
      </c>
      <c r="D91" s="303" t="s">
        <v>129</v>
      </c>
      <c r="E91" s="304">
        <v>42195</v>
      </c>
      <c r="F91" s="305" t="s">
        <v>130</v>
      </c>
      <c r="G91" s="306" t="s">
        <v>130</v>
      </c>
      <c r="H91" s="307">
        <v>10.14</v>
      </c>
      <c r="I91" s="308">
        <v>10.305</v>
      </c>
      <c r="J91" s="308">
        <v>10.305999999999999</v>
      </c>
      <c r="K91" s="38"/>
      <c r="L91" s="38"/>
      <c r="M91" s="39"/>
      <c r="N91" s="38"/>
    </row>
    <row r="92" spans="1:14" ht="13.5" customHeight="1" thickTop="1" thickBot="1">
      <c r="B92" s="241" t="s">
        <v>131</v>
      </c>
      <c r="C92" s="55"/>
      <c r="D92" s="55"/>
      <c r="E92" s="55"/>
      <c r="F92" s="55"/>
      <c r="G92" s="55"/>
      <c r="H92" s="55"/>
      <c r="I92" s="55"/>
      <c r="J92" s="242"/>
      <c r="M92" s="79"/>
    </row>
    <row r="93" spans="1:14" ht="13.5" customHeight="1" thickTop="1" thickBot="1">
      <c r="A93" s="309" t="s">
        <v>132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133</v>
      </c>
      <c r="D94" s="313" t="s">
        <v>17</v>
      </c>
      <c r="E94" s="314">
        <v>34561</v>
      </c>
      <c r="F94" s="315">
        <v>42515</v>
      </c>
      <c r="G94" s="316">
        <v>0.875</v>
      </c>
      <c r="H94" s="37">
        <v>58.064999999999998</v>
      </c>
      <c r="I94" s="317">
        <v>57.753</v>
      </c>
      <c r="J94" s="317">
        <v>57.66</v>
      </c>
      <c r="K94" s="38"/>
      <c r="L94" s="38"/>
      <c r="M94" s="39"/>
      <c r="N94" s="38"/>
    </row>
    <row r="95" spans="1:14" ht="16.5" thickTop="1" thickBot="1">
      <c r="B95" s="318">
        <f>B94+1</f>
        <v>77</v>
      </c>
      <c r="C95" s="319" t="s">
        <v>134</v>
      </c>
      <c r="D95" s="320" t="s">
        <v>91</v>
      </c>
      <c r="E95" s="245">
        <v>34415</v>
      </c>
      <c r="F95" s="245">
        <v>42513</v>
      </c>
      <c r="G95" s="247">
        <v>1.8140000000000001</v>
      </c>
      <c r="H95" s="257">
        <v>137.887</v>
      </c>
      <c r="I95" s="257">
        <v>130.29499999999999</v>
      </c>
      <c r="J95" s="257">
        <v>130.19999999999999</v>
      </c>
      <c r="K95" s="38"/>
      <c r="L95" s="38"/>
      <c r="M95" s="39"/>
      <c r="N95" s="38"/>
    </row>
    <row r="96" spans="1:14" ht="16.5" thickTop="1" thickBot="1">
      <c r="B96" s="318">
        <f t="shared" ref="B96:B107" si="6">B95+1</f>
        <v>78</v>
      </c>
      <c r="C96" s="319" t="s">
        <v>135</v>
      </c>
      <c r="D96" s="321" t="s">
        <v>91</v>
      </c>
      <c r="E96" s="322">
        <v>34415</v>
      </c>
      <c r="F96" s="245">
        <v>42513</v>
      </c>
      <c r="G96" s="323">
        <v>15.804</v>
      </c>
      <c r="H96" s="324">
        <v>1402.8789999999999</v>
      </c>
      <c r="I96" s="324">
        <v>1360.5309999999999</v>
      </c>
      <c r="J96" s="324">
        <v>1359.0809999999999</v>
      </c>
      <c r="K96" s="38"/>
      <c r="L96" s="38"/>
      <c r="M96" s="39"/>
      <c r="N96" s="38"/>
    </row>
    <row r="97" spans="1:14" ht="16.5" thickTop="1" thickBot="1">
      <c r="B97" s="318">
        <f t="shared" si="6"/>
        <v>79</v>
      </c>
      <c r="C97" s="319" t="s">
        <v>136</v>
      </c>
      <c r="D97" s="325" t="s">
        <v>12</v>
      </c>
      <c r="E97" s="322">
        <v>34449</v>
      </c>
      <c r="F97" s="245">
        <v>42514</v>
      </c>
      <c r="G97" s="323">
        <v>2.8319999999999999</v>
      </c>
      <c r="H97" s="257">
        <v>110.387</v>
      </c>
      <c r="I97" s="257">
        <v>112.88</v>
      </c>
      <c r="J97" s="257">
        <v>112.82599999999999</v>
      </c>
      <c r="K97" s="38"/>
      <c r="L97" s="38"/>
      <c r="M97" s="39"/>
      <c r="N97" s="38"/>
    </row>
    <row r="98" spans="1:14" ht="16.5" thickTop="1" thickBot="1">
      <c r="B98" s="318">
        <f t="shared" si="6"/>
        <v>80</v>
      </c>
      <c r="C98" s="326" t="s">
        <v>137</v>
      </c>
      <c r="D98" s="325" t="s">
        <v>12</v>
      </c>
      <c r="E98" s="322">
        <v>681</v>
      </c>
      <c r="F98" s="245">
        <v>42514</v>
      </c>
      <c r="G98" s="323">
        <v>1.8540000000000001</v>
      </c>
      <c r="H98" s="257">
        <v>104.054</v>
      </c>
      <c r="I98" s="257">
        <v>109.27800000000001</v>
      </c>
      <c r="J98" s="257">
        <v>109.26300000000001</v>
      </c>
      <c r="K98" s="38"/>
      <c r="L98" s="38"/>
      <c r="M98" s="39"/>
      <c r="N98" s="38"/>
    </row>
    <row r="99" spans="1:14" ht="16.5" thickTop="1" thickBot="1">
      <c r="B99" s="318">
        <f t="shared" si="6"/>
        <v>81</v>
      </c>
      <c r="C99" s="319" t="s">
        <v>138</v>
      </c>
      <c r="D99" s="327" t="s">
        <v>64</v>
      </c>
      <c r="E99" s="322">
        <v>105.764</v>
      </c>
      <c r="F99" s="245">
        <v>42520</v>
      </c>
      <c r="G99" s="323">
        <v>0.55000000000000004</v>
      </c>
      <c r="H99" s="257">
        <v>86.412999999999997</v>
      </c>
      <c r="I99" s="257">
        <v>98.856999999999999</v>
      </c>
      <c r="J99" s="257">
        <v>98.471000000000004</v>
      </c>
      <c r="K99" s="38"/>
      <c r="L99" s="38"/>
      <c r="M99" s="39"/>
      <c r="N99" s="38"/>
    </row>
    <row r="100" spans="1:14" ht="16.5" thickTop="1" thickBot="1">
      <c r="B100" s="318">
        <f t="shared" si="6"/>
        <v>82</v>
      </c>
      <c r="C100" s="319" t="s">
        <v>139</v>
      </c>
      <c r="D100" s="327" t="s">
        <v>101</v>
      </c>
      <c r="E100" s="322">
        <v>36367</v>
      </c>
      <c r="F100" s="245">
        <v>42485</v>
      </c>
      <c r="G100" s="323">
        <v>0.51200000000000001</v>
      </c>
      <c r="H100" s="257">
        <v>17.013999999999999</v>
      </c>
      <c r="I100" s="257">
        <v>16.867000000000001</v>
      </c>
      <c r="J100" s="257">
        <v>16.850999999999999</v>
      </c>
      <c r="K100" s="257"/>
      <c r="L100" s="257"/>
      <c r="M100" s="257"/>
      <c r="N100" s="294"/>
    </row>
    <row r="101" spans="1:14" ht="16.5" thickTop="1" thickBot="1">
      <c r="B101" s="318">
        <f t="shared" si="6"/>
        <v>83</v>
      </c>
      <c r="C101" s="319" t="s">
        <v>140</v>
      </c>
      <c r="D101" s="327" t="s">
        <v>109</v>
      </c>
      <c r="E101" s="322">
        <v>36857</v>
      </c>
      <c r="F101" s="245">
        <v>42460</v>
      </c>
      <c r="G101" s="323">
        <v>6.86</v>
      </c>
      <c r="H101" s="257">
        <v>261.738</v>
      </c>
      <c r="I101" s="257">
        <v>269.303</v>
      </c>
      <c r="J101" s="257">
        <v>268.93900000000002</v>
      </c>
      <c r="K101" s="38"/>
      <c r="L101" s="38"/>
      <c r="M101" s="39"/>
      <c r="N101" s="38"/>
    </row>
    <row r="102" spans="1:14" ht="15.75" customHeight="1" thickTop="1" thickBot="1">
      <c r="B102" s="318">
        <f t="shared" si="6"/>
        <v>84</v>
      </c>
      <c r="C102" s="319" t="s">
        <v>141</v>
      </c>
      <c r="D102" s="321" t="s">
        <v>113</v>
      </c>
      <c r="E102" s="322">
        <v>34599</v>
      </c>
      <c r="F102" s="328">
        <v>42506</v>
      </c>
      <c r="G102" s="323">
        <v>0.73199999999999998</v>
      </c>
      <c r="H102" s="257">
        <v>29.309000000000001</v>
      </c>
      <c r="I102" s="257">
        <v>28.574000000000002</v>
      </c>
      <c r="J102" s="257">
        <v>28.593</v>
      </c>
      <c r="K102" s="38"/>
      <c r="L102" s="38"/>
      <c r="M102" s="39"/>
      <c r="N102" s="38"/>
    </row>
    <row r="103" spans="1:14" ht="14.25" customHeight="1" thickTop="1" thickBot="1">
      <c r="B103" s="318">
        <f t="shared" si="6"/>
        <v>85</v>
      </c>
      <c r="C103" s="326" t="s">
        <v>142</v>
      </c>
      <c r="D103" s="321" t="s">
        <v>52</v>
      </c>
      <c r="E103" s="322">
        <v>38777</v>
      </c>
      <c r="F103" s="245">
        <v>42521</v>
      </c>
      <c r="G103" s="323">
        <v>30.617999999999999</v>
      </c>
      <c r="H103" s="324">
        <v>2208.1959999999999</v>
      </c>
      <c r="I103" s="324">
        <v>2295.2570000000001</v>
      </c>
      <c r="J103" s="324">
        <v>2294.9319999999998</v>
      </c>
      <c r="K103" s="38"/>
      <c r="L103" s="38"/>
      <c r="M103" s="39"/>
      <c r="N103" s="38"/>
    </row>
    <row r="104" spans="1:14" ht="17.25" customHeight="1" thickTop="1" thickBot="1">
      <c r="B104" s="318">
        <f t="shared" si="6"/>
        <v>86</v>
      </c>
      <c r="C104" s="319" t="s">
        <v>143</v>
      </c>
      <c r="D104" s="321" t="s">
        <v>117</v>
      </c>
      <c r="E104" s="322">
        <v>34423</v>
      </c>
      <c r="F104" s="245">
        <v>42509</v>
      </c>
      <c r="G104" s="323">
        <v>2.137</v>
      </c>
      <c r="H104" s="264">
        <v>68.867000000000004</v>
      </c>
      <c r="I104" s="264">
        <v>69.963999999999999</v>
      </c>
      <c r="J104" s="264">
        <v>69.855999999999995</v>
      </c>
      <c r="K104" s="38"/>
      <c r="L104" s="38"/>
      <c r="M104" s="39"/>
      <c r="N104" s="38"/>
    </row>
    <row r="105" spans="1:14" ht="16.5" thickTop="1" thickBot="1">
      <c r="B105" s="318">
        <f t="shared" si="6"/>
        <v>87</v>
      </c>
      <c r="C105" s="319" t="s">
        <v>144</v>
      </c>
      <c r="D105" s="321" t="s">
        <v>117</v>
      </c>
      <c r="E105" s="322">
        <v>34731</v>
      </c>
      <c r="F105" s="245">
        <v>42507</v>
      </c>
      <c r="G105" s="323">
        <v>1.92</v>
      </c>
      <c r="H105" s="257">
        <v>53.774000000000001</v>
      </c>
      <c r="I105" s="257">
        <v>53.856999999999999</v>
      </c>
      <c r="J105" s="257">
        <v>53.878999999999998</v>
      </c>
      <c r="K105" s="38"/>
      <c r="L105" s="38"/>
      <c r="M105" s="39"/>
      <c r="N105" s="38"/>
    </row>
    <row r="106" spans="1:14" ht="16.5" thickTop="1" thickBot="1">
      <c r="B106" s="318">
        <f t="shared" si="6"/>
        <v>88</v>
      </c>
      <c r="C106" s="273" t="s">
        <v>145</v>
      </c>
      <c r="D106" s="329" t="s">
        <v>14</v>
      </c>
      <c r="E106" s="330">
        <v>36297</v>
      </c>
      <c r="F106" s="245">
        <v>42485</v>
      </c>
      <c r="G106" s="331">
        <v>0.84399999999999997</v>
      </c>
      <c r="H106" s="332">
        <v>97.671999999999997</v>
      </c>
      <c r="I106" s="332">
        <v>102.40900000000001</v>
      </c>
      <c r="J106" s="332">
        <v>102.402</v>
      </c>
      <c r="K106" s="38"/>
      <c r="L106" s="38"/>
      <c r="M106" s="39"/>
      <c r="N106" s="38"/>
    </row>
    <row r="107" spans="1:14" ht="16.5" thickTop="1" thickBot="1">
      <c r="B107" s="333">
        <f t="shared" si="6"/>
        <v>89</v>
      </c>
      <c r="C107" s="334" t="s">
        <v>146</v>
      </c>
      <c r="D107" s="335" t="s">
        <v>14</v>
      </c>
      <c r="E107" s="336">
        <v>36626</v>
      </c>
      <c r="F107" s="245">
        <v>42485</v>
      </c>
      <c r="G107" s="337">
        <v>0.35899999999999999</v>
      </c>
      <c r="H107" s="90">
        <v>80.941999999999993</v>
      </c>
      <c r="I107" s="90">
        <v>86.349000000000004</v>
      </c>
      <c r="J107" s="90">
        <v>86.409000000000006</v>
      </c>
      <c r="K107" s="38"/>
      <c r="L107" s="38"/>
      <c r="M107" s="39"/>
      <c r="N107" s="38"/>
    </row>
    <row r="108" spans="1:14" ht="12.75" customHeight="1" thickTop="1" thickBot="1">
      <c r="B108" s="143" t="s">
        <v>147</v>
      </c>
      <c r="C108" s="55"/>
      <c r="D108" s="55"/>
      <c r="E108" s="55"/>
      <c r="F108" s="55"/>
      <c r="G108" s="55"/>
      <c r="H108" s="55"/>
      <c r="I108" s="55"/>
      <c r="J108" s="242"/>
      <c r="M108" s="146"/>
    </row>
    <row r="109" spans="1:14" ht="16.5" thickTop="1" thickBot="1">
      <c r="B109" s="338">
        <v>90</v>
      </c>
      <c r="C109" s="283" t="s">
        <v>148</v>
      </c>
      <c r="D109" s="160" t="s">
        <v>17</v>
      </c>
      <c r="E109" s="245">
        <v>39084</v>
      </c>
      <c r="F109" s="245">
        <v>42493</v>
      </c>
      <c r="G109" s="247">
        <v>0.22600000000000001</v>
      </c>
      <c r="H109" s="37">
        <v>11.09</v>
      </c>
      <c r="I109" s="317">
        <v>10.738</v>
      </c>
      <c r="J109" s="317">
        <v>10.734</v>
      </c>
      <c r="K109" s="38"/>
      <c r="L109" s="39"/>
      <c r="M109" s="38"/>
      <c r="N109" s="71"/>
    </row>
    <row r="110" spans="1:14" ht="16.5" thickTop="1" thickBot="1">
      <c r="B110" s="339">
        <f>B109+1</f>
        <v>91</v>
      </c>
      <c r="C110" s="340" t="s">
        <v>149</v>
      </c>
      <c r="D110" s="341" t="s">
        <v>17</v>
      </c>
      <c r="E110" s="330">
        <v>1867429</v>
      </c>
      <c r="F110" s="245">
        <v>42493</v>
      </c>
      <c r="G110" s="331">
        <v>0.17799999999999999</v>
      </c>
      <c r="H110" s="342">
        <v>12.038</v>
      </c>
      <c r="I110" s="218">
        <v>11.548999999999999</v>
      </c>
      <c r="J110" s="218">
        <v>11.53</v>
      </c>
      <c r="K110" s="38"/>
      <c r="L110" s="39"/>
      <c r="M110" s="38"/>
      <c r="N110" s="71"/>
    </row>
    <row r="111" spans="1:14" ht="16.5" thickTop="1" thickBot="1">
      <c r="B111" s="339">
        <f t="shared" ref="B111:B125" si="7">B110+1</f>
        <v>92</v>
      </c>
      <c r="C111" s="286" t="s">
        <v>150</v>
      </c>
      <c r="D111" s="255" t="s">
        <v>17</v>
      </c>
      <c r="E111" s="343">
        <v>735</v>
      </c>
      <c r="F111" s="245">
        <v>42493</v>
      </c>
      <c r="G111" s="256">
        <v>0.106</v>
      </c>
      <c r="H111" s="261">
        <v>14.638</v>
      </c>
      <c r="I111" s="344">
        <v>14.071999999999999</v>
      </c>
      <c r="J111" s="344">
        <v>14.067</v>
      </c>
      <c r="K111" s="38"/>
      <c r="L111" s="39"/>
      <c r="M111" s="38"/>
      <c r="N111" s="71"/>
    </row>
    <row r="112" spans="1:14" ht="17.25" customHeight="1" thickTop="1" thickBot="1">
      <c r="A112" s="345"/>
      <c r="B112" s="339">
        <f t="shared" si="7"/>
        <v>93</v>
      </c>
      <c r="C112" s="346" t="s">
        <v>151</v>
      </c>
      <c r="D112" s="347" t="s">
        <v>17</v>
      </c>
      <c r="E112" s="348">
        <v>39084</v>
      </c>
      <c r="F112" s="245">
        <v>42493</v>
      </c>
      <c r="G112" s="349">
        <v>0.27600000000000002</v>
      </c>
      <c r="H112" s="350">
        <v>13.763999999999999</v>
      </c>
      <c r="I112" s="351">
        <v>12.641999999999999</v>
      </c>
      <c r="J112" s="351">
        <v>12.625999999999999</v>
      </c>
      <c r="K112" s="38"/>
      <c r="L112" s="39"/>
      <c r="M112" s="38"/>
      <c r="N112" s="71"/>
    </row>
    <row r="113" spans="1:14" ht="16.5" thickTop="1" thickBot="1">
      <c r="B113" s="339">
        <f t="shared" si="7"/>
        <v>94</v>
      </c>
      <c r="C113" s="352" t="s">
        <v>152</v>
      </c>
      <c r="D113" s="353" t="s">
        <v>91</v>
      </c>
      <c r="E113" s="348">
        <v>39994</v>
      </c>
      <c r="F113" s="245">
        <v>42513</v>
      </c>
      <c r="G113" s="349">
        <v>0.33200000000000002</v>
      </c>
      <c r="H113" s="350">
        <v>12.102</v>
      </c>
      <c r="I113" s="351">
        <v>12.448</v>
      </c>
      <c r="J113" s="351">
        <v>12.441000000000001</v>
      </c>
      <c r="K113" s="38"/>
      <c r="L113" s="39"/>
      <c r="M113" s="38"/>
      <c r="N113" s="71"/>
    </row>
    <row r="114" spans="1:14" ht="15.75" customHeight="1" thickTop="1" thickBot="1">
      <c r="B114" s="339">
        <f t="shared" si="7"/>
        <v>95</v>
      </c>
      <c r="C114" s="354" t="s">
        <v>153</v>
      </c>
      <c r="D114" s="355" t="s">
        <v>91</v>
      </c>
      <c r="E114" s="356">
        <v>40848</v>
      </c>
      <c r="F114" s="245">
        <v>42513</v>
      </c>
      <c r="G114" s="357">
        <v>2.7E-2</v>
      </c>
      <c r="H114" s="358">
        <v>10.808999999999999</v>
      </c>
      <c r="I114" s="359">
        <v>11.204000000000001</v>
      </c>
      <c r="J114" s="359">
        <v>11.196</v>
      </c>
      <c r="K114" s="38"/>
      <c r="L114" s="39"/>
      <c r="M114" s="38"/>
      <c r="N114" s="71"/>
    </row>
    <row r="115" spans="1:14" ht="16.5" thickTop="1" thickBot="1">
      <c r="B115" s="339">
        <f t="shared" si="7"/>
        <v>96</v>
      </c>
      <c r="C115" s="354" t="s">
        <v>154</v>
      </c>
      <c r="D115" s="360" t="s">
        <v>91</v>
      </c>
      <c r="E115" s="356">
        <v>40848</v>
      </c>
      <c r="F115" s="245">
        <v>42149</v>
      </c>
      <c r="G115" s="361">
        <v>0.23200000000000001</v>
      </c>
      <c r="H115" s="362" t="s">
        <v>155</v>
      </c>
      <c r="I115" s="363" t="s">
        <v>155</v>
      </c>
      <c r="J115" s="363" t="s">
        <v>155</v>
      </c>
      <c r="K115" s="38"/>
      <c r="L115" s="39"/>
      <c r="M115" s="38"/>
      <c r="N115" s="71"/>
    </row>
    <row r="116" spans="1:14" ht="16.5" thickTop="1" thickBot="1">
      <c r="B116" s="339">
        <f t="shared" si="7"/>
        <v>97</v>
      </c>
      <c r="C116" s="364" t="s">
        <v>156</v>
      </c>
      <c r="D116" s="365" t="s">
        <v>91</v>
      </c>
      <c r="E116" s="366">
        <v>40848</v>
      </c>
      <c r="F116" s="245">
        <v>42149</v>
      </c>
      <c r="G116" s="367">
        <v>0.318</v>
      </c>
      <c r="H116" s="368" t="s">
        <v>155</v>
      </c>
      <c r="I116" s="369" t="s">
        <v>155</v>
      </c>
      <c r="J116" s="369" t="s">
        <v>155</v>
      </c>
      <c r="K116" s="38"/>
      <c r="L116" s="39"/>
      <c r="M116" s="38"/>
      <c r="N116" s="71"/>
    </row>
    <row r="117" spans="1:14" ht="16.5" thickTop="1" thickBot="1">
      <c r="B117" s="339">
        <f t="shared" si="7"/>
        <v>98</v>
      </c>
      <c r="C117" s="370" t="s">
        <v>157</v>
      </c>
      <c r="D117" s="371" t="s">
        <v>64</v>
      </c>
      <c r="E117" s="372">
        <v>39175</v>
      </c>
      <c r="F117" s="245">
        <v>42520</v>
      </c>
      <c r="G117" s="373">
        <v>2.3420000000000001</v>
      </c>
      <c r="H117" s="374">
        <v>131.96799999999999</v>
      </c>
      <c r="I117" s="375">
        <v>142.78899999999999</v>
      </c>
      <c r="J117" s="375">
        <v>141.98599999999999</v>
      </c>
      <c r="K117" s="38"/>
      <c r="L117" s="39"/>
      <c r="M117" s="38"/>
      <c r="N117" s="71"/>
    </row>
    <row r="118" spans="1:14" ht="16.5" thickTop="1" thickBot="1">
      <c r="B118" s="339">
        <f t="shared" si="7"/>
        <v>99</v>
      </c>
      <c r="C118" s="376" t="s">
        <v>158</v>
      </c>
      <c r="D118" s="371" t="s">
        <v>64</v>
      </c>
      <c r="E118" s="372">
        <v>39175</v>
      </c>
      <c r="F118" s="245">
        <v>42520</v>
      </c>
      <c r="G118" s="377">
        <v>2.0289999999999999</v>
      </c>
      <c r="H118" s="378">
        <v>128.40700000000001</v>
      </c>
      <c r="I118" s="379">
        <v>138.58199999999999</v>
      </c>
      <c r="J118" s="379">
        <v>138.102</v>
      </c>
      <c r="K118" s="38"/>
      <c r="L118" s="39"/>
      <c r="M118" s="38"/>
      <c r="N118" s="71"/>
    </row>
    <row r="119" spans="1:14" ht="16.5" thickTop="1" thickBot="1">
      <c r="B119" s="339">
        <f t="shared" si="7"/>
        <v>100</v>
      </c>
      <c r="C119" s="380" t="s">
        <v>159</v>
      </c>
      <c r="D119" s="381" t="s">
        <v>25</v>
      </c>
      <c r="E119" s="382">
        <v>40708</v>
      </c>
      <c r="F119" s="245">
        <v>42517</v>
      </c>
      <c r="G119" s="383">
        <v>0.15</v>
      </c>
      <c r="H119" s="384">
        <v>8.9019999999999992</v>
      </c>
      <c r="I119" s="385">
        <v>9.1470000000000002</v>
      </c>
      <c r="J119" s="385">
        <v>9.1370000000000005</v>
      </c>
      <c r="K119" s="38"/>
      <c r="L119" s="39"/>
      <c r="M119" s="38"/>
      <c r="N119" s="71"/>
    </row>
    <row r="120" spans="1:14" ht="16.5" thickTop="1" thickBot="1">
      <c r="B120" s="339">
        <f t="shared" si="7"/>
        <v>101</v>
      </c>
      <c r="C120" s="127" t="s">
        <v>160</v>
      </c>
      <c r="D120" s="160" t="s">
        <v>117</v>
      </c>
      <c r="E120" s="386">
        <v>39699</v>
      </c>
      <c r="F120" s="387">
        <v>42506</v>
      </c>
      <c r="G120" s="388">
        <v>2.3319999999999999</v>
      </c>
      <c r="H120" s="389">
        <v>92.918000000000006</v>
      </c>
      <c r="I120" s="390">
        <v>99.947000000000003</v>
      </c>
      <c r="J120" s="390">
        <v>99.957999999999998</v>
      </c>
      <c r="K120" s="38"/>
      <c r="L120" s="39"/>
      <c r="M120" s="38"/>
      <c r="N120" s="71"/>
    </row>
    <row r="121" spans="1:14" ht="16.5" thickTop="1" thickBot="1">
      <c r="B121" s="339">
        <f t="shared" si="7"/>
        <v>102</v>
      </c>
      <c r="C121" s="391" t="s">
        <v>161</v>
      </c>
      <c r="D121" s="392" t="s">
        <v>41</v>
      </c>
      <c r="E121" s="393">
        <v>40725</v>
      </c>
      <c r="F121" s="246">
        <v>42508</v>
      </c>
      <c r="G121" s="394">
        <v>0.76700000000000002</v>
      </c>
      <c r="H121" s="395">
        <v>78.915000000000006</v>
      </c>
      <c r="I121" s="396">
        <v>77.894000000000005</v>
      </c>
      <c r="J121" s="396">
        <v>77.495999999999995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9">
        <f t="shared" si="7"/>
        <v>103</v>
      </c>
      <c r="C122" s="391" t="s">
        <v>162</v>
      </c>
      <c r="D122" s="392" t="s">
        <v>41</v>
      </c>
      <c r="E122" s="397">
        <v>40725</v>
      </c>
      <c r="F122" s="246">
        <v>42508</v>
      </c>
      <c r="G122" s="398">
        <v>0.80700000000000005</v>
      </c>
      <c r="H122" s="384">
        <v>79.802999999999997</v>
      </c>
      <c r="I122" s="385">
        <v>78.429000000000002</v>
      </c>
      <c r="J122" s="385">
        <v>77.835999999999999</v>
      </c>
      <c r="K122" s="38"/>
      <c r="L122" s="39"/>
      <c r="M122" s="38"/>
      <c r="N122" s="71"/>
    </row>
    <row r="123" spans="1:14" ht="15.75" thickTop="1">
      <c r="B123" s="339">
        <f t="shared" si="7"/>
        <v>104</v>
      </c>
      <c r="C123" s="399" t="s">
        <v>163</v>
      </c>
      <c r="D123" s="400" t="s">
        <v>129</v>
      </c>
      <c r="E123" s="401">
        <v>40910</v>
      </c>
      <c r="F123" s="245">
        <v>42521</v>
      </c>
      <c r="G123" s="402">
        <v>3.202</v>
      </c>
      <c r="H123" s="403">
        <v>96.120999999999995</v>
      </c>
      <c r="I123" s="404">
        <v>97.356999999999999</v>
      </c>
      <c r="J123" s="404">
        <v>97.23</v>
      </c>
      <c r="K123" s="405"/>
      <c r="L123" s="406"/>
      <c r="M123" s="405"/>
      <c r="N123" s="407"/>
    </row>
    <row r="124" spans="1:14" ht="15.75" thickBot="1">
      <c r="B124" s="339">
        <f t="shared" si="7"/>
        <v>105</v>
      </c>
      <c r="C124" s="408" t="s">
        <v>164</v>
      </c>
      <c r="D124" s="409" t="s">
        <v>14</v>
      </c>
      <c r="E124" s="410">
        <v>41904</v>
      </c>
      <c r="F124" s="411" t="s">
        <v>165</v>
      </c>
      <c r="G124" s="412" t="s">
        <v>165</v>
      </c>
      <c r="H124" s="384">
        <v>86.855999999999995</v>
      </c>
      <c r="I124" s="413">
        <v>95.494</v>
      </c>
      <c r="J124" s="413">
        <v>95.590999999999994</v>
      </c>
      <c r="K124" s="405"/>
      <c r="L124" s="406"/>
      <c r="M124" s="405"/>
      <c r="N124" s="407"/>
    </row>
    <row r="125" spans="1:14" ht="16.5" thickTop="1" thickBot="1">
      <c r="B125" s="414">
        <f t="shared" si="7"/>
        <v>106</v>
      </c>
      <c r="C125" s="415" t="s">
        <v>166</v>
      </c>
      <c r="D125" s="138" t="s">
        <v>117</v>
      </c>
      <c r="E125" s="416">
        <v>42388</v>
      </c>
      <c r="F125" s="417" t="s">
        <v>165</v>
      </c>
      <c r="G125" s="418" t="s">
        <v>165</v>
      </c>
      <c r="H125" s="419" t="s">
        <v>165</v>
      </c>
      <c r="I125" s="420">
        <v>104.148</v>
      </c>
      <c r="J125" s="420">
        <v>104.223</v>
      </c>
      <c r="K125" s="159"/>
      <c r="M125" s="79"/>
    </row>
    <row r="126" spans="1:14" ht="13.5" customHeight="1" thickTop="1" thickBot="1">
      <c r="B126" s="143" t="s">
        <v>167</v>
      </c>
      <c r="C126" s="144"/>
      <c r="D126" s="144"/>
      <c r="E126" s="144"/>
      <c r="F126" s="144"/>
      <c r="G126" s="144"/>
      <c r="H126" s="144"/>
      <c r="I126" s="144"/>
      <c r="J126" s="144"/>
      <c r="M126" s="146"/>
    </row>
    <row r="127" spans="1:14" ht="16.5" thickTop="1" thickBot="1">
      <c r="B127" s="339">
        <v>107</v>
      </c>
      <c r="C127" s="127" t="s">
        <v>168</v>
      </c>
      <c r="D127" s="160" t="s">
        <v>28</v>
      </c>
      <c r="E127" s="245">
        <v>40210</v>
      </c>
      <c r="F127" s="245">
        <v>42493</v>
      </c>
      <c r="G127" s="247">
        <v>2.0630000000000002</v>
      </c>
      <c r="H127" s="37">
        <v>108.15600000000001</v>
      </c>
      <c r="I127" s="317">
        <v>114.958</v>
      </c>
      <c r="J127" s="317">
        <v>116.36</v>
      </c>
      <c r="K127" s="164" t="s">
        <v>62</v>
      </c>
      <c r="M127" s="79">
        <f t="shared" ref="M127:M137" si="8">+(J127-I127)/I127</f>
        <v>1.2195758450912517E-2</v>
      </c>
    </row>
    <row r="128" spans="1:14" ht="16.5" thickTop="1" thickBot="1">
      <c r="B128" s="339">
        <f t="shared" ref="B128:B143" si="9">B127+1</f>
        <v>108</v>
      </c>
      <c r="C128" s="127" t="s">
        <v>169</v>
      </c>
      <c r="D128" s="392" t="s">
        <v>28</v>
      </c>
      <c r="E128" s="393">
        <v>40630</v>
      </c>
      <c r="F128" s="245">
        <v>42493</v>
      </c>
      <c r="G128" s="247">
        <v>1.2410000000000001</v>
      </c>
      <c r="H128" s="395">
        <v>94.576999999999998</v>
      </c>
      <c r="I128" s="396">
        <v>103.077</v>
      </c>
      <c r="J128" s="396">
        <v>103.41500000000001</v>
      </c>
      <c r="K128" s="164" t="s">
        <v>62</v>
      </c>
      <c r="M128" s="79">
        <f t="shared" si="8"/>
        <v>3.2791020305209511E-3</v>
      </c>
    </row>
    <row r="129" spans="2:14" ht="16.5" thickTop="1" thickBot="1">
      <c r="B129" s="339">
        <f t="shared" si="9"/>
        <v>109</v>
      </c>
      <c r="C129" s="421" t="s">
        <v>170</v>
      </c>
      <c r="D129" s="392" t="s">
        <v>12</v>
      </c>
      <c r="E129" s="393">
        <v>39097</v>
      </c>
      <c r="F129" s="272">
        <v>42514</v>
      </c>
      <c r="G129" s="422">
        <v>3.7109999999999999</v>
      </c>
      <c r="H129" s="395">
        <v>127.36</v>
      </c>
      <c r="I129" s="396">
        <v>137.37700000000001</v>
      </c>
      <c r="J129" s="396">
        <v>138.172</v>
      </c>
      <c r="K129" s="423" t="s">
        <v>171</v>
      </c>
      <c r="M129" s="79">
        <f t="shared" si="8"/>
        <v>5.7869949118119291E-3</v>
      </c>
    </row>
    <row r="130" spans="2:14" ht="16.5" thickTop="1" thickBot="1">
      <c r="B130" s="339">
        <f t="shared" si="9"/>
        <v>110</v>
      </c>
      <c r="C130" s="424" t="s">
        <v>172</v>
      </c>
      <c r="D130" s="425" t="s">
        <v>173</v>
      </c>
      <c r="E130" s="426">
        <v>40543</v>
      </c>
      <c r="F130" s="411">
        <v>42510</v>
      </c>
      <c r="G130" s="427">
        <v>1.71</v>
      </c>
      <c r="H130" s="428">
        <v>100.38200000000001</v>
      </c>
      <c r="I130" s="429">
        <v>97.903000000000006</v>
      </c>
      <c r="J130" s="429">
        <v>97.975999999999999</v>
      </c>
      <c r="K130" s="159" t="s">
        <v>60</v>
      </c>
      <c r="M130" s="79">
        <f t="shared" si="8"/>
        <v>7.4563598663976883E-4</v>
      </c>
    </row>
    <row r="131" spans="2:14" ht="16.5" thickTop="1" thickBot="1">
      <c r="B131" s="339">
        <f t="shared" si="9"/>
        <v>111</v>
      </c>
      <c r="C131" s="424" t="s">
        <v>174</v>
      </c>
      <c r="D131" s="425" t="s">
        <v>173</v>
      </c>
      <c r="E131" s="426">
        <v>40543</v>
      </c>
      <c r="F131" s="411">
        <v>42510</v>
      </c>
      <c r="G131" s="430">
        <v>0.77600000000000002</v>
      </c>
      <c r="H131" s="384">
        <v>94.831999999999994</v>
      </c>
      <c r="I131" s="396">
        <v>97.242000000000004</v>
      </c>
      <c r="J131" s="396">
        <v>97.799000000000007</v>
      </c>
      <c r="K131" s="159" t="s">
        <v>60</v>
      </c>
      <c r="M131" s="79">
        <f t="shared" si="8"/>
        <v>5.7279776228378902E-3</v>
      </c>
    </row>
    <row r="132" spans="2:14" ht="16.5" thickTop="1" thickBot="1">
      <c r="B132" s="339">
        <f t="shared" si="9"/>
        <v>112</v>
      </c>
      <c r="C132" s="431" t="s">
        <v>175</v>
      </c>
      <c r="D132" s="432" t="s">
        <v>78</v>
      </c>
      <c r="E132" s="426">
        <v>38671</v>
      </c>
      <c r="F132" s="411">
        <v>42520</v>
      </c>
      <c r="G132" s="433">
        <v>3.766</v>
      </c>
      <c r="H132" s="434">
        <v>181.97200000000001</v>
      </c>
      <c r="I132" s="435">
        <v>193.32599999999999</v>
      </c>
      <c r="J132" s="435">
        <v>193.42699999999999</v>
      </c>
      <c r="K132" s="152" t="s">
        <v>58</v>
      </c>
      <c r="M132" s="79">
        <f t="shared" si="8"/>
        <v>5.2243360955070244E-4</v>
      </c>
    </row>
    <row r="133" spans="2:14" ht="16.5" thickTop="1" thickBot="1">
      <c r="B133" s="339">
        <f t="shared" si="9"/>
        <v>113</v>
      </c>
      <c r="C133" s="436" t="s">
        <v>176</v>
      </c>
      <c r="D133" s="437" t="s">
        <v>78</v>
      </c>
      <c r="E133" s="438">
        <v>38671</v>
      </c>
      <c r="F133" s="411">
        <v>42520</v>
      </c>
      <c r="G133" s="439">
        <v>4.7510000000000003</v>
      </c>
      <c r="H133" s="434">
        <v>171.56800000000001</v>
      </c>
      <c r="I133" s="435">
        <v>176.929</v>
      </c>
      <c r="J133" s="435">
        <v>176.51499999999999</v>
      </c>
      <c r="K133" s="152" t="s">
        <v>58</v>
      </c>
      <c r="M133" s="79">
        <f t="shared" si="8"/>
        <v>-2.3399216634922239E-3</v>
      </c>
    </row>
    <row r="134" spans="2:14" ht="16.5" thickTop="1" thickBot="1">
      <c r="B134" s="339">
        <f t="shared" si="9"/>
        <v>114</v>
      </c>
      <c r="C134" s="440" t="s">
        <v>177</v>
      </c>
      <c r="D134" s="441" t="s">
        <v>78</v>
      </c>
      <c r="E134" s="442">
        <v>38671</v>
      </c>
      <c r="F134" s="411">
        <v>42520</v>
      </c>
      <c r="G134" s="402">
        <v>5.4850000000000003</v>
      </c>
      <c r="H134" s="384">
        <v>149.82900000000001</v>
      </c>
      <c r="I134" s="429">
        <v>153.16800000000001</v>
      </c>
      <c r="J134" s="429">
        <v>153.101</v>
      </c>
      <c r="K134" s="152" t="s">
        <v>58</v>
      </c>
      <c r="M134" s="79">
        <f t="shared" si="8"/>
        <v>-4.3742818343261828E-4</v>
      </c>
    </row>
    <row r="135" spans="2:14" ht="15.75" customHeight="1" thickTop="1" thickBot="1">
      <c r="B135" s="339">
        <f t="shared" si="9"/>
        <v>115</v>
      </c>
      <c r="C135" s="440" t="s">
        <v>178</v>
      </c>
      <c r="D135" s="441" t="s">
        <v>78</v>
      </c>
      <c r="E135" s="442">
        <v>38835</v>
      </c>
      <c r="F135" s="411">
        <v>41421</v>
      </c>
      <c r="G135" s="402">
        <v>63.142000000000003</v>
      </c>
      <c r="H135" s="443">
        <v>12794.422</v>
      </c>
      <c r="I135" s="444" t="s">
        <v>155</v>
      </c>
      <c r="J135" s="444" t="s">
        <v>155</v>
      </c>
      <c r="K135" s="152" t="s">
        <v>58</v>
      </c>
      <c r="M135" s="79" t="e">
        <f t="shared" si="8"/>
        <v>#VALUE!</v>
      </c>
    </row>
    <row r="136" spans="2:14" ht="16.5" thickTop="1" thickBot="1">
      <c r="B136" s="339">
        <f t="shared" si="9"/>
        <v>116</v>
      </c>
      <c r="C136" s="445" t="s">
        <v>179</v>
      </c>
      <c r="D136" s="441" t="s">
        <v>78</v>
      </c>
      <c r="E136" s="442">
        <v>40014</v>
      </c>
      <c r="F136" s="446" t="s">
        <v>130</v>
      </c>
      <c r="G136" s="398" t="s">
        <v>130</v>
      </c>
      <c r="H136" s="384">
        <v>18.018999999999998</v>
      </c>
      <c r="I136" s="429">
        <v>19.847999999999999</v>
      </c>
      <c r="J136" s="429">
        <v>19.888999999999999</v>
      </c>
      <c r="K136" s="152" t="s">
        <v>58</v>
      </c>
      <c r="M136" s="79">
        <f t="shared" si="8"/>
        <v>2.0656993147924411E-3</v>
      </c>
    </row>
    <row r="137" spans="2:14" ht="16.5" thickTop="1" thickBot="1">
      <c r="B137" s="339">
        <f t="shared" si="9"/>
        <v>117</v>
      </c>
      <c r="C137" s="445" t="s">
        <v>180</v>
      </c>
      <c r="D137" s="441" t="s">
        <v>78</v>
      </c>
      <c r="E137" s="442">
        <v>40455</v>
      </c>
      <c r="F137" s="411" t="s">
        <v>130</v>
      </c>
      <c r="G137" s="398" t="s">
        <v>130</v>
      </c>
      <c r="H137" s="384">
        <v>129.04599999999999</v>
      </c>
      <c r="I137" s="429">
        <v>145.45500000000001</v>
      </c>
      <c r="J137" s="429">
        <v>145.26300000000001</v>
      </c>
      <c r="K137" s="152" t="s">
        <v>58</v>
      </c>
      <c r="M137" s="79">
        <f t="shared" si="8"/>
        <v>-1.3199958750129406E-3</v>
      </c>
    </row>
    <row r="138" spans="2:14" ht="16.5" thickTop="1" thickBot="1">
      <c r="B138" s="339">
        <f t="shared" si="9"/>
        <v>118</v>
      </c>
      <c r="C138" s="445" t="s">
        <v>181</v>
      </c>
      <c r="D138" s="441" t="s">
        <v>182</v>
      </c>
      <c r="E138" s="442">
        <v>40240</v>
      </c>
      <c r="F138" s="411">
        <v>42500</v>
      </c>
      <c r="G138" s="398">
        <v>1.407</v>
      </c>
      <c r="H138" s="384">
        <v>116.015</v>
      </c>
      <c r="I138" s="429">
        <v>116.241</v>
      </c>
      <c r="J138" s="429">
        <v>115.116</v>
      </c>
      <c r="K138" s="164" t="s">
        <v>62</v>
      </c>
      <c r="M138" s="79" t="e">
        <f>+(I138-#REF!)/#REF!</f>
        <v>#REF!</v>
      </c>
    </row>
    <row r="139" spans="2:14" ht="16.5" thickTop="1" thickBot="1">
      <c r="B139" s="339">
        <f t="shared" si="9"/>
        <v>119</v>
      </c>
      <c r="C139" s="447" t="s">
        <v>183</v>
      </c>
      <c r="D139" s="448" t="s">
        <v>129</v>
      </c>
      <c r="E139" s="449">
        <v>40147</v>
      </c>
      <c r="F139" s="411">
        <v>41418</v>
      </c>
      <c r="G139" s="402">
        <v>32.752000000000002</v>
      </c>
      <c r="H139" s="450">
        <v>8825.2610000000004</v>
      </c>
      <c r="I139" s="451">
        <v>8608.9599999999991</v>
      </c>
      <c r="J139" s="451">
        <v>8601.9609999999993</v>
      </c>
      <c r="K139" s="152" t="s">
        <v>58</v>
      </c>
      <c r="M139" s="79">
        <f>+(J139-I139)/I139</f>
        <v>-8.1299018696797255E-4</v>
      </c>
    </row>
    <row r="140" spans="2:14" ht="16.5" thickTop="1" thickBot="1">
      <c r="B140" s="339">
        <f t="shared" si="9"/>
        <v>120</v>
      </c>
      <c r="C140" s="452" t="s">
        <v>184</v>
      </c>
      <c r="D140" s="284" t="s">
        <v>111</v>
      </c>
      <c r="E140" s="304">
        <v>41359</v>
      </c>
      <c r="F140" s="245">
        <v>42516</v>
      </c>
      <c r="G140" s="453">
        <v>0.10199999999999999</v>
      </c>
      <c r="H140" s="454">
        <v>7.867</v>
      </c>
      <c r="I140" s="454">
        <v>8.2639999999999993</v>
      </c>
      <c r="J140" s="454">
        <v>8.3840000000000003</v>
      </c>
      <c r="K140" s="152" t="s">
        <v>58</v>
      </c>
      <c r="L140" s="455"/>
      <c r="M140" s="79">
        <f>+(J140-I140)/I140</f>
        <v>1.4520813165537392E-2</v>
      </c>
      <c r="N140" s="455"/>
    </row>
    <row r="141" spans="2:14" ht="16.5" thickTop="1" thickBot="1">
      <c r="B141" s="339">
        <f t="shared" si="9"/>
        <v>121</v>
      </c>
      <c r="C141" s="456" t="s">
        <v>185</v>
      </c>
      <c r="D141" s="457" t="s">
        <v>129</v>
      </c>
      <c r="E141" s="458">
        <v>41984</v>
      </c>
      <c r="F141" s="459" t="s">
        <v>130</v>
      </c>
      <c r="G141" s="460" t="s">
        <v>130</v>
      </c>
      <c r="H141" s="461">
        <v>88.100999999999999</v>
      </c>
      <c r="I141" s="462">
        <v>82.456000000000003</v>
      </c>
      <c r="J141" s="462">
        <v>81.358999999999995</v>
      </c>
      <c r="K141" s="152" t="s">
        <v>58</v>
      </c>
      <c r="M141" s="79">
        <f>+(J141-I141)/I141</f>
        <v>-1.3304065198408949E-2</v>
      </c>
    </row>
    <row r="142" spans="2:14" ht="15.75" thickTop="1">
      <c r="B142" s="339">
        <f t="shared" si="9"/>
        <v>122</v>
      </c>
      <c r="C142" s="463" t="s">
        <v>186</v>
      </c>
      <c r="D142" s="409" t="s">
        <v>52</v>
      </c>
      <c r="E142" s="464">
        <v>42170</v>
      </c>
      <c r="F142" s="245">
        <v>42521</v>
      </c>
      <c r="G142" s="465">
        <v>0.36399999999999999</v>
      </c>
      <c r="H142" s="403">
        <v>946.48699999999997</v>
      </c>
      <c r="I142" s="403">
        <v>988.67899999999997</v>
      </c>
      <c r="J142" s="403">
        <v>989.58900000000006</v>
      </c>
      <c r="K142" s="152"/>
      <c r="M142" s="200"/>
    </row>
    <row r="143" spans="2:14" ht="15.75" thickBot="1">
      <c r="B143" s="339">
        <f t="shared" si="9"/>
        <v>123</v>
      </c>
      <c r="C143" s="466" t="s">
        <v>187</v>
      </c>
      <c r="D143" s="284" t="s">
        <v>10</v>
      </c>
      <c r="E143" s="401">
        <v>42352</v>
      </c>
      <c r="F143" s="305" t="s">
        <v>165</v>
      </c>
      <c r="G143" s="467" t="s">
        <v>188</v>
      </c>
      <c r="H143" s="468">
        <v>5000</v>
      </c>
      <c r="I143" s="468">
        <v>5156.848</v>
      </c>
      <c r="J143" s="468">
        <v>5151.1719999999996</v>
      </c>
      <c r="K143" s="152"/>
      <c r="M143" s="200"/>
    </row>
    <row r="144" spans="2:14" ht="13.5" customHeight="1" thickTop="1" thickBot="1">
      <c r="B144" s="241" t="s">
        <v>189</v>
      </c>
      <c r="C144" s="55"/>
      <c r="D144" s="55"/>
      <c r="E144" s="55"/>
      <c r="F144" s="55"/>
      <c r="G144" s="55"/>
      <c r="H144" s="55"/>
      <c r="I144" s="55"/>
      <c r="J144" s="242"/>
      <c r="M144" s="146"/>
    </row>
    <row r="145" spans="2:14" ht="16.5" thickTop="1" thickBot="1">
      <c r="B145" s="469">
        <v>124</v>
      </c>
      <c r="C145" s="470" t="s">
        <v>190</v>
      </c>
      <c r="D145" s="471" t="s">
        <v>127</v>
      </c>
      <c r="E145" s="472">
        <v>42024</v>
      </c>
      <c r="F145" s="472">
        <v>42509</v>
      </c>
      <c r="G145" s="473">
        <v>2.2650000000000001</v>
      </c>
      <c r="H145" s="474">
        <v>103.095</v>
      </c>
      <c r="I145" s="475">
        <v>110.977</v>
      </c>
      <c r="J145" s="475">
        <v>110.407</v>
      </c>
      <c r="K145" s="71" t="s">
        <v>58</v>
      </c>
      <c r="L145" s="38"/>
      <c r="M145" s="39">
        <f>+(J145-I145)/I145</f>
        <v>-5.1361993926670154E-3</v>
      </c>
      <c r="N145" s="38"/>
    </row>
    <row r="146" spans="2:14" ht="16.5" customHeight="1" thickTop="1" thickBot="1">
      <c r="B146" s="143" t="s">
        <v>191</v>
      </c>
      <c r="C146" s="144"/>
      <c r="D146" s="144"/>
      <c r="E146" s="144"/>
      <c r="F146" s="144"/>
      <c r="G146" s="144"/>
      <c r="H146" s="144"/>
      <c r="I146" s="144"/>
      <c r="J146" s="476"/>
      <c r="M146" s="146"/>
    </row>
    <row r="147" spans="2:14" ht="16.5" customHeight="1" thickTop="1" thickBot="1">
      <c r="B147" s="477">
        <v>125</v>
      </c>
      <c r="C147" s="478" t="s">
        <v>192</v>
      </c>
      <c r="D147" s="479" t="s">
        <v>111</v>
      </c>
      <c r="E147" s="480">
        <v>41317</v>
      </c>
      <c r="F147" s="480">
        <v>42516</v>
      </c>
      <c r="G147" s="481">
        <v>0.107</v>
      </c>
      <c r="H147" s="482">
        <v>7.9809999999999999</v>
      </c>
      <c r="I147" s="482">
        <v>9.08</v>
      </c>
      <c r="J147" s="482">
        <v>9.1359999999999992</v>
      </c>
      <c r="K147" s="152" t="s">
        <v>58</v>
      </c>
      <c r="M147" s="483">
        <f>+(J147-I147)/I147</f>
        <v>6.167400881057176E-3</v>
      </c>
    </row>
    <row r="148" spans="2:14" ht="16.5" customHeight="1" thickTop="1" thickBot="1">
      <c r="B148" s="477">
        <v>126</v>
      </c>
      <c r="C148" s="484" t="s">
        <v>193</v>
      </c>
      <c r="D148" s="485" t="s">
        <v>129</v>
      </c>
      <c r="E148" s="486">
        <v>41982</v>
      </c>
      <c r="F148" s="487" t="s">
        <v>130</v>
      </c>
      <c r="G148" s="487" t="s">
        <v>130</v>
      </c>
      <c r="H148" s="474">
        <v>86.378</v>
      </c>
      <c r="I148" s="474">
        <v>76.183999999999997</v>
      </c>
      <c r="J148" s="474">
        <v>74.608999999999995</v>
      </c>
      <c r="K148" s="152" t="s">
        <v>58</v>
      </c>
      <c r="M148" s="483">
        <f>+(J148-I148)/I148</f>
        <v>-2.0673632258742032E-2</v>
      </c>
    </row>
    <row r="149" spans="2:14" ht="16.5" customHeight="1" thickTop="1" thickBot="1">
      <c r="B149" s="477">
        <v>127</v>
      </c>
      <c r="C149" s="484" t="s">
        <v>194</v>
      </c>
      <c r="D149" s="488" t="s">
        <v>12</v>
      </c>
      <c r="E149" s="486">
        <v>42506</v>
      </c>
      <c r="F149" s="487" t="s">
        <v>130</v>
      </c>
      <c r="G149" s="487" t="s">
        <v>130</v>
      </c>
      <c r="H149" s="474" t="s">
        <v>165</v>
      </c>
      <c r="I149" s="489">
        <v>10008.69</v>
      </c>
      <c r="J149" s="489">
        <v>10013.017</v>
      </c>
      <c r="K149" s="152" t="s">
        <v>58</v>
      </c>
      <c r="M149" s="483">
        <f>+(J149-I149)/I149</f>
        <v>4.3232431017439001E-4</v>
      </c>
    </row>
    <row r="150" spans="2:14" s="492" customFormat="1" ht="13.5" thickTop="1">
      <c r="B150" s="490" t="s">
        <v>195</v>
      </c>
      <c r="C150" s="8"/>
      <c r="D150" s="8"/>
      <c r="E150" s="8"/>
      <c r="F150" s="8"/>
      <c r="G150" s="8"/>
      <c r="H150" s="8"/>
      <c r="I150" s="8"/>
      <c r="J150" s="8"/>
      <c r="K150" s="491"/>
    </row>
    <row r="151" spans="2:14" s="492" customFormat="1" ht="12.75">
      <c r="B151" s="490" t="s">
        <v>196</v>
      </c>
    </row>
    <row r="152" spans="2:14" s="492" customFormat="1">
      <c r="B152" s="490" t="s">
        <v>197</v>
      </c>
      <c r="C152" s="8"/>
      <c r="D152" s="493"/>
      <c r="E152" s="494"/>
      <c r="F152" s="495"/>
      <c r="G152" s="494"/>
      <c r="H152" s="494"/>
      <c r="I152" s="494"/>
      <c r="J152" s="496"/>
      <c r="M152" s="497"/>
    </row>
    <row r="153" spans="2:14" s="492" customFormat="1">
      <c r="B153" s="490"/>
      <c r="E153" s="494"/>
      <c r="F153" s="495"/>
      <c r="G153" s="71"/>
      <c r="H153" s="494"/>
      <c r="I153" s="71"/>
      <c r="J153" s="496"/>
      <c r="M153" s="497"/>
    </row>
    <row r="154" spans="2:14" s="492" customFormat="1">
      <c r="B154" s="498"/>
      <c r="D154" s="493"/>
      <c r="E154" s="494"/>
      <c r="F154" s="494"/>
      <c r="G154" s="71" t="s">
        <v>198</v>
      </c>
      <c r="H154" s="494"/>
      <c r="I154" s="494"/>
      <c r="J154" s="496"/>
      <c r="M154" s="497"/>
    </row>
    <row r="155" spans="2:14" s="492" customFormat="1">
      <c r="B155" s="498"/>
      <c r="C155" s="493"/>
      <c r="D155" s="493"/>
      <c r="E155" s="494" t="s">
        <v>199</v>
      </c>
      <c r="F155" s="494"/>
      <c r="G155" s="494"/>
      <c r="H155" s="494"/>
      <c r="I155" s="494"/>
      <c r="J155" s="496"/>
      <c r="M155" s="497"/>
    </row>
    <row r="156" spans="2:14" s="492" customForma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4" s="492" customFormat="1">
      <c r="B157" s="498"/>
      <c r="C157" s="493"/>
      <c r="D157" s="493"/>
      <c r="E157" s="494"/>
      <c r="F157" s="494"/>
      <c r="G157" s="494"/>
      <c r="H157" s="494"/>
      <c r="I157" s="494"/>
      <c r="J157" s="496"/>
      <c r="M157" s="497"/>
    </row>
    <row r="158" spans="2:14" s="492" customForma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4" s="492" customFormat="1">
      <c r="B159" s="498"/>
      <c r="C159" s="493"/>
      <c r="D159" s="493"/>
      <c r="E159" s="494"/>
      <c r="F159" s="494" t="s">
        <v>200</v>
      </c>
      <c r="G159" s="494"/>
      <c r="H159" s="494"/>
      <c r="I159" s="494"/>
      <c r="J159" s="496"/>
      <c r="M159" s="497"/>
    </row>
    <row r="160" spans="2:14" s="492" customForma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>
      <c r="B162" s="498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2" customForma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497"/>
    </row>
    <row r="514" spans="2:13" s="492" customForma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497"/>
    </row>
    <row r="515" spans="2:13" s="492" customFormat="1">
      <c r="B515" s="498"/>
      <c r="C515" s="493"/>
      <c r="D515" s="493"/>
      <c r="E515" s="494"/>
      <c r="F515" s="494"/>
      <c r="G515" s="494"/>
      <c r="H515" s="494"/>
      <c r="I515" s="494"/>
      <c r="J515" s="496"/>
      <c r="M515" s="9"/>
    </row>
    <row r="516" spans="2:13" s="492" customFormat="1">
      <c r="B516" s="498"/>
      <c r="C516" s="493"/>
      <c r="D516" s="493"/>
      <c r="E516" s="494"/>
      <c r="F516" s="494"/>
      <c r="G516" s="494"/>
      <c r="H516" s="494"/>
      <c r="I516" s="494"/>
      <c r="J516" s="496"/>
      <c r="M516" s="9"/>
    </row>
    <row r="524" spans="2:13">
      <c r="B524" s="490"/>
    </row>
    <row r="525" spans="2:13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>
      <c r="B569" s="490"/>
      <c r="C569" s="8"/>
      <c r="D569" s="8"/>
      <c r="E569" s="8"/>
      <c r="F569" s="8"/>
      <c r="G569" s="8"/>
      <c r="H569" s="8"/>
      <c r="I569" s="8"/>
      <c r="J569" s="499"/>
    </row>
    <row r="570" spans="2:10">
      <c r="B570" s="490"/>
      <c r="C570" s="8"/>
      <c r="D570" s="8"/>
      <c r="E570" s="8"/>
      <c r="F570" s="8"/>
      <c r="G570" s="8"/>
      <c r="H570" s="8"/>
      <c r="I570" s="8"/>
      <c r="J570" s="499"/>
    </row>
    <row r="571" spans="2:10">
      <c r="C571" s="8"/>
      <c r="D571" s="8"/>
      <c r="E571" s="8"/>
      <c r="F571" s="8"/>
      <c r="G571" s="8"/>
      <c r="H571" s="8"/>
      <c r="I571" s="8"/>
      <c r="J571" s="499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2016-06-24T11:18:49Z</dcterms:created>
  <dcterms:modified xsi:type="dcterms:W3CDTF">2016-06-24T11:19:22Z</dcterms:modified>
</cp:coreProperties>
</file>