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4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<sst xmlns="http://schemas.openxmlformats.org/spreadsheetml/2006/main" count="326" uniqueCount="178">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</sst>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E116">
      <selection activeCell="O116" sqref="O1:R1048576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148.367</v>
      </c>
      <c r="J6" s="36">
        <v>148.38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13.068</v>
      </c>
      <c r="J8" s="36">
        <v>13.069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1.346</v>
      </c>
      <c r="J10" s="36">
        <v>1.347</v>
      </c>
      <c r="K10" s="49" t="s">
        <v>17</v>
      </c>
      <c r="L10" s="37"/>
      <c r="M10" s="38">
        <f aca="true" t="shared" si="0" ref="M10">+(J10-I10)/I10</f>
        <v>0.0007429420505199775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36.401</v>
      </c>
      <c r="J12" s="59">
        <v>36.404</v>
      </c>
      <c r="K12" s="37"/>
      <c r="L12" s="37"/>
      <c r="M12" s="60">
        <f aca="true" t="shared" si="1" ref="M12:M13">+(J12-I12)/I12</f>
        <v>8.241531826049046E-05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49.419</v>
      </c>
      <c r="J13" s="59">
        <v>49.423</v>
      </c>
      <c r="K13" s="37"/>
      <c r="L13" s="37"/>
      <c r="M13" s="60">
        <f t="shared" si="1"/>
        <v>8.094052894645559E-05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150.128</v>
      </c>
      <c r="J15" s="82">
        <v>150.175</v>
      </c>
      <c r="K15" s="37"/>
      <c r="L15" s="37"/>
      <c r="M15" s="83">
        <f aca="true" t="shared" si="2" ref="M15:M21">+(J15-I15)/I15</f>
        <v>0.000313066183523563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536.707</v>
      </c>
      <c r="J16" s="59">
        <v>537.199</v>
      </c>
      <c r="K16" s="37"/>
      <c r="L16" s="37"/>
      <c r="M16" s="38">
        <f t="shared" si="2"/>
        <v>0.000916701291393557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111.888</v>
      </c>
      <c r="J17" s="58">
        <v>111.48</v>
      </c>
      <c r="K17" s="37"/>
      <c r="L17" s="37"/>
      <c r="M17" s="38">
        <f t="shared" si="2"/>
        <v>-0.0036465036465036576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120.778</v>
      </c>
      <c r="J18" s="58">
        <v>120.488</v>
      </c>
      <c r="K18" s="37"/>
      <c r="L18" s="37"/>
      <c r="M18" s="38">
        <f t="shared" si="2"/>
        <v>-0.002401099537995382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116.085</v>
      </c>
      <c r="J19" s="58">
        <v>116.049</v>
      </c>
      <c r="K19" s="37"/>
      <c r="L19" s="37"/>
      <c r="M19" s="38">
        <f t="shared" si="2"/>
        <v>-0.00031011758625134304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110.809</v>
      </c>
      <c r="J20" s="58">
        <v>110.716</v>
      </c>
      <c r="K20" s="37"/>
      <c r="L20" s="37"/>
      <c r="M20" s="38">
        <f t="shared" si="2"/>
        <v>-0.0008392820077791833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84.081</v>
      </c>
      <c r="J21" s="58">
        <v>83.918</v>
      </c>
      <c r="K21" s="37"/>
      <c r="L21" s="37"/>
      <c r="M21" s="38">
        <f t="shared" si="2"/>
        <v>-0.00193860681961438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130.545</v>
      </c>
      <c r="J22" s="58">
        <v>130.399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92.581</v>
      </c>
      <c r="J23" s="58">
        <v>92.326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107.26</v>
      </c>
      <c r="J24" s="108">
        <v>107.25</v>
      </c>
      <c r="K24" s="37"/>
      <c r="L24" s="37"/>
      <c r="M24" s="38">
        <f>+(J24-I24)/I24</f>
        <v>-9.323140033568073E-05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1342.126</v>
      </c>
      <c r="J26" s="115">
        <v>1343.792</v>
      </c>
      <c r="K26" s="116" t="s">
        <v>38</v>
      </c>
      <c r="M26" s="117">
        <f aca="true" t="shared" si="3" ref="M26:M39">+(J26-I26)/I26</f>
        <v>0.0012413141538126376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2212.184</v>
      </c>
      <c r="J27" s="120">
        <v>2212.851</v>
      </c>
      <c r="K27" s="121" t="s">
        <v>40</v>
      </c>
      <c r="M27" s="117">
        <f t="shared" si="3"/>
        <v>0.0003015119899610142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100.335</v>
      </c>
      <c r="J28" s="126">
        <v>100.229</v>
      </c>
      <c r="K28" s="127" t="s">
        <v>42</v>
      </c>
      <c r="M28" s="117">
        <f t="shared" si="3"/>
        <v>-0.0010564608561319036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100.298</v>
      </c>
      <c r="J29" s="132">
        <v>100.504</v>
      </c>
      <c r="K29" s="116" t="s">
        <v>38</v>
      </c>
      <c r="M29" s="117">
        <f t="shared" si="3"/>
        <v>0.002053879439271003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122.434</v>
      </c>
      <c r="J30" s="133">
        <v>122.504</v>
      </c>
      <c r="K30" s="116" t="s">
        <v>38</v>
      </c>
      <c r="M30" s="117">
        <f t="shared" si="3"/>
        <v>0.0005717366091119084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1190.877</v>
      </c>
      <c r="J31" s="135">
        <v>1192.271</v>
      </c>
      <c r="K31" s="136" t="s">
        <v>17</v>
      </c>
      <c r="M31" s="117">
        <f t="shared" si="3"/>
        <v>0.001170565893874855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121.075</v>
      </c>
      <c r="J32" s="137">
        <v>121.224</v>
      </c>
      <c r="K32" s="116" t="s">
        <v>38</v>
      </c>
      <c r="M32" s="117">
        <f t="shared" si="3"/>
        <v>0.0012306421639479736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14.82</v>
      </c>
      <c r="J33" s="132">
        <v>14.911</v>
      </c>
      <c r="K33" s="116" t="s">
        <v>38</v>
      </c>
      <c r="M33" s="117">
        <f t="shared" si="3"/>
        <v>0.006140350877192936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5854.827</v>
      </c>
      <c r="J34" s="138">
        <v>5869.954</v>
      </c>
      <c r="K34" s="116" t="s">
        <v>38</v>
      </c>
      <c r="M34" s="117">
        <f t="shared" si="3"/>
        <v>0.0025836800984895877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5103.101</v>
      </c>
      <c r="J35" s="139">
        <v>5123.739</v>
      </c>
      <c r="K35" s="116"/>
      <c r="M35" s="117">
        <f t="shared" si="3"/>
        <v>0.004044207629831337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2.113</v>
      </c>
      <c r="J37" s="135">
        <v>2.12</v>
      </c>
      <c r="K37" s="136" t="s">
        <v>17</v>
      </c>
      <c r="M37" s="117">
        <f t="shared" si="3"/>
        <v>0.0033128253667771496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1.861</v>
      </c>
      <c r="J38" s="135">
        <v>1.867</v>
      </c>
      <c r="K38" s="136" t="s">
        <v>17</v>
      </c>
      <c r="M38" s="117">
        <f t="shared" si="3"/>
        <v>0.0032240730789897935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1.049</v>
      </c>
      <c r="J39" s="144">
        <v>1.044</v>
      </c>
      <c r="K39" s="127" t="s">
        <v>42</v>
      </c>
      <c r="M39" s="117">
        <f t="shared" si="3"/>
        <v>-0.004766444232602377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108.5</v>
      </c>
      <c r="J45" s="167">
        <v>108.512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104.431</v>
      </c>
      <c r="J46" s="172">
        <v>104.44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106.048</v>
      </c>
      <c r="J47" s="132">
        <v>106.059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102.945</v>
      </c>
      <c r="J48" s="175">
        <v>102.956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103.798</v>
      </c>
      <c r="J49" s="58">
        <v>103.809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107.036</v>
      </c>
      <c r="J50" s="58">
        <v>107.045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104.477</v>
      </c>
      <c r="J51" s="58">
        <v>104.511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103.717</v>
      </c>
      <c r="J52" s="58">
        <v>103.727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104.222</v>
      </c>
      <c r="J53" s="58">
        <v>104.229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105.565</v>
      </c>
      <c r="J54" s="175">
        <v>105.573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102.349</v>
      </c>
      <c r="J55" s="175">
        <v>102.371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104.46</v>
      </c>
      <c r="J56" s="58">
        <v>104.471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104.149</v>
      </c>
      <c r="J57" s="58">
        <v>104.158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107.029</v>
      </c>
      <c r="J58" s="58">
        <v>107.039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105.813</v>
      </c>
      <c r="J59" s="58">
        <v>105.823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103.372</v>
      </c>
      <c r="J60" s="58">
        <v>103.381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102.807</v>
      </c>
      <c r="J61" s="58">
        <v>102.817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104.817</v>
      </c>
      <c r="J62" s="58">
        <v>104.827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102.85</v>
      </c>
      <c r="J63" s="58">
        <v>102.862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103.784</v>
      </c>
      <c r="J64" s="58">
        <v>103.795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104.738</v>
      </c>
      <c r="J65" s="175">
        <v>104.748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69" t="s">
        <v>96</v>
      </c>
      <c r="D66" s="170" t="s">
        <v>97</v>
      </c>
      <c r="E66" s="165">
        <v>35481</v>
      </c>
      <c r="F66" s="165">
        <v>41421</v>
      </c>
      <c r="G66" s="171">
        <v>3.866</v>
      </c>
      <c r="H66" s="58">
        <v>102.544</v>
      </c>
      <c r="I66" s="58">
        <v>102.803</v>
      </c>
      <c r="J66" s="58">
        <v>102.814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76" t="s">
        <v>98</v>
      </c>
      <c r="D67" s="170" t="s">
        <v>32</v>
      </c>
      <c r="E67" s="165">
        <v>39706</v>
      </c>
      <c r="F67" s="165">
        <v>41388</v>
      </c>
      <c r="G67" s="171">
        <v>3.746</v>
      </c>
      <c r="H67" s="58">
        <v>103.699</v>
      </c>
      <c r="I67" s="58">
        <v>103.941</v>
      </c>
      <c r="J67" s="58">
        <v>103.951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76" t="s">
        <v>99</v>
      </c>
      <c r="D68" s="170" t="s">
        <v>10</v>
      </c>
      <c r="E68" s="165">
        <v>38565</v>
      </c>
      <c r="F68" s="165">
        <v>41425</v>
      </c>
      <c r="G68" s="171">
        <v>3.135</v>
      </c>
      <c r="H68" s="58">
        <v>104.696</v>
      </c>
      <c r="I68" s="58">
        <v>104.928</v>
      </c>
      <c r="J68" s="58">
        <v>104.939</v>
      </c>
      <c r="K68" s="37"/>
      <c r="L68" s="37"/>
      <c r="M68" s="38"/>
      <c r="N68" s="37"/>
    </row>
    <row r="69" spans="2:14" ht="16.5" thickBot="1" thickTop="1">
      <c r="B69" s="187">
        <f t="shared" si="6"/>
        <v>54</v>
      </c>
      <c r="C69" s="188" t="s">
        <v>100</v>
      </c>
      <c r="D69" s="179" t="s">
        <v>101</v>
      </c>
      <c r="E69" s="189">
        <v>34288</v>
      </c>
      <c r="F69" s="189">
        <v>41418</v>
      </c>
      <c r="G69" s="181">
        <v>3.283</v>
      </c>
      <c r="H69" s="172">
        <v>102.226</v>
      </c>
      <c r="I69" s="172">
        <v>102.458</v>
      </c>
      <c r="J69" s="172">
        <v>102.468</v>
      </c>
      <c r="K69" s="37"/>
      <c r="L69" s="37"/>
      <c r="M69" s="38"/>
      <c r="N69" s="37"/>
    </row>
    <row r="70" spans="1:14" ht="16.5" thickBot="1" thickTop="1">
      <c r="A70" s="7" t="s">
        <v>54</v>
      </c>
      <c r="B70" s="190" t="s">
        <v>102</v>
      </c>
      <c r="C70" s="191"/>
      <c r="D70" s="191"/>
      <c r="E70" s="191"/>
      <c r="F70" s="191"/>
      <c r="G70" s="191"/>
      <c r="H70" s="191"/>
      <c r="I70" s="191"/>
      <c r="J70" s="192"/>
      <c r="K70" s="37"/>
      <c r="L70" s="37"/>
      <c r="M70" s="38"/>
      <c r="N70" s="37"/>
    </row>
    <row r="71" spans="2:14" ht="16.5" thickBot="1" thickTop="1">
      <c r="B71" s="193">
        <v>55</v>
      </c>
      <c r="C71" s="194" t="s">
        <v>103</v>
      </c>
      <c r="D71" s="195" t="s">
        <v>13</v>
      </c>
      <c r="E71" s="165">
        <v>39084</v>
      </c>
      <c r="F71" s="165">
        <v>41394</v>
      </c>
      <c r="G71" s="166">
        <v>0.314</v>
      </c>
      <c r="H71" s="196">
        <v>10.514</v>
      </c>
      <c r="I71" s="196">
        <v>10.539</v>
      </c>
      <c r="J71" s="196">
        <v>10.54</v>
      </c>
      <c r="K71" s="37"/>
      <c r="L71" s="37"/>
      <c r="M71" s="38"/>
      <c r="N71" s="37"/>
    </row>
    <row r="72" spans="1:13" ht="16.5" thickBot="1" thickTop="1">
      <c r="A72" s="7" t="s">
        <v>54</v>
      </c>
      <c r="B72" s="197">
        <f>+B71+1</f>
        <v>56</v>
      </c>
      <c r="C72" s="198" t="s">
        <v>104</v>
      </c>
      <c r="D72" s="199" t="s">
        <v>23</v>
      </c>
      <c r="E72" s="200">
        <v>39762</v>
      </c>
      <c r="F72" s="200">
        <v>41415</v>
      </c>
      <c r="G72" s="171">
        <v>3.945</v>
      </c>
      <c r="H72" s="201">
        <v>102.94</v>
      </c>
      <c r="I72" s="201">
        <v>103.145</v>
      </c>
      <c r="J72" s="201">
        <v>103.153</v>
      </c>
      <c r="M72" s="117"/>
    </row>
    <row r="73" spans="2:13" ht="16.5" thickBot="1" thickTop="1">
      <c r="B73" s="202">
        <f>+B72+1</f>
        <v>57</v>
      </c>
      <c r="C73" s="203" t="s">
        <v>105</v>
      </c>
      <c r="D73" s="179" t="s">
        <v>106</v>
      </c>
      <c r="E73" s="204">
        <v>40543</v>
      </c>
      <c r="F73" s="204">
        <v>41418</v>
      </c>
      <c r="G73" s="181">
        <v>3.57</v>
      </c>
      <c r="H73" s="205">
        <v>103.496</v>
      </c>
      <c r="I73" s="205">
        <v>103.727</v>
      </c>
      <c r="J73" s="205">
        <v>103.737</v>
      </c>
      <c r="M73" s="117"/>
    </row>
    <row r="74" spans="2:13" ht="13.5" customHeight="1" thickBot="1" thickTop="1">
      <c r="B74" s="25" t="s">
        <v>107</v>
      </c>
      <c r="C74" s="191"/>
      <c r="D74" s="191"/>
      <c r="E74" s="191"/>
      <c r="F74" s="191"/>
      <c r="G74" s="191"/>
      <c r="H74" s="191"/>
      <c r="I74" s="206"/>
      <c r="J74" s="207"/>
      <c r="M74" s="117"/>
    </row>
    <row r="75" spans="2:13" ht="15" customHeight="1" thickBot="1" thickTop="1">
      <c r="B75" s="208">
        <v>58</v>
      </c>
      <c r="C75" s="209" t="s">
        <v>108</v>
      </c>
      <c r="D75" s="210" t="s">
        <v>75</v>
      </c>
      <c r="E75" s="180">
        <v>39503</v>
      </c>
      <c r="F75" s="180">
        <v>41418</v>
      </c>
      <c r="G75" s="211">
        <v>3.655</v>
      </c>
      <c r="H75" s="212">
        <v>101.254</v>
      </c>
      <c r="I75" s="212">
        <v>101.436</v>
      </c>
      <c r="J75" s="212">
        <v>101.51</v>
      </c>
      <c r="K75" s="116" t="s">
        <v>38</v>
      </c>
      <c r="M75" s="117">
        <f>+(J75-I75)/I75</f>
        <v>0.0007295240348593996</v>
      </c>
    </row>
    <row r="76" spans="2:13" ht="13.5" customHeight="1" thickBot="1" thickTop="1">
      <c r="B76" s="25" t="s">
        <v>109</v>
      </c>
      <c r="C76" s="191"/>
      <c r="D76" s="191"/>
      <c r="E76" s="191"/>
      <c r="F76" s="191"/>
      <c r="G76" s="191"/>
      <c r="H76" s="191"/>
      <c r="I76" s="206"/>
      <c r="J76" s="207"/>
      <c r="M76" s="213"/>
    </row>
    <row r="77" spans="2:14" ht="16.5" thickBot="1" thickTop="1">
      <c r="B77" s="214">
        <v>59</v>
      </c>
      <c r="C77" s="215" t="s">
        <v>110</v>
      </c>
      <c r="D77" s="123" t="s">
        <v>13</v>
      </c>
      <c r="E77" s="165">
        <v>34561</v>
      </c>
      <c r="F77" s="165">
        <v>41401</v>
      </c>
      <c r="G77" s="166">
        <v>0.702</v>
      </c>
      <c r="H77" s="167">
        <v>65.776</v>
      </c>
      <c r="I77" s="167">
        <v>65.785</v>
      </c>
      <c r="J77" s="167">
        <v>65.598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76" t="s">
        <v>111</v>
      </c>
      <c r="D78" s="199" t="s">
        <v>66</v>
      </c>
      <c r="E78" s="217">
        <v>34415</v>
      </c>
      <c r="F78" s="165">
        <v>41421</v>
      </c>
      <c r="G78" s="171">
        <v>2.216</v>
      </c>
      <c r="H78" s="58">
        <v>140.922</v>
      </c>
      <c r="I78" s="58">
        <v>141.189</v>
      </c>
      <c r="J78" s="58">
        <v>141.407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76" t="s">
        <v>112</v>
      </c>
      <c r="D79" s="170" t="s">
        <v>66</v>
      </c>
      <c r="E79" s="217">
        <v>34415</v>
      </c>
      <c r="F79" s="165">
        <v>41421</v>
      </c>
      <c r="G79" s="171">
        <v>18.41</v>
      </c>
      <c r="H79" s="120">
        <v>1406.845</v>
      </c>
      <c r="I79" s="120">
        <v>1408.54</v>
      </c>
      <c r="J79" s="120">
        <v>1409.996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76" t="s">
        <v>113</v>
      </c>
      <c r="D80" s="218" t="s">
        <v>72</v>
      </c>
      <c r="E80" s="217">
        <v>34449</v>
      </c>
      <c r="F80" s="165">
        <v>41396</v>
      </c>
      <c r="G80" s="171">
        <v>2.394</v>
      </c>
      <c r="H80" s="58">
        <v>107.539</v>
      </c>
      <c r="I80" s="58">
        <v>108.163</v>
      </c>
      <c r="J80" s="58">
        <v>108.235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174" t="s">
        <v>114</v>
      </c>
      <c r="D81" s="218" t="s">
        <v>72</v>
      </c>
      <c r="E81" s="217">
        <v>681</v>
      </c>
      <c r="F81" s="165">
        <v>41396</v>
      </c>
      <c r="G81" s="171">
        <v>1.693</v>
      </c>
      <c r="H81" s="58">
        <v>105.111</v>
      </c>
      <c r="I81" s="58">
        <v>105.762</v>
      </c>
      <c r="J81" s="58">
        <v>105.847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76" t="s">
        <v>115</v>
      </c>
      <c r="D82" s="199" t="s">
        <v>44</v>
      </c>
      <c r="E82" s="217">
        <v>105.764</v>
      </c>
      <c r="F82" s="165">
        <v>41425</v>
      </c>
      <c r="G82" s="171">
        <v>0.349</v>
      </c>
      <c r="H82" s="58">
        <v>81.346</v>
      </c>
      <c r="I82" s="58">
        <v>81.198</v>
      </c>
      <c r="J82" s="58">
        <v>81.066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76" t="s">
        <v>116</v>
      </c>
      <c r="D83" s="199" t="s">
        <v>79</v>
      </c>
      <c r="E83" s="217">
        <v>36367</v>
      </c>
      <c r="F83" s="165">
        <v>41351</v>
      </c>
      <c r="G83" s="171">
        <v>0.386</v>
      </c>
      <c r="H83" s="58">
        <v>16.637</v>
      </c>
      <c r="I83" s="58">
        <v>16.654</v>
      </c>
      <c r="J83" s="58">
        <v>16.668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6" t="s">
        <v>117</v>
      </c>
      <c r="D84" s="199" t="s">
        <v>87</v>
      </c>
      <c r="E84" s="217">
        <v>36857</v>
      </c>
      <c r="F84" s="220">
        <v>47190</v>
      </c>
      <c r="G84" s="171">
        <v>3.907</v>
      </c>
      <c r="H84" s="58">
        <v>256.768</v>
      </c>
      <c r="I84" s="58">
        <v>257.48</v>
      </c>
      <c r="J84" s="58">
        <v>257.87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176" t="s">
        <v>118</v>
      </c>
      <c r="D85" s="170" t="s">
        <v>91</v>
      </c>
      <c r="E85" s="217">
        <v>34599</v>
      </c>
      <c r="F85" s="165">
        <v>41424</v>
      </c>
      <c r="G85" s="171">
        <v>0.87</v>
      </c>
      <c r="H85" s="58">
        <v>33.514</v>
      </c>
      <c r="I85" s="58">
        <v>33.122</v>
      </c>
      <c r="J85" s="58">
        <v>33.021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174" t="s">
        <v>119</v>
      </c>
      <c r="D86" s="170" t="s">
        <v>95</v>
      </c>
      <c r="E86" s="217">
        <v>38777</v>
      </c>
      <c r="F86" s="165">
        <v>41425</v>
      </c>
      <c r="G86" s="171">
        <v>16.587</v>
      </c>
      <c r="H86" s="120">
        <v>2270.339</v>
      </c>
      <c r="I86" s="120">
        <v>2271.21</v>
      </c>
      <c r="J86" s="120">
        <v>2271.802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176" t="s">
        <v>120</v>
      </c>
      <c r="D87" s="199" t="s">
        <v>97</v>
      </c>
      <c r="E87" s="217">
        <v>34423</v>
      </c>
      <c r="F87" s="165">
        <v>41410</v>
      </c>
      <c r="G87" s="171">
        <v>1.476</v>
      </c>
      <c r="H87" s="58">
        <v>75.257</v>
      </c>
      <c r="I87" s="58">
        <v>75.112</v>
      </c>
      <c r="J87" s="58">
        <v>75.1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176" t="s">
        <v>121</v>
      </c>
      <c r="D88" s="199" t="s">
        <v>97</v>
      </c>
      <c r="E88" s="217">
        <v>34731</v>
      </c>
      <c r="F88" s="165">
        <v>41408</v>
      </c>
      <c r="G88" s="171">
        <v>1.136</v>
      </c>
      <c r="H88" s="58">
        <v>56.784</v>
      </c>
      <c r="I88" s="58">
        <v>56.722</v>
      </c>
      <c r="J88" s="58">
        <v>56.679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2" t="s">
        <v>122</v>
      </c>
      <c r="D89" s="223" t="s">
        <v>101</v>
      </c>
      <c r="E89" s="224">
        <v>36192</v>
      </c>
      <c r="F89" s="225">
        <v>41418</v>
      </c>
      <c r="G89" s="226">
        <v>0.958</v>
      </c>
      <c r="H89" s="58">
        <v>98.306</v>
      </c>
      <c r="I89" s="58">
        <v>98.799</v>
      </c>
      <c r="J89" s="58">
        <v>98.957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7" t="s">
        <v>123</v>
      </c>
      <c r="D90" s="199" t="s">
        <v>101</v>
      </c>
      <c r="E90" s="217">
        <v>36297</v>
      </c>
      <c r="F90" s="225">
        <v>41418</v>
      </c>
      <c r="G90" s="171">
        <v>1.219</v>
      </c>
      <c r="H90" s="58">
        <v>107.039</v>
      </c>
      <c r="I90" s="58">
        <v>107.883</v>
      </c>
      <c r="J90" s="58">
        <v>108.073</v>
      </c>
      <c r="K90" s="37"/>
      <c r="L90" s="37"/>
      <c r="M90" s="38"/>
      <c r="N90" s="37"/>
    </row>
    <row r="91" spans="2:14" ht="16.5" thickBot="1" thickTop="1">
      <c r="B91" s="228">
        <f t="shared" si="7"/>
        <v>73</v>
      </c>
      <c r="C91" s="229" t="s">
        <v>124</v>
      </c>
      <c r="D91" s="223" t="s">
        <v>101</v>
      </c>
      <c r="E91" s="225">
        <v>36626</v>
      </c>
      <c r="F91" s="225">
        <v>41061</v>
      </c>
      <c r="G91" s="226">
        <v>0.331</v>
      </c>
      <c r="H91" s="230">
        <v>94.169</v>
      </c>
      <c r="I91" s="230">
        <v>95.272</v>
      </c>
      <c r="J91" s="230">
        <v>95.566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1"/>
      <c r="D92" s="191"/>
      <c r="E92" s="191"/>
      <c r="F92" s="191"/>
      <c r="G92" s="191"/>
      <c r="H92" s="191"/>
      <c r="I92" s="206"/>
      <c r="J92" s="207"/>
      <c r="M92" s="112"/>
    </row>
    <row r="93" spans="2:14" ht="16.5" thickBot="1" thickTop="1">
      <c r="B93" s="231">
        <v>74</v>
      </c>
      <c r="C93" s="194" t="s">
        <v>126</v>
      </c>
      <c r="D93" s="123" t="s">
        <v>13</v>
      </c>
      <c r="E93" s="165">
        <v>39084</v>
      </c>
      <c r="F93" s="165">
        <v>41394</v>
      </c>
      <c r="G93" s="166">
        <v>0.226</v>
      </c>
      <c r="H93" s="167">
        <v>11.302</v>
      </c>
      <c r="I93" s="167">
        <v>11.323</v>
      </c>
      <c r="J93" s="167">
        <v>11.322</v>
      </c>
      <c r="K93" s="37"/>
      <c r="L93" s="38"/>
      <c r="M93" s="37"/>
      <c r="N93" s="49"/>
    </row>
    <row r="94" spans="2:14" ht="16.5" thickBot="1" thickTop="1">
      <c r="B94" s="232">
        <f aca="true" t="shared" si="8" ref="B94:B113">B93+1</f>
        <v>75</v>
      </c>
      <c r="C94" s="198" t="s">
        <v>127</v>
      </c>
      <c r="D94" s="170" t="s">
        <v>13</v>
      </c>
      <c r="E94" s="217">
        <v>39084</v>
      </c>
      <c r="F94" s="165">
        <v>41394</v>
      </c>
      <c r="G94" s="171">
        <v>0.138</v>
      </c>
      <c r="H94" s="58">
        <v>11.809</v>
      </c>
      <c r="I94" s="58">
        <v>11.858</v>
      </c>
      <c r="J94" s="58">
        <v>11.848</v>
      </c>
      <c r="K94" s="37"/>
      <c r="L94" s="38"/>
      <c r="M94" s="37"/>
      <c r="N94" s="49"/>
    </row>
    <row r="95" spans="2:14" ht="16.5" thickBot="1" thickTop="1">
      <c r="B95" s="232">
        <f t="shared" si="8"/>
        <v>76</v>
      </c>
      <c r="C95" s="198" t="s">
        <v>128</v>
      </c>
      <c r="D95" s="170" t="s">
        <v>13</v>
      </c>
      <c r="E95" s="217">
        <v>39084</v>
      </c>
      <c r="F95" s="233">
        <v>41060</v>
      </c>
      <c r="G95" s="171">
        <v>0.175</v>
      </c>
      <c r="H95" s="58">
        <v>14.788</v>
      </c>
      <c r="I95" s="58">
        <v>14.854</v>
      </c>
      <c r="J95" s="58">
        <v>14.83</v>
      </c>
      <c r="K95" s="37"/>
      <c r="L95" s="38"/>
      <c r="M95" s="37"/>
      <c r="N95" s="49"/>
    </row>
    <row r="96" spans="2:14" ht="17.25" customHeight="1" thickBot="1" thickTop="1">
      <c r="B96" s="232">
        <f t="shared" si="8"/>
        <v>77</v>
      </c>
      <c r="C96" s="198" t="s">
        <v>129</v>
      </c>
      <c r="D96" s="170" t="s">
        <v>13</v>
      </c>
      <c r="E96" s="217">
        <v>39084</v>
      </c>
      <c r="F96" s="165">
        <v>41394</v>
      </c>
      <c r="G96" s="171">
        <v>0.266</v>
      </c>
      <c r="H96" s="58">
        <v>13.881</v>
      </c>
      <c r="I96" s="58">
        <v>13.985</v>
      </c>
      <c r="J96" s="58">
        <v>13.963</v>
      </c>
      <c r="K96" s="37"/>
      <c r="L96" s="38"/>
      <c r="M96" s="37"/>
      <c r="N96" s="49"/>
    </row>
    <row r="97" spans="2:14" ht="16.5" thickBot="1" thickTop="1">
      <c r="B97" s="232">
        <f t="shared" si="8"/>
        <v>78</v>
      </c>
      <c r="C97" s="234" t="s">
        <v>130</v>
      </c>
      <c r="D97" s="199" t="s">
        <v>66</v>
      </c>
      <c r="E97" s="217">
        <v>39994</v>
      </c>
      <c r="F97" s="165">
        <v>1155838</v>
      </c>
      <c r="G97" s="235">
        <v>0.268</v>
      </c>
      <c r="H97" s="201">
        <v>11.452</v>
      </c>
      <c r="I97" s="201">
        <v>11.579</v>
      </c>
      <c r="J97" s="201">
        <v>11.583</v>
      </c>
      <c r="K97" s="37"/>
      <c r="L97" s="38"/>
      <c r="M97" s="37"/>
      <c r="N97" s="49"/>
    </row>
    <row r="98" spans="2:14" ht="15.75" customHeight="1" thickBot="1" thickTop="1">
      <c r="B98" s="232">
        <f t="shared" si="8"/>
        <v>79</v>
      </c>
      <c r="C98" s="234" t="s">
        <v>131</v>
      </c>
      <c r="D98" s="170" t="s">
        <v>66</v>
      </c>
      <c r="E98" s="217">
        <v>40848</v>
      </c>
      <c r="F98" s="165">
        <v>158731</v>
      </c>
      <c r="G98" s="235">
        <v>0.086</v>
      </c>
      <c r="H98" s="58">
        <v>10.375</v>
      </c>
      <c r="I98" s="58">
        <v>10.412</v>
      </c>
      <c r="J98" s="58">
        <v>10.404</v>
      </c>
      <c r="K98" s="37"/>
      <c r="L98" s="38"/>
      <c r="M98" s="37"/>
      <c r="N98" s="49"/>
    </row>
    <row r="99" spans="2:14" ht="16.5" thickBot="1" thickTop="1">
      <c r="B99" s="232">
        <f t="shared" si="8"/>
        <v>80</v>
      </c>
      <c r="C99" s="234" t="s">
        <v>132</v>
      </c>
      <c r="D99" s="199" t="s">
        <v>66</v>
      </c>
      <c r="E99" s="217">
        <v>40848</v>
      </c>
      <c r="F99" s="165">
        <v>104975</v>
      </c>
      <c r="G99" s="171">
        <v>0.14</v>
      </c>
      <c r="H99" s="58">
        <v>10.397</v>
      </c>
      <c r="I99" s="58">
        <v>10.397</v>
      </c>
      <c r="J99" s="58">
        <v>10.394</v>
      </c>
      <c r="K99" s="37"/>
      <c r="L99" s="38"/>
      <c r="M99" s="37"/>
      <c r="N99" s="49"/>
    </row>
    <row r="100" spans="2:14" ht="16.5" thickBot="1" thickTop="1">
      <c r="B100" s="232">
        <f t="shared" si="8"/>
        <v>81</v>
      </c>
      <c r="C100" s="234" t="s">
        <v>133</v>
      </c>
      <c r="D100" s="170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10.685</v>
      </c>
      <c r="J100" s="58">
        <v>10.685</v>
      </c>
      <c r="K100" s="37"/>
      <c r="L100" s="38"/>
      <c r="M100" s="37"/>
      <c r="N100" s="49"/>
    </row>
    <row r="101" spans="2:14" ht="16.5" thickBot="1" thickTop="1">
      <c r="B101" s="232">
        <f t="shared" si="8"/>
        <v>82</v>
      </c>
      <c r="C101" s="238" t="s">
        <v>134</v>
      </c>
      <c r="D101" s="199" t="s">
        <v>44</v>
      </c>
      <c r="E101" s="217">
        <v>39175</v>
      </c>
      <c r="F101" s="165">
        <v>41422</v>
      </c>
      <c r="G101" s="171">
        <v>1.346</v>
      </c>
      <c r="H101" s="58">
        <v>123.066</v>
      </c>
      <c r="I101" s="58">
        <v>122.894</v>
      </c>
      <c r="J101" s="58">
        <v>122.956</v>
      </c>
      <c r="K101" s="37"/>
      <c r="L101" s="38"/>
      <c r="M101" s="37"/>
      <c r="N101" s="49"/>
    </row>
    <row r="102" spans="2:14" ht="16.5" thickBot="1" thickTop="1">
      <c r="B102" s="232">
        <f t="shared" si="8"/>
        <v>83</v>
      </c>
      <c r="C102" s="239" t="s">
        <v>135</v>
      </c>
      <c r="D102" s="199" t="s">
        <v>44</v>
      </c>
      <c r="E102" s="217">
        <v>39175</v>
      </c>
      <c r="F102" s="165">
        <v>41422</v>
      </c>
      <c r="G102" s="235">
        <v>1.196</v>
      </c>
      <c r="H102" s="58">
        <v>123.651</v>
      </c>
      <c r="I102" s="58">
        <v>124.121</v>
      </c>
      <c r="J102" s="58">
        <v>124.142</v>
      </c>
      <c r="K102" s="37"/>
      <c r="L102" s="38"/>
      <c r="M102" s="37"/>
      <c r="N102" s="49"/>
    </row>
    <row r="103" spans="2:14" ht="16.5" thickBot="1" thickTop="1">
      <c r="B103" s="232">
        <f t="shared" si="8"/>
        <v>84</v>
      </c>
      <c r="C103" s="240" t="s">
        <v>136</v>
      </c>
      <c r="D103" s="241" t="s">
        <v>75</v>
      </c>
      <c r="E103" s="217">
        <v>40708</v>
      </c>
      <c r="F103" s="165">
        <v>41418</v>
      </c>
      <c r="G103" s="242">
        <v>0.11</v>
      </c>
      <c r="H103" s="58">
        <v>10.081</v>
      </c>
      <c r="I103" s="58">
        <v>10.058</v>
      </c>
      <c r="J103" s="58">
        <v>10.053</v>
      </c>
      <c r="K103" s="37"/>
      <c r="L103" s="38"/>
      <c r="M103" s="37"/>
      <c r="N103" s="49"/>
    </row>
    <row r="104" spans="2:14" ht="16.5" thickBot="1" thickTop="1">
      <c r="B104" s="232">
        <f t="shared" si="8"/>
        <v>85</v>
      </c>
      <c r="C104" s="122" t="s">
        <v>137</v>
      </c>
      <c r="D104" s="123" t="s">
        <v>97</v>
      </c>
      <c r="E104" s="217">
        <v>39699</v>
      </c>
      <c r="F104" s="233">
        <v>41396</v>
      </c>
      <c r="G104" s="242">
        <v>0.923</v>
      </c>
      <c r="H104" s="58">
        <v>102.604</v>
      </c>
      <c r="I104" s="58">
        <v>102.075</v>
      </c>
      <c r="J104" s="58">
        <v>101.727</v>
      </c>
      <c r="K104" s="37"/>
      <c r="L104" s="38"/>
      <c r="M104" s="37"/>
      <c r="N104" s="49" t="s">
        <v>138</v>
      </c>
    </row>
    <row r="105" spans="2:14" ht="16.5" thickBot="1" thickTop="1">
      <c r="B105" s="232">
        <f t="shared" si="8"/>
        <v>86</v>
      </c>
      <c r="C105" s="243" t="s">
        <v>139</v>
      </c>
      <c r="D105" s="244" t="s">
        <v>10</v>
      </c>
      <c r="E105" s="225">
        <v>39237</v>
      </c>
      <c r="F105" s="180">
        <v>41425</v>
      </c>
      <c r="G105" s="245">
        <v>0.205</v>
      </c>
      <c r="H105" s="58">
        <v>19.344</v>
      </c>
      <c r="I105" s="58">
        <v>19.609</v>
      </c>
      <c r="J105" s="58">
        <v>19.613</v>
      </c>
      <c r="K105" s="37"/>
      <c r="L105" s="38"/>
      <c r="M105" s="37"/>
      <c r="N105" s="49"/>
    </row>
    <row r="106" spans="2:14" ht="16.5" thickBot="1" thickTop="1">
      <c r="B106" s="232">
        <f t="shared" si="8"/>
        <v>87</v>
      </c>
      <c r="C106" s="234" t="s">
        <v>140</v>
      </c>
      <c r="D106" s="170" t="s">
        <v>32</v>
      </c>
      <c r="E106" s="217">
        <v>40725</v>
      </c>
      <c r="F106" s="217" t="s">
        <v>141</v>
      </c>
      <c r="G106" s="245" t="s">
        <v>141</v>
      </c>
      <c r="H106" s="58">
        <v>77.344</v>
      </c>
      <c r="I106" s="58">
        <v>76.954</v>
      </c>
      <c r="J106" s="58">
        <v>76.677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2">
        <f t="shared" si="8"/>
        <v>88</v>
      </c>
      <c r="C107" s="234" t="s">
        <v>142</v>
      </c>
      <c r="D107" s="170" t="s">
        <v>32</v>
      </c>
      <c r="E107" s="217">
        <v>40725</v>
      </c>
      <c r="F107" s="246" t="s">
        <v>141</v>
      </c>
      <c r="G107" s="247" t="s">
        <v>141</v>
      </c>
      <c r="H107" s="58">
        <v>78.827</v>
      </c>
      <c r="I107" s="58">
        <v>78.797</v>
      </c>
      <c r="J107" s="58">
        <v>78.569</v>
      </c>
      <c r="K107" s="37"/>
      <c r="L107" s="38"/>
      <c r="M107" s="37"/>
      <c r="N107" s="49"/>
    </row>
    <row r="108" spans="2:14" ht="16.5" thickBot="1" thickTop="1">
      <c r="B108" s="232">
        <f t="shared" si="8"/>
        <v>89</v>
      </c>
      <c r="C108" s="248" t="s">
        <v>143</v>
      </c>
      <c r="D108" s="244" t="s">
        <v>144</v>
      </c>
      <c r="E108" s="249">
        <v>40910</v>
      </c>
      <c r="F108" s="165">
        <v>41418</v>
      </c>
      <c r="G108" s="250">
        <v>1.545</v>
      </c>
      <c r="H108" s="58">
        <v>96.772</v>
      </c>
      <c r="I108" s="58">
        <v>96.94</v>
      </c>
      <c r="J108" s="58">
        <v>96.801</v>
      </c>
      <c r="K108" s="37"/>
      <c r="L108" s="251"/>
      <c r="M108" s="37"/>
      <c r="N108" s="49"/>
    </row>
    <row r="109" spans="2:14" ht="16.5" thickBot="1" thickTop="1">
      <c r="B109" s="232">
        <f t="shared" si="8"/>
        <v>90</v>
      </c>
      <c r="C109" s="234" t="s">
        <v>145</v>
      </c>
      <c r="D109" s="170" t="s">
        <v>146</v>
      </c>
      <c r="E109" s="217">
        <v>41169</v>
      </c>
      <c r="F109" s="217" t="s">
        <v>147</v>
      </c>
      <c r="G109" s="252" t="s">
        <v>147</v>
      </c>
      <c r="H109" s="58">
        <v>87.926</v>
      </c>
      <c r="I109" s="58">
        <v>88.399</v>
      </c>
      <c r="J109" s="58">
        <v>88.375</v>
      </c>
      <c r="K109" s="37"/>
      <c r="L109" s="37"/>
      <c r="M109" s="38"/>
      <c r="N109" s="37"/>
    </row>
    <row r="110" spans="2:14" ht="16.5" thickBot="1" thickTop="1">
      <c r="B110" s="232">
        <f t="shared" si="8"/>
        <v>91</v>
      </c>
      <c r="C110" s="234" t="s">
        <v>148</v>
      </c>
      <c r="D110" s="170" t="s">
        <v>146</v>
      </c>
      <c r="E110" s="217">
        <v>41169</v>
      </c>
      <c r="F110" s="217" t="s">
        <v>147</v>
      </c>
      <c r="G110" s="236" t="s">
        <v>147</v>
      </c>
      <c r="H110" s="58">
        <v>94.496</v>
      </c>
      <c r="I110" s="58">
        <v>95.704</v>
      </c>
      <c r="J110" s="58">
        <v>95.903</v>
      </c>
      <c r="K110" s="37"/>
      <c r="L110" s="37"/>
      <c r="M110" s="38"/>
      <c r="N110" s="37"/>
    </row>
    <row r="111" spans="2:14" ht="16.5" thickBot="1" thickTop="1">
      <c r="B111" s="232">
        <f t="shared" si="8"/>
        <v>92</v>
      </c>
      <c r="C111" s="253" t="s">
        <v>149</v>
      </c>
      <c r="D111" s="195" t="s">
        <v>146</v>
      </c>
      <c r="E111" s="254">
        <v>41169</v>
      </c>
      <c r="F111" s="255" t="s">
        <v>147</v>
      </c>
      <c r="G111" s="256" t="s">
        <v>147</v>
      </c>
      <c r="H111" s="257">
        <v>99.919</v>
      </c>
      <c r="I111" s="257">
        <v>100.306</v>
      </c>
      <c r="J111" s="257">
        <v>100.317</v>
      </c>
      <c r="K111" s="37"/>
      <c r="L111" s="37"/>
      <c r="M111" s="38"/>
      <c r="N111" s="37"/>
    </row>
    <row r="112" spans="2:14" ht="15.75" thickTop="1">
      <c r="B112" s="232">
        <f t="shared" si="8"/>
        <v>93</v>
      </c>
      <c r="C112" s="258" t="s">
        <v>150</v>
      </c>
      <c r="D112" s="170" t="s">
        <v>77</v>
      </c>
      <c r="E112" s="259">
        <v>41547</v>
      </c>
      <c r="F112" s="260" t="s">
        <v>147</v>
      </c>
      <c r="G112" s="261" t="s">
        <v>147</v>
      </c>
      <c r="H112" s="175">
        <v>9.729</v>
      </c>
      <c r="I112" s="175">
        <v>9.812</v>
      </c>
      <c r="J112" s="175">
        <v>9.8</v>
      </c>
      <c r="K112" s="37"/>
      <c r="L112" s="251"/>
      <c r="M112" s="37"/>
      <c r="N112" s="49"/>
    </row>
    <row r="113" spans="2:14" ht="15.75" thickBot="1">
      <c r="B113" s="262">
        <f t="shared" si="8"/>
        <v>94</v>
      </c>
      <c r="C113" s="263" t="s">
        <v>151</v>
      </c>
      <c r="D113" s="264" t="s">
        <v>77</v>
      </c>
      <c r="E113" s="265">
        <v>41547</v>
      </c>
      <c r="F113" s="266" t="s">
        <v>147</v>
      </c>
      <c r="G113" s="267" t="s">
        <v>147</v>
      </c>
      <c r="H113" s="268">
        <v>9.7</v>
      </c>
      <c r="I113" s="268">
        <v>9.607</v>
      </c>
      <c r="J113" s="268">
        <v>9.594</v>
      </c>
      <c r="K113" s="37"/>
      <c r="L113" s="251"/>
      <c r="M113" s="37"/>
      <c r="N113" s="49"/>
    </row>
    <row r="114" spans="2:13" ht="13.5" customHeight="1" thickBot="1" thickTop="1">
      <c r="B114" s="190" t="s">
        <v>152</v>
      </c>
      <c r="C114" s="269"/>
      <c r="D114" s="269"/>
      <c r="E114" s="269"/>
      <c r="F114" s="269"/>
      <c r="G114" s="269"/>
      <c r="H114" s="270"/>
      <c r="I114" s="270"/>
      <c r="J114" s="270"/>
      <c r="M114" s="112"/>
    </row>
    <row r="115" spans="2:13" ht="16.5" thickBot="1" thickTop="1">
      <c r="B115" s="232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166">
        <v>2.328</v>
      </c>
      <c r="H115" s="196">
        <v>92.572</v>
      </c>
      <c r="I115" s="271">
        <v>93</v>
      </c>
      <c r="J115" s="271">
        <v>93.068</v>
      </c>
      <c r="K115" s="127" t="s">
        <v>42</v>
      </c>
      <c r="M115" s="117">
        <f aca="true" t="shared" si="9" ref="M115:M117">+(J115-I115)/I115</f>
        <v>0.0007311827956989016</v>
      </c>
    </row>
    <row r="116" spans="2:13" ht="16.5" thickBot="1" thickTop="1">
      <c r="B116" s="232">
        <f>B115+1</f>
        <v>96</v>
      </c>
      <c r="C116" s="122" t="s">
        <v>154</v>
      </c>
      <c r="D116" s="170" t="s">
        <v>20</v>
      </c>
      <c r="E116" s="217">
        <v>40630</v>
      </c>
      <c r="F116" s="165">
        <v>41388</v>
      </c>
      <c r="G116" s="166">
        <v>0.251</v>
      </c>
      <c r="H116" s="257">
        <v>98.591</v>
      </c>
      <c r="I116" s="272">
        <v>97.846</v>
      </c>
      <c r="J116" s="272">
        <v>97.198</v>
      </c>
      <c r="K116" s="127" t="s">
        <v>42</v>
      </c>
      <c r="M116" s="117">
        <f t="shared" si="9"/>
        <v>-0.0066226519224087885</v>
      </c>
    </row>
    <row r="117" spans="2:13" ht="16.5" thickBot="1" thickTop="1">
      <c r="B117" s="232">
        <f aca="true" t="shared" si="10" ref="B117:B124">B116+1</f>
        <v>97</v>
      </c>
      <c r="C117" s="198" t="s">
        <v>155</v>
      </c>
      <c r="D117" s="170" t="s">
        <v>72</v>
      </c>
      <c r="E117" s="217">
        <v>39097</v>
      </c>
      <c r="F117" s="165">
        <v>41396</v>
      </c>
      <c r="G117" s="235">
        <v>2.992</v>
      </c>
      <c r="H117" s="257">
        <v>124.772</v>
      </c>
      <c r="I117" s="272">
        <v>125.41</v>
      </c>
      <c r="J117" s="272">
        <v>125.762</v>
      </c>
      <c r="K117" s="273" t="s">
        <v>156</v>
      </c>
      <c r="M117" s="117">
        <f t="shared" si="9"/>
        <v>0.0028067937166095518</v>
      </c>
    </row>
    <row r="118" spans="2:13" ht="16.5" thickBot="1" thickTop="1">
      <c r="B118" s="232">
        <f t="shared" si="10"/>
        <v>98</v>
      </c>
      <c r="C118" s="274" t="s">
        <v>157</v>
      </c>
      <c r="D118" s="275" t="s">
        <v>75</v>
      </c>
      <c r="E118" s="276">
        <v>39958</v>
      </c>
      <c r="F118" s="165">
        <v>41418</v>
      </c>
      <c r="G118" s="277">
        <v>0.064</v>
      </c>
      <c r="H118" s="278">
        <v>10.513</v>
      </c>
      <c r="I118" s="279">
        <v>10.348</v>
      </c>
      <c r="J118" s="279">
        <v>10.28</v>
      </c>
      <c r="K118" s="116" t="s">
        <v>38</v>
      </c>
      <c r="M118" s="117">
        <f>+(J118-I118)/I118</f>
        <v>-0.006571318129107208</v>
      </c>
    </row>
    <row r="119" spans="2:13" ht="16.5" thickBot="1" thickTop="1">
      <c r="B119" s="232">
        <f t="shared" si="10"/>
        <v>99</v>
      </c>
      <c r="C119" s="274" t="s">
        <v>158</v>
      </c>
      <c r="D119" s="280" t="s">
        <v>75</v>
      </c>
      <c r="E119" s="276">
        <v>39503</v>
      </c>
      <c r="F119" s="165">
        <v>41418</v>
      </c>
      <c r="G119" s="281">
        <v>0.934</v>
      </c>
      <c r="H119" s="282">
        <v>115.255</v>
      </c>
      <c r="I119" s="283">
        <v>114.011</v>
      </c>
      <c r="J119" s="283">
        <v>113.775</v>
      </c>
      <c r="K119" s="116" t="s">
        <v>38</v>
      </c>
      <c r="M119" s="117">
        <f>+(J119-I119)/I119</f>
        <v>-0.0020699757040986396</v>
      </c>
    </row>
    <row r="120" spans="2:13" ht="16.5" thickBot="1" thickTop="1">
      <c r="B120" s="232">
        <f t="shared" si="10"/>
        <v>100</v>
      </c>
      <c r="C120" s="284" t="s">
        <v>159</v>
      </c>
      <c r="D120" s="285" t="s">
        <v>75</v>
      </c>
      <c r="E120" s="286">
        <v>39503</v>
      </c>
      <c r="F120" s="165">
        <v>41418</v>
      </c>
      <c r="G120" s="287">
        <v>2.167</v>
      </c>
      <c r="H120" s="288">
        <v>117.508</v>
      </c>
      <c r="I120" s="289">
        <v>116.831</v>
      </c>
      <c r="J120" s="289">
        <v>116.655</v>
      </c>
      <c r="K120" s="116" t="s">
        <v>38</v>
      </c>
      <c r="M120" s="117">
        <f>+(J120-I120)/I120</f>
        <v>-0.00150644948686566</v>
      </c>
    </row>
    <row r="121" spans="2:13" ht="16.5" thickBot="1" thickTop="1">
      <c r="B121" s="232">
        <f t="shared" si="10"/>
        <v>101</v>
      </c>
      <c r="C121" s="290" t="s">
        <v>160</v>
      </c>
      <c r="D121" s="291" t="s">
        <v>161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100.184</v>
      </c>
      <c r="J121" s="296">
        <v>100.089</v>
      </c>
      <c r="K121" s="121" t="s">
        <v>40</v>
      </c>
      <c r="M121" s="117">
        <f aca="true" t="shared" si="11" ref="M121:M133">+(J121-I121)/I121</f>
        <v>-0.000948255210412829</v>
      </c>
    </row>
    <row r="122" spans="2:13" ht="16.5" thickBot="1" thickTop="1">
      <c r="B122" s="232">
        <f t="shared" si="10"/>
        <v>102</v>
      </c>
      <c r="C122" s="297" t="s">
        <v>162</v>
      </c>
      <c r="D122" s="298" t="s">
        <v>161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95.828</v>
      </c>
      <c r="J122" s="296">
        <v>95.804</v>
      </c>
      <c r="K122" s="121" t="s">
        <v>40</v>
      </c>
      <c r="M122" s="117">
        <f t="shared" si="11"/>
        <v>-0.00025044872062446164</v>
      </c>
    </row>
    <row r="123" spans="2:13" ht="16.5" thickBot="1" thickTop="1">
      <c r="B123" s="232">
        <f t="shared" si="10"/>
        <v>103</v>
      </c>
      <c r="C123" s="302" t="s">
        <v>163</v>
      </c>
      <c r="D123" s="303" t="s">
        <v>84</v>
      </c>
      <c r="E123" s="299">
        <v>38671</v>
      </c>
      <c r="F123" s="165">
        <v>41421</v>
      </c>
      <c r="G123" s="304">
        <v>1.155</v>
      </c>
      <c r="H123" s="305">
        <v>172.952</v>
      </c>
      <c r="I123" s="306">
        <v>173.994</v>
      </c>
      <c r="J123" s="306">
        <v>174.439</v>
      </c>
      <c r="K123" s="116" t="s">
        <v>38</v>
      </c>
      <c r="M123" s="117">
        <f t="shared" si="11"/>
        <v>0.002557559456073159</v>
      </c>
    </row>
    <row r="124" spans="2:13" ht="16.5" thickBot="1" thickTop="1">
      <c r="B124" s="232">
        <f t="shared" si="10"/>
        <v>104</v>
      </c>
      <c r="C124" s="307" t="s">
        <v>164</v>
      </c>
      <c r="D124" s="308" t="s">
        <v>84</v>
      </c>
      <c r="E124" s="309">
        <v>38671</v>
      </c>
      <c r="F124" s="165">
        <v>41421</v>
      </c>
      <c r="G124" s="310">
        <v>2.274</v>
      </c>
      <c r="H124" s="311">
        <v>157.659</v>
      </c>
      <c r="I124" s="312">
        <v>160.282</v>
      </c>
      <c r="J124" s="312">
        <v>161.53</v>
      </c>
      <c r="K124" s="116" t="s">
        <v>38</v>
      </c>
      <c r="M124" s="117">
        <f t="shared" si="11"/>
        <v>0.0077862766873385055</v>
      </c>
    </row>
    <row r="125" spans="2:13" ht="16.5" thickBot="1" thickTop="1">
      <c r="B125" s="313">
        <f aca="true" t="shared" si="12" ref="B125:B134">+B124+1</f>
        <v>105</v>
      </c>
      <c r="C125" s="307" t="s">
        <v>165</v>
      </c>
      <c r="D125" s="308" t="s">
        <v>84</v>
      </c>
      <c r="E125" s="309">
        <v>38671</v>
      </c>
      <c r="F125" s="165">
        <v>41421</v>
      </c>
      <c r="G125" s="310">
        <v>3.826</v>
      </c>
      <c r="H125" s="311">
        <v>140.788</v>
      </c>
      <c r="I125" s="312">
        <v>141.704</v>
      </c>
      <c r="J125" s="312">
        <v>142.145</v>
      </c>
      <c r="K125" s="116" t="s">
        <v>38</v>
      </c>
      <c r="M125" s="117">
        <f t="shared" si="11"/>
        <v>0.003112121041043319</v>
      </c>
    </row>
    <row r="126" spans="2:13" ht="15.75" customHeight="1" thickBot="1" thickTop="1">
      <c r="B126" s="314">
        <f t="shared" si="12"/>
        <v>106</v>
      </c>
      <c r="C126" s="315" t="s">
        <v>166</v>
      </c>
      <c r="D126" s="316" t="s">
        <v>84</v>
      </c>
      <c r="E126" s="317">
        <v>38835</v>
      </c>
      <c r="F126" s="165">
        <v>41421</v>
      </c>
      <c r="G126" s="318">
        <v>63.142</v>
      </c>
      <c r="H126" s="319">
        <v>9464.991</v>
      </c>
      <c r="I126" s="320">
        <v>9379.258</v>
      </c>
      <c r="J126" s="320">
        <v>9379.076</v>
      </c>
      <c r="K126" s="116" t="s">
        <v>38</v>
      </c>
      <c r="M126" s="117">
        <f t="shared" si="11"/>
        <v>-1.940452005912392E-05</v>
      </c>
    </row>
    <row r="127" spans="2:13" ht="16.5" thickBot="1" thickTop="1">
      <c r="B127" s="321">
        <f t="shared" si="12"/>
        <v>107</v>
      </c>
      <c r="C127" s="322" t="s">
        <v>167</v>
      </c>
      <c r="D127" s="323" t="s">
        <v>84</v>
      </c>
      <c r="E127" s="324">
        <v>40014</v>
      </c>
      <c r="F127" s="325" t="s">
        <v>141</v>
      </c>
      <c r="G127" s="325" t="s">
        <v>141</v>
      </c>
      <c r="H127" s="326">
        <v>18.067</v>
      </c>
      <c r="I127" s="327">
        <v>18.148</v>
      </c>
      <c r="J127" s="327">
        <v>18.231</v>
      </c>
      <c r="K127" s="116" t="s">
        <v>38</v>
      </c>
      <c r="M127" s="117">
        <f t="shared" si="11"/>
        <v>0.004573506722503965</v>
      </c>
    </row>
    <row r="128" spans="2:13" ht="16.5" thickBot="1" thickTop="1">
      <c r="B128" s="328">
        <f t="shared" si="12"/>
        <v>108</v>
      </c>
      <c r="C128" s="329" t="s">
        <v>168</v>
      </c>
      <c r="D128" s="330" t="s">
        <v>84</v>
      </c>
      <c r="E128" s="331">
        <v>40455</v>
      </c>
      <c r="F128" s="165" t="s">
        <v>141</v>
      </c>
      <c r="G128" s="332" t="s">
        <v>141</v>
      </c>
      <c r="H128" s="333">
        <v>125.746</v>
      </c>
      <c r="I128" s="334">
        <v>125.711</v>
      </c>
      <c r="J128" s="334">
        <v>126.048</v>
      </c>
      <c r="K128" s="116" t="s">
        <v>38</v>
      </c>
      <c r="M128" s="117">
        <f t="shared" si="11"/>
        <v>0.002680751883287885</v>
      </c>
    </row>
    <row r="129" spans="2:13" ht="16.5" thickBot="1" thickTop="1">
      <c r="B129" s="335">
        <f t="shared" si="12"/>
        <v>109</v>
      </c>
      <c r="C129" s="336" t="s">
        <v>169</v>
      </c>
      <c r="D129" s="337" t="s">
        <v>95</v>
      </c>
      <c r="E129" s="338">
        <v>40057</v>
      </c>
      <c r="F129" s="165" t="s">
        <v>141</v>
      </c>
      <c r="G129" s="339" t="s">
        <v>141</v>
      </c>
      <c r="H129" s="340">
        <v>1459.206</v>
      </c>
      <c r="I129" s="341">
        <v>1454.818</v>
      </c>
      <c r="J129" s="341">
        <v>1454.733</v>
      </c>
      <c r="K129" s="116" t="s">
        <v>38</v>
      </c>
      <c r="M129" s="117">
        <f t="shared" si="11"/>
        <v>-5.842655232478316E-05</v>
      </c>
    </row>
    <row r="130" spans="2:13" ht="16.5" thickBot="1" thickTop="1">
      <c r="B130" s="342">
        <f t="shared" si="12"/>
        <v>110</v>
      </c>
      <c r="C130" s="343" t="s">
        <v>170</v>
      </c>
      <c r="D130" s="344" t="s">
        <v>95</v>
      </c>
      <c r="E130" s="345">
        <v>40690</v>
      </c>
      <c r="F130" s="165" t="s">
        <v>141</v>
      </c>
      <c r="G130" s="346" t="s">
        <v>141</v>
      </c>
      <c r="H130" s="347">
        <v>102.924</v>
      </c>
      <c r="I130" s="348">
        <v>102.265</v>
      </c>
      <c r="J130" s="348">
        <v>101.675</v>
      </c>
      <c r="K130" s="121" t="s">
        <v>40</v>
      </c>
      <c r="M130" s="117">
        <f t="shared" si="11"/>
        <v>-0.0057693247934288705</v>
      </c>
    </row>
    <row r="131" spans="2:13" ht="16.5" thickBot="1" thickTop="1">
      <c r="B131" s="349">
        <f t="shared" si="12"/>
        <v>111</v>
      </c>
      <c r="C131" s="350" t="s">
        <v>171</v>
      </c>
      <c r="D131" s="351" t="s">
        <v>172</v>
      </c>
      <c r="E131" s="352">
        <v>40205</v>
      </c>
      <c r="F131" s="165">
        <v>40744</v>
      </c>
      <c r="G131" s="353">
        <v>1.582</v>
      </c>
      <c r="H131" s="354">
        <v>85.531</v>
      </c>
      <c r="I131" s="355">
        <v>85.201</v>
      </c>
      <c r="J131" s="355">
        <v>85.489</v>
      </c>
      <c r="K131" s="127" t="s">
        <v>42</v>
      </c>
      <c r="M131" s="117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173</v>
      </c>
      <c r="D132" s="358" t="s">
        <v>172</v>
      </c>
      <c r="E132" s="359">
        <v>40240</v>
      </c>
      <c r="F132" s="165">
        <v>41430</v>
      </c>
      <c r="G132" s="360">
        <v>0.245</v>
      </c>
      <c r="H132" s="361">
        <v>111.085</v>
      </c>
      <c r="I132" s="362">
        <v>113.538</v>
      </c>
      <c r="J132" s="362">
        <v>113.777</v>
      </c>
      <c r="K132" s="127" t="s">
        <v>42</v>
      </c>
      <c r="M132" s="117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174</v>
      </c>
      <c r="D133" s="365" t="s">
        <v>144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8378.781</v>
      </c>
      <c r="J133" s="370">
        <v>8389.335</v>
      </c>
      <c r="K133" s="116" t="s">
        <v>38</v>
      </c>
      <c r="M133" s="117">
        <f t="shared" si="11"/>
        <v>0.001259610437365324</v>
      </c>
    </row>
    <row r="134" spans="2:13" ht="16.5" thickBot="1" thickTop="1">
      <c r="B134" s="371">
        <f t="shared" si="12"/>
        <v>114</v>
      </c>
      <c r="C134" s="372" t="s">
        <v>175</v>
      </c>
      <c r="D134" s="373" t="s">
        <v>89</v>
      </c>
      <c r="E134" s="374">
        <v>41359</v>
      </c>
      <c r="F134" s="375" t="s">
        <v>147</v>
      </c>
      <c r="G134" s="376" t="s">
        <v>147</v>
      </c>
      <c r="H134" s="377">
        <v>8.87</v>
      </c>
      <c r="I134" s="378">
        <v>8.86</v>
      </c>
      <c r="J134" s="378">
        <v>8.828</v>
      </c>
      <c r="K134" s="116" t="s">
        <v>38</v>
      </c>
      <c r="M134" s="117">
        <f>+(J134-I134)/I134</f>
        <v>-0.003611738148984202</v>
      </c>
    </row>
    <row r="135" spans="2:13" ht="16.5" customHeight="1" thickBot="1" thickTop="1">
      <c r="B135" s="190" t="s">
        <v>176</v>
      </c>
      <c r="C135" s="269"/>
      <c r="D135" s="269"/>
      <c r="E135" s="269"/>
      <c r="F135" s="269"/>
      <c r="G135" s="269"/>
      <c r="H135" s="269"/>
      <c r="I135" s="269"/>
      <c r="J135" s="379"/>
      <c r="M135" s="112"/>
    </row>
    <row r="136" spans="2:13" ht="16.5" customHeight="1" thickBot="1" thickTop="1">
      <c r="B136" s="380">
        <v>115</v>
      </c>
      <c r="C136" s="381" t="s">
        <v>177</v>
      </c>
      <c r="D136" s="382" t="s">
        <v>89</v>
      </c>
      <c r="E136" s="375">
        <v>41317</v>
      </c>
      <c r="F136" s="375" t="s">
        <v>147</v>
      </c>
      <c r="G136" s="383" t="s">
        <v>147</v>
      </c>
      <c r="H136" s="384">
        <v>8.792</v>
      </c>
      <c r="I136" s="384">
        <v>8.753</v>
      </c>
      <c r="J136" s="384">
        <v>8.744</v>
      </c>
      <c r="K136" s="116" t="s">
        <v>38</v>
      </c>
      <c r="M136" s="117">
        <f aca="true" t="shared" si="13" ref="M136">+(J136-I136)/I136</f>
        <v>-0.0010282188963784235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2014-01-24T14:33:27Z</dcterms:created>
  <dcterms:modified xsi:type="dcterms:W3CDTF">2014-01-24T14:34:48Z</dcterms:modified>
  <cp:category/>
  <cp:version/>
  <cp:contentType/>
  <cp:contentStatus/>
</cp:coreProperties>
</file>