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3-01-2017" sheetId="1" r:id="rId1"/>
  </sheets>
  <definedNames>
    <definedName name="_xlnm._FilterDatabase" localSheetId="0" hidden="1">'23-01-2017'!$D$1:$D$570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<sst xmlns="http://schemas.openxmlformats.org/spreadsheetml/2006/main" count="372" uniqueCount="201">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</sst>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164" fontId="10" fillId="0" borderId="109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8" fillId="0" borderId="11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0" fontId="7" fillId="0" borderId="120" xfId="1" applyFont="1" applyFill="1" applyBorder="1" applyAlignment="1">
      <alignment horizontal="right" vertical="center"/>
    </xf>
    <xf numFmtId="164" fontId="10" fillId="0" borderId="121" xfId="1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3" fillId="0" borderId="132" xfId="1" applyNumberFormat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4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2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14" fillId="0" borderId="213" xfId="1" applyNumberFormat="1" applyFont="1" applyFill="1" applyBorder="1" applyAlignment="1">
      <alignment horizontal="center"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0" borderId="175" xfId="1" applyNumberFormat="1" applyFont="1" applyFill="1" applyBorder="1" applyAlignment="1">
      <alignment vertical="center"/>
    </xf>
    <xf numFmtId="164" fontId="14" fillId="0" borderId="175" xfId="1" applyNumberFormat="1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222" xfId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164" fontId="8" fillId="2" borderId="225" xfId="1" applyNumberFormat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226" xfId="1" applyBorder="1"/>
    <xf numFmtId="0" fontId="5" fillId="0" borderId="16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6" xfId="1" applyFont="1" applyFill="1" applyBorder="1" applyAlignment="1">
      <alignment horizontal="right" vertical="center"/>
    </xf>
    <xf numFmtId="0" fontId="15" fillId="2" borderId="164" xfId="1" applyFont="1" applyFill="1" applyBorder="1" applyAlignment="1">
      <alignment vertical="center"/>
    </xf>
    <xf numFmtId="0" fontId="15" fillId="2" borderId="164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7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37" xfId="1" applyFont="1" applyFill="1" applyBorder="1" applyAlignment="1">
      <alignment horizontal="center" vertical="center"/>
    </xf>
    <xf numFmtId="164" fontId="8" fillId="0" borderId="225" xfId="1" applyNumberFormat="1" applyFont="1" applyFill="1" applyBorder="1" applyAlignment="1">
      <alignment vertical="center"/>
    </xf>
    <xf numFmtId="164" fontId="10" fillId="0" borderId="113" xfId="1" applyNumberFormat="1" applyFont="1" applyFill="1" applyBorder="1" applyAlignment="1">
      <alignment horizontal="right" vertical="center"/>
    </xf>
    <xf numFmtId="0" fontId="6" fillId="0" borderId="21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64" xfId="2" applyFont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115" xfId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8" fontId="8" fillId="0" borderId="248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52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3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0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10" fillId="0" borderId="276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7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D13" workbookViewId="0">
      <selection activeCell="P26" sqref="P26"/>
    </sheetView>
  </sheetViews>
  <sheetFormatPr baseColWidth="10" defaultColWidth="11.42578125" defaultRowHeight="15"/>
  <cols>
    <col min="1" max="1" width="2.28515625" style="8" customWidth="1"/>
    <col min="2" max="2" width="4.85546875" style="498" customWidth="1"/>
    <col min="3" max="3" width="35.85546875" style="493" customWidth="1"/>
    <col min="4" max="4" width="29.42578125" style="493" customWidth="1"/>
    <col min="5" max="5" width="11.85546875" style="494" customWidth="1"/>
    <col min="6" max="7" width="11.5703125" style="494" customWidth="1"/>
    <col min="8" max="8" width="12.5703125" style="494" customWidth="1"/>
    <col min="9" max="9" width="18" style="494" customWidth="1"/>
    <col min="10" max="10" width="18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164.773</v>
      </c>
      <c r="J6" s="37">
        <v>164.822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111.38500000000001</v>
      </c>
      <c r="J7" s="46">
        <v>111.42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95.460999999999999</v>
      </c>
      <c r="J8" s="53">
        <v>95.491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14.680999999999999</v>
      </c>
      <c r="J10" s="60">
        <v>14.685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107.29900000000001</v>
      </c>
      <c r="J11" s="60">
        <v>107.333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1.5049999999999999</v>
      </c>
      <c r="J13" s="37">
        <v>1.5069999999999999</v>
      </c>
      <c r="K13" s="70" t="s">
        <v>23</v>
      </c>
      <c r="L13" s="38"/>
      <c r="M13" s="39">
        <f>+(J13-I13)/I13</f>
        <v>1.3289036544850512E-3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105.929</v>
      </c>
      <c r="J14" s="75">
        <v>106.004</v>
      </c>
      <c r="K14" s="76"/>
      <c r="L14" s="77">
        <v>12769294</v>
      </c>
      <c r="M14" s="78">
        <f>+(J14-I14)/I14</f>
        <v>7.0802141056748233E-4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40.241999999999997</v>
      </c>
      <c r="J16" s="37">
        <v>40.252000000000002</v>
      </c>
      <c r="K16" s="38"/>
      <c r="L16" s="38"/>
      <c r="M16" s="84">
        <f>+(J16-I16)/I16</f>
        <v>2.4849659559676745E-4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54.514000000000003</v>
      </c>
      <c r="J17" s="46">
        <v>54.527999999999999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113.986</v>
      </c>
      <c r="J18" s="91">
        <v>114.01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110.1</v>
      </c>
      <c r="J19" s="91">
        <v>109.999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130.83099999999999</v>
      </c>
      <c r="J21" s="37">
        <v>131.15199999999999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489.387</v>
      </c>
      <c r="J22" s="91">
        <v>490.47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117.78700000000001</v>
      </c>
      <c r="J23" s="91">
        <v>117.96299999999999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127.209</v>
      </c>
      <c r="J24" s="91">
        <v>127.259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91">
        <v>137.83600000000001</v>
      </c>
      <c r="I25" s="91">
        <v>138.88499999999999</v>
      </c>
      <c r="J25" s="91">
        <v>138.833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120.536</v>
      </c>
      <c r="J26" s="91">
        <v>120.56699999999999</v>
      </c>
      <c r="K26" s="38"/>
      <c r="L26" s="38"/>
      <c r="M26" s="39"/>
      <c r="N26" s="38"/>
    </row>
    <row r="27" spans="2:14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96.486999999999995</v>
      </c>
      <c r="J27" s="127">
        <v>96.748000000000005</v>
      </c>
      <c r="K27" s="38"/>
      <c r="L27" s="38"/>
      <c r="M27" s="39"/>
      <c r="N27" s="38"/>
    </row>
    <row r="28" spans="2:14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149.214</v>
      </c>
      <c r="J28" s="127">
        <v>148.58600000000001</v>
      </c>
      <c r="K28" s="38"/>
      <c r="L28" s="38"/>
      <c r="M28" s="39"/>
      <c r="N28" s="38"/>
    </row>
    <row r="29" spans="2:14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7">
        <v>96.927999999999997</v>
      </c>
      <c r="J29" s="127">
        <v>96.975999999999999</v>
      </c>
      <c r="K29" s="38"/>
      <c r="L29" s="38"/>
      <c r="M29" s="39"/>
      <c r="N29" s="38"/>
    </row>
    <row r="30" spans="2:14" ht="17.25" customHeight="1" thickTop="1" thickBot="1">
      <c r="B30" s="121">
        <f t="shared" si="0"/>
        <v>21</v>
      </c>
      <c r="C30" s="129" t="s">
        <v>45</v>
      </c>
      <c r="D30" s="130" t="s">
        <v>10</v>
      </c>
      <c r="E30" s="124" t="s">
        <v>46</v>
      </c>
      <c r="F30" s="125"/>
      <c r="G30" s="128"/>
      <c r="H30" s="131">
        <v>96.738</v>
      </c>
      <c r="I30" s="131">
        <v>97.179000000000002</v>
      </c>
      <c r="J30" s="131">
        <v>97.265000000000001</v>
      </c>
      <c r="K30" s="38"/>
      <c r="L30" s="38"/>
      <c r="M30" s="39"/>
      <c r="N30" s="38"/>
    </row>
    <row r="31" spans="2:14" ht="17.25" customHeight="1" thickTop="1" thickBot="1">
      <c r="B31" s="121">
        <f t="shared" si="0"/>
        <v>22</v>
      </c>
      <c r="C31" s="129" t="s">
        <v>47</v>
      </c>
      <c r="D31" s="130" t="s">
        <v>19</v>
      </c>
      <c r="E31" s="124">
        <v>42003</v>
      </c>
      <c r="F31" s="125"/>
      <c r="G31" s="132"/>
      <c r="H31" s="133">
        <v>141.042</v>
      </c>
      <c r="I31" s="133">
        <v>143.05799999999999</v>
      </c>
      <c r="J31" s="133">
        <v>143.327</v>
      </c>
      <c r="K31" s="38"/>
      <c r="L31" s="38"/>
      <c r="M31" s="39"/>
      <c r="N31" s="38"/>
    </row>
    <row r="32" spans="2:14" ht="15" customHeight="1" thickTop="1" thickBot="1">
      <c r="B32" s="121">
        <f t="shared" si="0"/>
        <v>23</v>
      </c>
      <c r="C32" s="129" t="s">
        <v>48</v>
      </c>
      <c r="D32" s="134" t="s">
        <v>19</v>
      </c>
      <c r="E32" s="124" t="s">
        <v>49</v>
      </c>
      <c r="F32" s="125"/>
      <c r="G32" s="135"/>
      <c r="H32" s="131">
        <v>123.90600000000001</v>
      </c>
      <c r="I32" s="131">
        <v>125.518</v>
      </c>
      <c r="J32" s="131">
        <v>125.92400000000001</v>
      </c>
      <c r="K32" s="38"/>
      <c r="L32" s="38"/>
      <c r="M32" s="39"/>
      <c r="N32" s="38"/>
    </row>
    <row r="33" spans="2:14" ht="15" customHeight="1" thickTop="1" thickBot="1">
      <c r="B33" s="121">
        <f t="shared" si="0"/>
        <v>24</v>
      </c>
      <c r="C33" s="136" t="s">
        <v>50</v>
      </c>
      <c r="D33" s="137" t="s">
        <v>12</v>
      </c>
      <c r="E33" s="138">
        <v>41169</v>
      </c>
      <c r="F33" s="139"/>
      <c r="G33" s="140"/>
      <c r="H33" s="141" t="s">
        <v>51</v>
      </c>
      <c r="I33" s="142" t="s">
        <v>51</v>
      </c>
      <c r="J33" s="142" t="s">
        <v>51</v>
      </c>
      <c r="K33" s="38"/>
      <c r="L33" s="38"/>
      <c r="M33" s="39"/>
      <c r="N33" s="38"/>
    </row>
    <row r="34" spans="2:14" ht="15" customHeight="1" thickTop="1" thickBot="1">
      <c r="B34" s="121">
        <f t="shared" si="0"/>
        <v>25</v>
      </c>
      <c r="C34" s="143" t="s">
        <v>52</v>
      </c>
      <c r="D34" s="144" t="s">
        <v>12</v>
      </c>
      <c r="E34" s="145">
        <v>41169</v>
      </c>
      <c r="F34" s="146"/>
      <c r="G34" s="147"/>
      <c r="H34" s="148" t="s">
        <v>51</v>
      </c>
      <c r="I34" s="149" t="s">
        <v>51</v>
      </c>
      <c r="J34" s="149" t="s">
        <v>51</v>
      </c>
      <c r="K34" s="38"/>
      <c r="L34" s="38"/>
      <c r="M34" s="39"/>
      <c r="N34" s="38"/>
    </row>
    <row r="35" spans="2:14" ht="15" customHeight="1" thickTop="1" thickBot="1">
      <c r="B35" s="110">
        <f t="shared" si="0"/>
        <v>26</v>
      </c>
      <c r="C35" s="150" t="s">
        <v>53</v>
      </c>
      <c r="D35" s="151" t="s">
        <v>12</v>
      </c>
      <c r="E35" s="152">
        <v>41169</v>
      </c>
      <c r="F35" s="139"/>
      <c r="G35" s="153"/>
      <c r="H35" s="154" t="s">
        <v>51</v>
      </c>
      <c r="I35" s="154" t="s">
        <v>51</v>
      </c>
      <c r="J35" s="154" t="s">
        <v>51</v>
      </c>
      <c r="K35" s="38"/>
      <c r="L35" s="38"/>
      <c r="M35" s="39"/>
      <c r="N35" s="38"/>
    </row>
    <row r="36" spans="2:14" ht="15" customHeight="1" thickTop="1" thickBot="1">
      <c r="B36" s="110">
        <f t="shared" si="0"/>
        <v>27</v>
      </c>
      <c r="C36" s="155" t="s">
        <v>54</v>
      </c>
      <c r="D36" s="156" t="s">
        <v>55</v>
      </c>
      <c r="E36" s="152">
        <v>42356</v>
      </c>
      <c r="F36" s="139"/>
      <c r="G36" s="157"/>
      <c r="H36" s="158">
        <v>94.078000000000003</v>
      </c>
      <c r="I36" s="158">
        <v>93.734999999999999</v>
      </c>
      <c r="J36" s="158">
        <v>93.308999999999997</v>
      </c>
      <c r="K36" s="38"/>
      <c r="L36" s="38"/>
      <c r="M36" s="39"/>
      <c r="N36" s="38"/>
    </row>
    <row r="37" spans="2:14" ht="15" customHeight="1" thickTop="1" thickBot="1">
      <c r="B37" s="159">
        <f t="shared" si="0"/>
        <v>28</v>
      </c>
      <c r="C37" s="160" t="s">
        <v>56</v>
      </c>
      <c r="D37" s="161" t="s">
        <v>55</v>
      </c>
      <c r="E37" s="43">
        <v>40690</v>
      </c>
      <c r="F37" s="139"/>
      <c r="G37" s="162"/>
      <c r="H37" s="163">
        <v>99.043000000000006</v>
      </c>
      <c r="I37" s="163">
        <v>100.08</v>
      </c>
      <c r="J37" s="163">
        <v>99.671000000000006</v>
      </c>
      <c r="K37" s="38"/>
      <c r="L37" s="38"/>
      <c r="M37" s="39"/>
      <c r="N37" s="38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0">
        <v>39237</v>
      </c>
      <c r="F38" s="51"/>
      <c r="G38" s="167"/>
      <c r="H38" s="168">
        <v>19.055</v>
      </c>
      <c r="I38" s="168">
        <v>19.529</v>
      </c>
      <c r="J38" s="168">
        <v>19.556000000000001</v>
      </c>
      <c r="K38" s="70"/>
      <c r="L38" s="38"/>
      <c r="M38" s="39">
        <f>+(J38-I38)/I38</f>
        <v>1.3825592708280518E-3</v>
      </c>
      <c r="N38" s="38"/>
    </row>
    <row r="39" spans="2:14" ht="16.5" customHeight="1" thickTop="1" thickBot="1">
      <c r="B39" s="169" t="s">
        <v>58</v>
      </c>
      <c r="C39" s="170"/>
      <c r="D39" s="170"/>
      <c r="E39" s="170"/>
      <c r="F39" s="170"/>
      <c r="G39" s="170"/>
      <c r="H39" s="170"/>
      <c r="I39" s="170"/>
      <c r="J39" s="171"/>
      <c r="M39" s="172"/>
    </row>
    <row r="40" spans="2:14" ht="16.5" customHeight="1" thickTop="1" thickBot="1">
      <c r="B40" s="173">
        <v>30</v>
      </c>
      <c r="C40" s="174" t="s">
        <v>59</v>
      </c>
      <c r="D40" s="175" t="s">
        <v>60</v>
      </c>
      <c r="E40" s="34">
        <v>39171</v>
      </c>
      <c r="F40" s="35"/>
      <c r="G40" s="176"/>
      <c r="H40" s="177">
        <v>1546.7919999999999</v>
      </c>
      <c r="I40" s="177">
        <v>1566.134</v>
      </c>
      <c r="J40" s="177">
        <v>1568.097</v>
      </c>
      <c r="K40" s="178" t="s">
        <v>61</v>
      </c>
      <c r="M40" s="78">
        <f t="shared" ref="M40:M50" si="1">+(J40-I40)/I40</f>
        <v>1.2534048810637949E-3</v>
      </c>
    </row>
    <row r="41" spans="2:14" ht="17.25" customHeight="1" thickTop="1" thickBot="1">
      <c r="B41" s="80">
        <f>+B40+1</f>
        <v>31</v>
      </c>
      <c r="C41" s="179" t="s">
        <v>62</v>
      </c>
      <c r="D41" s="106" t="s">
        <v>34</v>
      </c>
      <c r="E41" s="180">
        <v>38022</v>
      </c>
      <c r="F41" s="181"/>
      <c r="G41" s="182"/>
      <c r="H41" s="183">
        <v>2197.1579999999999</v>
      </c>
      <c r="I41" s="183">
        <v>2212.65</v>
      </c>
      <c r="J41" s="183">
        <v>2210.7959999999998</v>
      </c>
      <c r="K41" s="184" t="s">
        <v>63</v>
      </c>
      <c r="M41" s="78">
        <f t="shared" si="1"/>
        <v>-8.3790929428525487E-4</v>
      </c>
    </row>
    <row r="42" spans="2:14" ht="17.25" customHeight="1" thickTop="1" thickBot="1">
      <c r="B42" s="80">
        <f t="shared" ref="B42:B58" si="2">+B41+1</f>
        <v>32</v>
      </c>
      <c r="C42" s="185" t="s">
        <v>64</v>
      </c>
      <c r="D42" s="186" t="s">
        <v>28</v>
      </c>
      <c r="E42" s="187">
        <v>40210</v>
      </c>
      <c r="F42" s="181"/>
      <c r="G42" s="188"/>
      <c r="H42" s="189">
        <v>120.51300000000001</v>
      </c>
      <c r="I42" s="189">
        <v>121.46299999999999</v>
      </c>
      <c r="J42" s="190" t="s">
        <v>65</v>
      </c>
      <c r="K42" s="191" t="s">
        <v>66</v>
      </c>
      <c r="M42" s="78" t="e">
        <f t="shared" si="1"/>
        <v>#VALUE!</v>
      </c>
    </row>
    <row r="43" spans="2:14" ht="17.25" customHeight="1" thickTop="1" thickBot="1">
      <c r="B43" s="80">
        <f t="shared" si="2"/>
        <v>33</v>
      </c>
      <c r="C43" s="192" t="s">
        <v>67</v>
      </c>
      <c r="D43" s="116" t="s">
        <v>68</v>
      </c>
      <c r="E43" s="193">
        <v>39745</v>
      </c>
      <c r="F43" s="194"/>
      <c r="G43" s="195"/>
      <c r="H43" s="196">
        <v>109.111</v>
      </c>
      <c r="I43" s="196">
        <v>110.489</v>
      </c>
      <c r="J43" s="190">
        <v>110.643</v>
      </c>
      <c r="K43" s="178" t="s">
        <v>61</v>
      </c>
      <c r="M43" s="78">
        <f t="shared" si="1"/>
        <v>1.3938039080813145E-3</v>
      </c>
    </row>
    <row r="44" spans="2:14" ht="17.25" customHeight="1" thickTop="1" thickBot="1">
      <c r="B44" s="80">
        <f t="shared" si="2"/>
        <v>34</v>
      </c>
      <c r="C44" s="192" t="s">
        <v>69</v>
      </c>
      <c r="D44" s="116" t="s">
        <v>68</v>
      </c>
      <c r="E44" s="193">
        <v>39748</v>
      </c>
      <c r="F44" s="194"/>
      <c r="G44" s="197"/>
      <c r="H44" s="198">
        <v>144.33199999999999</v>
      </c>
      <c r="I44" s="198">
        <v>145.678</v>
      </c>
      <c r="J44" s="198">
        <v>145.66200000000001</v>
      </c>
      <c r="K44" s="178" t="s">
        <v>61</v>
      </c>
      <c r="M44" s="78">
        <f t="shared" si="1"/>
        <v>-1.0983127170877644E-4</v>
      </c>
    </row>
    <row r="45" spans="2:14" ht="17.25" customHeight="1" thickTop="1" thickBot="1">
      <c r="B45" s="80">
        <f t="shared" si="2"/>
        <v>35</v>
      </c>
      <c r="C45" s="192" t="s">
        <v>70</v>
      </c>
      <c r="D45" s="116" t="s">
        <v>37</v>
      </c>
      <c r="E45" s="193">
        <v>39937</v>
      </c>
      <c r="F45" s="199"/>
      <c r="G45" s="197"/>
      <c r="H45" s="198">
        <v>150.49799999999999</v>
      </c>
      <c r="I45" s="198">
        <v>152.36199999999999</v>
      </c>
      <c r="J45" s="198">
        <v>153.62</v>
      </c>
      <c r="K45" s="178" t="s">
        <v>61</v>
      </c>
      <c r="M45" s="78">
        <f t="shared" si="1"/>
        <v>8.2566519210827485E-3</v>
      </c>
    </row>
    <row r="46" spans="2:14" ht="17.25" customHeight="1" thickTop="1" thickBot="1">
      <c r="B46" s="80">
        <f t="shared" si="2"/>
        <v>36</v>
      </c>
      <c r="C46" s="192" t="s">
        <v>71</v>
      </c>
      <c r="D46" s="116" t="s">
        <v>10</v>
      </c>
      <c r="E46" s="193">
        <v>39888</v>
      </c>
      <c r="F46" s="199"/>
      <c r="G46" s="182"/>
      <c r="H46" s="196">
        <v>15.429</v>
      </c>
      <c r="I46" s="196">
        <v>15.76</v>
      </c>
      <c r="J46" s="196">
        <v>15.798999999999999</v>
      </c>
      <c r="K46" s="178" t="s">
        <v>61</v>
      </c>
      <c r="M46" s="78">
        <f t="shared" si="1"/>
        <v>2.4746192893400827E-3</v>
      </c>
    </row>
    <row r="47" spans="2:14" ht="17.25" customHeight="1" thickTop="1" thickBot="1">
      <c r="B47" s="80">
        <f t="shared" si="2"/>
        <v>37</v>
      </c>
      <c r="C47" s="192" t="s">
        <v>72</v>
      </c>
      <c r="D47" s="116" t="s">
        <v>10</v>
      </c>
      <c r="E47" s="193">
        <v>41183</v>
      </c>
      <c r="F47" s="199"/>
      <c r="G47" s="182"/>
      <c r="H47" s="200">
        <v>5228.8789999999999</v>
      </c>
      <c r="I47" s="200">
        <v>5267.4309999999996</v>
      </c>
      <c r="J47" s="200">
        <v>5270.65</v>
      </c>
      <c r="K47" s="178" t="s">
        <v>61</v>
      </c>
      <c r="M47" s="78">
        <f t="shared" si="1"/>
        <v>6.1111384278219325E-4</v>
      </c>
    </row>
    <row r="48" spans="2:14" ht="17.25" customHeight="1" thickTop="1" thickBot="1">
      <c r="B48" s="80">
        <f t="shared" si="2"/>
        <v>38</v>
      </c>
      <c r="C48" s="192" t="s">
        <v>73</v>
      </c>
      <c r="D48" s="116" t="s">
        <v>10</v>
      </c>
      <c r="E48" s="193">
        <v>41579</v>
      </c>
      <c r="F48" s="199"/>
      <c r="G48" s="182"/>
      <c r="H48" s="201">
        <v>5119.7470000000003</v>
      </c>
      <c r="I48" s="201">
        <v>5165.3770000000004</v>
      </c>
      <c r="J48" s="201">
        <v>5172.0020000000004</v>
      </c>
      <c r="K48" s="178"/>
      <c r="M48" s="78">
        <f t="shared" si="1"/>
        <v>1.2825782125873871E-3</v>
      </c>
    </row>
    <row r="49" spans="1:14" ht="17.25" customHeight="1" thickTop="1" thickBot="1">
      <c r="B49" s="80">
        <f t="shared" si="2"/>
        <v>39</v>
      </c>
      <c r="C49" s="202" t="s">
        <v>74</v>
      </c>
      <c r="D49" s="116" t="s">
        <v>22</v>
      </c>
      <c r="E49" s="193">
        <v>38740</v>
      </c>
      <c r="F49" s="199"/>
      <c r="G49" s="182"/>
      <c r="H49" s="196">
        <v>2.4729999999999999</v>
      </c>
      <c r="I49" s="196">
        <v>2.4980000000000002</v>
      </c>
      <c r="J49" s="196">
        <v>2.5019999999999998</v>
      </c>
      <c r="K49" s="178"/>
      <c r="M49" s="78">
        <f t="shared" si="1"/>
        <v>1.6012810248196795E-3</v>
      </c>
    </row>
    <row r="50" spans="1:14" ht="17.25" customHeight="1" thickTop="1" thickBot="1">
      <c r="A50" s="8" t="s">
        <v>75</v>
      </c>
      <c r="B50" s="80">
        <f t="shared" si="2"/>
        <v>40</v>
      </c>
      <c r="C50" s="202" t="s">
        <v>76</v>
      </c>
      <c r="D50" s="116" t="s">
        <v>22</v>
      </c>
      <c r="E50" s="193">
        <v>38740</v>
      </c>
      <c r="F50" s="199"/>
      <c r="G50" s="182"/>
      <c r="H50" s="196">
        <v>2.161</v>
      </c>
      <c r="I50" s="196">
        <v>2.1800000000000002</v>
      </c>
      <c r="J50" s="196">
        <v>2.1819999999999999</v>
      </c>
      <c r="K50" s="203" t="s">
        <v>23</v>
      </c>
      <c r="M50" s="78">
        <f t="shared" si="1"/>
        <v>9.1743119266044935E-4</v>
      </c>
    </row>
    <row r="51" spans="1:14" ht="17.25" customHeight="1" thickTop="1" thickBot="1">
      <c r="B51" s="80">
        <f t="shared" si="2"/>
        <v>41</v>
      </c>
      <c r="C51" s="192" t="s">
        <v>77</v>
      </c>
      <c r="D51" s="204" t="s">
        <v>22</v>
      </c>
      <c r="E51" s="193">
        <v>40071</v>
      </c>
      <c r="F51" s="199"/>
      <c r="G51" s="182"/>
      <c r="H51" s="205">
        <v>1.218</v>
      </c>
      <c r="I51" s="206">
        <v>1.2310000000000001</v>
      </c>
      <c r="J51" s="206">
        <v>1.234</v>
      </c>
      <c r="K51" s="191" t="s">
        <v>66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07" t="s">
        <v>78</v>
      </c>
      <c r="D52" s="186" t="s">
        <v>28</v>
      </c>
      <c r="E52" s="208">
        <v>42087</v>
      </c>
      <c r="F52" s="209"/>
      <c r="G52" s="182"/>
      <c r="H52" s="210">
        <v>1.081</v>
      </c>
      <c r="I52" s="210">
        <v>1.083</v>
      </c>
      <c r="J52" s="210">
        <v>1.0860000000000001</v>
      </c>
      <c r="K52" s="191"/>
      <c r="M52" s="211">
        <f t="shared" ref="M52:M58" si="3">+(J52-I52)/I52</f>
        <v>2.7700831024931797E-3</v>
      </c>
    </row>
    <row r="53" spans="1:14" ht="16.5" customHeight="1">
      <c r="B53" s="80">
        <f t="shared" si="2"/>
        <v>43</v>
      </c>
      <c r="C53" s="212" t="s">
        <v>79</v>
      </c>
      <c r="D53" s="186" t="s">
        <v>28</v>
      </c>
      <c r="E53" s="208">
        <v>42087</v>
      </c>
      <c r="F53" s="209"/>
      <c r="G53" s="182"/>
      <c r="H53" s="91">
        <v>1.071</v>
      </c>
      <c r="I53" s="91">
        <v>1.0760000000000001</v>
      </c>
      <c r="J53" s="91">
        <v>1.079</v>
      </c>
      <c r="K53" s="191"/>
      <c r="M53" s="211">
        <f t="shared" si="3"/>
        <v>2.7881040892192301E-3</v>
      </c>
    </row>
    <row r="54" spans="1:14" ht="16.5" customHeight="1">
      <c r="B54" s="80">
        <f t="shared" si="2"/>
        <v>44</v>
      </c>
      <c r="C54" s="192" t="s">
        <v>80</v>
      </c>
      <c r="D54" s="186" t="s">
        <v>28</v>
      </c>
      <c r="E54" s="187">
        <v>42087</v>
      </c>
      <c r="F54" s="199"/>
      <c r="G54" s="213"/>
      <c r="H54" s="210">
        <v>1.071</v>
      </c>
      <c r="I54" s="210">
        <v>1.08</v>
      </c>
      <c r="J54" s="210">
        <v>1.081</v>
      </c>
      <c r="K54" s="191"/>
      <c r="M54" s="211">
        <f t="shared" si="3"/>
        <v>9.2592592592582394E-4</v>
      </c>
    </row>
    <row r="55" spans="1:14" ht="16.5" customHeight="1">
      <c r="B55" s="80">
        <f t="shared" si="2"/>
        <v>45</v>
      </c>
      <c r="C55" s="192" t="s">
        <v>81</v>
      </c>
      <c r="D55" s="186" t="s">
        <v>82</v>
      </c>
      <c r="E55" s="187">
        <v>42317</v>
      </c>
      <c r="F55" s="199"/>
      <c r="G55" s="214"/>
      <c r="H55" s="198">
        <v>107.645</v>
      </c>
      <c r="I55" s="198">
        <v>108.777</v>
      </c>
      <c r="J55" s="198">
        <v>108.876</v>
      </c>
      <c r="K55" s="191"/>
      <c r="M55" s="211">
        <f t="shared" si="3"/>
        <v>9.1011886703994181E-4</v>
      </c>
    </row>
    <row r="56" spans="1:14" ht="16.5" customHeight="1">
      <c r="B56" s="80">
        <f t="shared" si="2"/>
        <v>46</v>
      </c>
      <c r="C56" s="215" t="s">
        <v>83</v>
      </c>
      <c r="D56" s="216" t="s">
        <v>25</v>
      </c>
      <c r="E56" s="217">
        <v>39958</v>
      </c>
      <c r="F56" s="218"/>
      <c r="G56" s="219"/>
      <c r="H56" s="220" t="s">
        <v>51</v>
      </c>
      <c r="I56" s="220" t="s">
        <v>51</v>
      </c>
      <c r="J56" s="220" t="s">
        <v>51</v>
      </c>
      <c r="K56" s="191"/>
      <c r="M56" s="211" t="e">
        <f t="shared" si="3"/>
        <v>#VALUE!</v>
      </c>
    </row>
    <row r="57" spans="1:14" ht="16.5" customHeight="1">
      <c r="B57" s="80">
        <f t="shared" si="2"/>
        <v>47</v>
      </c>
      <c r="C57" s="215" t="s">
        <v>84</v>
      </c>
      <c r="D57" s="221" t="s">
        <v>25</v>
      </c>
      <c r="E57" s="222">
        <v>39503</v>
      </c>
      <c r="F57" s="223"/>
      <c r="G57" s="224"/>
      <c r="H57" s="220" t="s">
        <v>51</v>
      </c>
      <c r="I57" s="220" t="s">
        <v>51</v>
      </c>
      <c r="J57" s="220" t="s">
        <v>51</v>
      </c>
      <c r="K57" s="191"/>
      <c r="M57" s="211" t="e">
        <f t="shared" si="3"/>
        <v>#VALUE!</v>
      </c>
    </row>
    <row r="58" spans="1:14" ht="16.5" customHeight="1" thickBot="1">
      <c r="B58" s="80">
        <f t="shared" si="2"/>
        <v>48</v>
      </c>
      <c r="C58" s="215" t="s">
        <v>85</v>
      </c>
      <c r="D58" s="216" t="s">
        <v>25</v>
      </c>
      <c r="E58" s="225">
        <v>39503</v>
      </c>
      <c r="F58" s="226"/>
      <c r="G58" s="227"/>
      <c r="H58" s="228">
        <v>118.914</v>
      </c>
      <c r="I58" s="228">
        <v>119.26300000000001</v>
      </c>
      <c r="J58" s="228">
        <v>119.301</v>
      </c>
      <c r="K58" s="191"/>
      <c r="M58" s="211">
        <f t="shared" si="3"/>
        <v>3.1862354628004244E-4</v>
      </c>
    </row>
    <row r="59" spans="1:14" ht="13.5" customHeight="1" thickTop="1" thickBot="1">
      <c r="B59" s="229" t="s">
        <v>86</v>
      </c>
      <c r="C59" s="230"/>
      <c r="D59" s="230"/>
      <c r="E59" s="230"/>
      <c r="F59" s="230"/>
      <c r="G59" s="230"/>
      <c r="H59" s="230"/>
      <c r="I59" s="230"/>
      <c r="J59" s="231"/>
    </row>
    <row r="60" spans="1:14" ht="14.25" customHeight="1" thickTop="1" thickBot="1">
      <c r="B60" s="232" t="s">
        <v>0</v>
      </c>
      <c r="C60" s="233"/>
      <c r="D60" s="234" t="s">
        <v>1</v>
      </c>
      <c r="E60" s="235" t="s">
        <v>2</v>
      </c>
      <c r="F60" s="236" t="s">
        <v>87</v>
      </c>
      <c r="G60" s="237"/>
      <c r="H60" s="238" t="s">
        <v>3</v>
      </c>
      <c r="I60" s="238" t="s">
        <v>4</v>
      </c>
      <c r="J60" s="239" t="s">
        <v>5</v>
      </c>
      <c r="M60" s="8"/>
    </row>
    <row r="61" spans="1:14" ht="13.5" customHeight="1">
      <c r="B61" s="10"/>
      <c r="C61" s="11"/>
      <c r="D61" s="12"/>
      <c r="E61" s="240"/>
      <c r="F61" s="241" t="s">
        <v>88</v>
      </c>
      <c r="G61" s="241" t="s">
        <v>89</v>
      </c>
      <c r="H61" s="242"/>
      <c r="I61" s="242"/>
      <c r="J61" s="243"/>
      <c r="M61" s="8"/>
    </row>
    <row r="62" spans="1:14" ht="16.5" customHeight="1" thickBot="1">
      <c r="B62" s="17"/>
      <c r="C62" s="18"/>
      <c r="D62" s="19"/>
      <c r="E62" s="244"/>
      <c r="F62" s="245"/>
      <c r="G62" s="245"/>
      <c r="H62" s="245"/>
      <c r="I62" s="245"/>
      <c r="J62" s="246"/>
      <c r="M62" s="8"/>
    </row>
    <row r="63" spans="1:14" ht="16.5" customHeight="1" thickTop="1" thickBot="1">
      <c r="B63" s="247" t="s">
        <v>90</v>
      </c>
      <c r="C63" s="54"/>
      <c r="D63" s="54"/>
      <c r="E63" s="54"/>
      <c r="F63" s="54"/>
      <c r="G63" s="54"/>
      <c r="H63" s="54"/>
      <c r="I63" s="54"/>
      <c r="J63" s="248"/>
      <c r="M63" s="8"/>
    </row>
    <row r="64" spans="1:14" ht="16.5" customHeight="1" thickTop="1" thickBot="1">
      <c r="B64" s="249">
        <v>49</v>
      </c>
      <c r="C64" s="250" t="s">
        <v>91</v>
      </c>
      <c r="D64" s="186" t="s">
        <v>17</v>
      </c>
      <c r="E64" s="251">
        <v>36831</v>
      </c>
      <c r="F64" s="252">
        <v>42515</v>
      </c>
      <c r="G64" s="253">
        <v>4.4820000000000002</v>
      </c>
      <c r="H64" s="37">
        <v>108.495</v>
      </c>
      <c r="I64" s="37">
        <v>108.726</v>
      </c>
      <c r="J64" s="37">
        <v>108.756</v>
      </c>
      <c r="K64" s="38"/>
      <c r="L64" s="38"/>
      <c r="M64" s="39"/>
      <c r="N64" s="38"/>
    </row>
    <row r="65" spans="2:14" ht="16.5" customHeight="1" thickTop="1" thickBot="1">
      <c r="B65" s="254">
        <f>B64+1</f>
        <v>50</v>
      </c>
      <c r="C65" s="255" t="s">
        <v>92</v>
      </c>
      <c r="D65" s="216" t="s">
        <v>28</v>
      </c>
      <c r="E65" s="251">
        <v>101.60599999999999</v>
      </c>
      <c r="F65" s="252">
        <v>42515</v>
      </c>
      <c r="G65" s="256">
        <v>4.0250000000000004</v>
      </c>
      <c r="H65" s="131">
        <v>103.59</v>
      </c>
      <c r="I65" s="131">
        <v>103.79600000000001</v>
      </c>
      <c r="J65" s="131">
        <v>103.824</v>
      </c>
      <c r="K65" s="38"/>
      <c r="L65" s="38"/>
      <c r="M65" s="39"/>
      <c r="N65" s="38"/>
    </row>
    <row r="66" spans="2:14" ht="16.5" customHeight="1" thickTop="1" thickBot="1">
      <c r="B66" s="257">
        <f t="shared" ref="B66:B87" si="4">B65+1</f>
        <v>51</v>
      </c>
      <c r="C66" s="258" t="s">
        <v>93</v>
      </c>
      <c r="D66" s="259" t="s">
        <v>28</v>
      </c>
      <c r="E66" s="251">
        <v>38847</v>
      </c>
      <c r="F66" s="251">
        <v>42521</v>
      </c>
      <c r="G66" s="260">
        <v>4.3040000000000003</v>
      </c>
      <c r="H66" s="261">
        <v>105.622</v>
      </c>
      <c r="I66" s="261">
        <v>105.874</v>
      </c>
      <c r="J66" s="261">
        <v>105.908</v>
      </c>
      <c r="K66" s="38"/>
      <c r="L66" s="38"/>
      <c r="M66" s="39"/>
      <c r="N66" s="38"/>
    </row>
    <row r="67" spans="2:14" ht="16.5" customHeight="1" thickTop="1" thickBot="1">
      <c r="B67" s="257">
        <f t="shared" si="4"/>
        <v>52</v>
      </c>
      <c r="C67" s="262" t="s">
        <v>94</v>
      </c>
      <c r="D67" s="259" t="s">
        <v>95</v>
      </c>
      <c r="E67" s="251">
        <v>36831</v>
      </c>
      <c r="F67" s="251">
        <v>42513</v>
      </c>
      <c r="G67" s="260">
        <v>4.0869999999999997</v>
      </c>
      <c r="H67" s="263">
        <v>102.729</v>
      </c>
      <c r="I67" s="263">
        <v>102.941</v>
      </c>
      <c r="J67" s="263">
        <v>102.95099999999999</v>
      </c>
      <c r="K67" s="38"/>
      <c r="L67" s="38"/>
      <c r="M67" s="39"/>
      <c r="N67" s="38"/>
    </row>
    <row r="68" spans="2:14" ht="16.5" customHeight="1" thickTop="1" thickBot="1">
      <c r="B68" s="257">
        <f t="shared" si="4"/>
        <v>53</v>
      </c>
      <c r="C68" s="258" t="s">
        <v>96</v>
      </c>
      <c r="D68" s="259" t="s">
        <v>97</v>
      </c>
      <c r="E68" s="251">
        <v>39209</v>
      </c>
      <c r="F68" s="251">
        <v>42465</v>
      </c>
      <c r="G68" s="260">
        <v>4.5430000000000001</v>
      </c>
      <c r="H68" s="261">
        <v>104.3</v>
      </c>
      <c r="I68" s="261">
        <v>104.56100000000001</v>
      </c>
      <c r="J68" s="261">
        <v>104.59699999999999</v>
      </c>
      <c r="K68" s="38"/>
      <c r="L68" s="38"/>
      <c r="M68" s="39"/>
      <c r="N68" s="38"/>
    </row>
    <row r="69" spans="2:14" ht="16.5" customHeight="1" thickTop="1" thickBot="1">
      <c r="B69" s="264">
        <f t="shared" si="4"/>
        <v>54</v>
      </c>
      <c r="C69" s="265" t="s">
        <v>98</v>
      </c>
      <c r="D69" s="266" t="s">
        <v>34</v>
      </c>
      <c r="E69" s="251">
        <v>37865</v>
      </c>
      <c r="F69" s="251">
        <v>42520</v>
      </c>
      <c r="G69" s="267">
        <v>4.0049999999999999</v>
      </c>
      <c r="H69" s="268">
        <v>107.273</v>
      </c>
      <c r="I69" s="268">
        <v>107.482</v>
      </c>
      <c r="J69" s="268">
        <v>107.511</v>
      </c>
      <c r="K69" s="38"/>
      <c r="L69" s="38"/>
      <c r="M69" s="39"/>
      <c r="N69" s="38"/>
    </row>
    <row r="70" spans="2:14" ht="16.5" customHeight="1" thickTop="1" thickBot="1">
      <c r="B70" s="269">
        <f t="shared" si="4"/>
        <v>55</v>
      </c>
      <c r="C70" s="270" t="s">
        <v>99</v>
      </c>
      <c r="D70" s="271" t="s">
        <v>68</v>
      </c>
      <c r="E70" s="251">
        <v>35436</v>
      </c>
      <c r="F70" s="251">
        <v>42520</v>
      </c>
      <c r="G70" s="272">
        <v>4.4009999999999998</v>
      </c>
      <c r="H70" s="210">
        <v>104.816</v>
      </c>
      <c r="I70" s="210">
        <v>105.07299999999999</v>
      </c>
      <c r="J70" s="210">
        <v>105.10899999999999</v>
      </c>
      <c r="K70" s="38"/>
      <c r="L70" s="38"/>
      <c r="M70" s="39"/>
      <c r="N70" s="38"/>
    </row>
    <row r="71" spans="2:14" ht="16.5" customHeight="1" thickTop="1" thickBot="1">
      <c r="B71" s="269">
        <f t="shared" si="4"/>
        <v>56</v>
      </c>
      <c r="C71" s="270" t="s">
        <v>100</v>
      </c>
      <c r="D71" s="271" t="s">
        <v>12</v>
      </c>
      <c r="E71" s="251">
        <v>35464</v>
      </c>
      <c r="F71" s="252">
        <v>42515</v>
      </c>
      <c r="G71" s="272">
        <v>3.887</v>
      </c>
      <c r="H71" s="273">
        <v>102.34</v>
      </c>
      <c r="I71" s="273">
        <v>102.53400000000001</v>
      </c>
      <c r="J71" s="273">
        <v>102.56</v>
      </c>
      <c r="K71" s="38"/>
      <c r="L71" s="38"/>
      <c r="M71" s="66"/>
      <c r="N71" s="38"/>
    </row>
    <row r="72" spans="2:14" ht="15" customHeight="1" thickTop="1" thickBot="1">
      <c r="B72" s="269">
        <f t="shared" si="4"/>
        <v>57</v>
      </c>
      <c r="C72" s="270" t="s">
        <v>101</v>
      </c>
      <c r="D72" s="271" t="s">
        <v>25</v>
      </c>
      <c r="E72" s="251">
        <v>37207</v>
      </c>
      <c r="F72" s="274">
        <v>42517</v>
      </c>
      <c r="G72" s="272">
        <v>4.1959999999999997</v>
      </c>
      <c r="H72" s="263">
        <v>104.64100000000001</v>
      </c>
      <c r="I72" s="263">
        <v>104.87</v>
      </c>
      <c r="J72" s="263">
        <v>104.899</v>
      </c>
      <c r="K72" s="38"/>
      <c r="L72" s="38"/>
      <c r="M72" s="39"/>
      <c r="N72" s="38"/>
    </row>
    <row r="73" spans="2:14" ht="16.5" customHeight="1" thickTop="1" thickBot="1">
      <c r="B73" s="269">
        <f t="shared" si="4"/>
        <v>58</v>
      </c>
      <c r="C73" s="270" t="s">
        <v>102</v>
      </c>
      <c r="D73" s="271" t="s">
        <v>103</v>
      </c>
      <c r="E73" s="251">
        <v>37043</v>
      </c>
      <c r="F73" s="251">
        <v>42520</v>
      </c>
      <c r="G73" s="272">
        <v>3.6360000000000001</v>
      </c>
      <c r="H73" s="263">
        <v>102.631</v>
      </c>
      <c r="I73" s="263">
        <v>102.842</v>
      </c>
      <c r="J73" s="263">
        <v>102.869</v>
      </c>
      <c r="K73" s="38"/>
      <c r="L73" s="38"/>
      <c r="M73" s="39"/>
      <c r="N73" s="38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1">
        <v>37242</v>
      </c>
      <c r="F74" s="251">
        <v>42485</v>
      </c>
      <c r="G74" s="272">
        <v>3.9620000000000002</v>
      </c>
      <c r="H74" s="263">
        <v>104.64700000000001</v>
      </c>
      <c r="I74" s="263">
        <v>104.899</v>
      </c>
      <c r="J74" s="263">
        <v>104.931</v>
      </c>
      <c r="K74" s="38"/>
      <c r="L74" s="38"/>
      <c r="M74" s="39"/>
      <c r="N74" s="38"/>
    </row>
    <row r="75" spans="2:14" ht="15.75" customHeight="1" thickTop="1" thickBot="1">
      <c r="B75" s="269">
        <f t="shared" si="4"/>
        <v>60</v>
      </c>
      <c r="C75" s="275" t="s">
        <v>106</v>
      </c>
      <c r="D75" s="271" t="s">
        <v>107</v>
      </c>
      <c r="E75" s="251">
        <v>39489</v>
      </c>
      <c r="F75" s="252">
        <v>42515</v>
      </c>
      <c r="G75" s="272">
        <v>3.9940000000000002</v>
      </c>
      <c r="H75" s="273">
        <v>103.651</v>
      </c>
      <c r="I75" s="273">
        <v>103.86199999999999</v>
      </c>
      <c r="J75" s="273">
        <v>103.89100000000001</v>
      </c>
      <c r="K75" s="38"/>
      <c r="L75" s="38"/>
      <c r="M75" s="39"/>
      <c r="N75" s="38"/>
    </row>
    <row r="76" spans="2:14" ht="17.25" customHeight="1" thickTop="1" thickBot="1">
      <c r="B76" s="269">
        <f t="shared" si="4"/>
        <v>61</v>
      </c>
      <c r="C76" s="275" t="s">
        <v>108</v>
      </c>
      <c r="D76" s="271" t="s">
        <v>109</v>
      </c>
      <c r="E76" s="251">
        <v>36075</v>
      </c>
      <c r="F76" s="274">
        <v>42506</v>
      </c>
      <c r="G76" s="272">
        <v>4.1980000000000004</v>
      </c>
      <c r="H76" s="276">
        <v>106.79900000000001</v>
      </c>
      <c r="I76" s="276">
        <v>107.032</v>
      </c>
      <c r="J76" s="276">
        <v>107.06399999999999</v>
      </c>
      <c r="K76" s="38"/>
      <c r="L76" s="38"/>
      <c r="M76" s="39"/>
      <c r="N76" s="38"/>
    </row>
    <row r="77" spans="2:14" ht="16.5" customHeight="1" thickTop="1" thickBot="1">
      <c r="B77" s="277">
        <f t="shared" si="4"/>
        <v>62</v>
      </c>
      <c r="C77" s="278" t="s">
        <v>110</v>
      </c>
      <c r="D77" s="279" t="s">
        <v>82</v>
      </c>
      <c r="E77" s="251">
        <v>37396</v>
      </c>
      <c r="F77" s="280">
        <v>42500</v>
      </c>
      <c r="G77" s="281">
        <v>4.1950000000000003</v>
      </c>
      <c r="H77" s="263">
        <v>105.17400000000001</v>
      </c>
      <c r="I77" s="263">
        <v>105.398</v>
      </c>
      <c r="J77" s="263">
        <v>105.428</v>
      </c>
      <c r="K77" s="30"/>
      <c r="L77" s="30"/>
      <c r="M77" s="282"/>
      <c r="N77" s="30"/>
    </row>
    <row r="78" spans="2:14" ht="16.5" customHeight="1" thickTop="1" thickBot="1">
      <c r="B78" s="277">
        <f t="shared" si="4"/>
        <v>63</v>
      </c>
      <c r="C78" s="278" t="s">
        <v>111</v>
      </c>
      <c r="D78" s="279" t="s">
        <v>37</v>
      </c>
      <c r="E78" s="283">
        <v>40211</v>
      </c>
      <c r="F78" s="251">
        <v>42517</v>
      </c>
      <c r="G78" s="284">
        <v>3.3010000000000002</v>
      </c>
      <c r="H78" s="285">
        <v>103.608</v>
      </c>
      <c r="I78" s="285">
        <v>103.831</v>
      </c>
      <c r="J78" s="285">
        <v>103.863</v>
      </c>
      <c r="K78" s="38"/>
      <c r="L78" s="38"/>
      <c r="M78" s="39"/>
      <c r="N78" s="38"/>
    </row>
    <row r="79" spans="2:14" ht="16.5" customHeight="1" thickTop="1" thickBot="1">
      <c r="B79" s="277">
        <f t="shared" si="4"/>
        <v>64</v>
      </c>
      <c r="C79" s="286" t="s">
        <v>112</v>
      </c>
      <c r="D79" s="279" t="s">
        <v>113</v>
      </c>
      <c r="E79" s="251">
        <v>33910</v>
      </c>
      <c r="F79" s="251">
        <v>42460</v>
      </c>
      <c r="G79" s="281">
        <v>3.7559999999999998</v>
      </c>
      <c r="H79" s="285">
        <v>102.652</v>
      </c>
      <c r="I79" s="285">
        <v>102.86199999999999</v>
      </c>
      <c r="J79" s="285">
        <v>102.892</v>
      </c>
      <c r="K79" s="38"/>
      <c r="L79" s="38"/>
      <c r="M79" s="39"/>
      <c r="N79" s="38"/>
    </row>
    <row r="80" spans="2:14" ht="14.25" customHeight="1" thickTop="1" thickBot="1">
      <c r="B80" s="277">
        <f t="shared" si="4"/>
        <v>65</v>
      </c>
      <c r="C80" s="278" t="s">
        <v>114</v>
      </c>
      <c r="D80" s="279" t="s">
        <v>115</v>
      </c>
      <c r="E80" s="251">
        <v>36815</v>
      </c>
      <c r="F80" s="251">
        <v>42521</v>
      </c>
      <c r="G80" s="281">
        <v>3.9239999999999999</v>
      </c>
      <c r="H80" s="285">
        <v>104.501</v>
      </c>
      <c r="I80" s="285">
        <v>104.733</v>
      </c>
      <c r="J80" s="285">
        <v>104.76</v>
      </c>
      <c r="K80" s="38"/>
      <c r="L80" s="38"/>
      <c r="M80" s="39"/>
      <c r="N80" s="38"/>
    </row>
    <row r="81" spans="1:14" ht="16.5" customHeight="1" thickTop="1" thickBot="1">
      <c r="A81" s="98"/>
      <c r="B81" s="287">
        <f t="shared" si="4"/>
        <v>66</v>
      </c>
      <c r="C81" s="288" t="s">
        <v>116</v>
      </c>
      <c r="D81" s="289" t="s">
        <v>117</v>
      </c>
      <c r="E81" s="290">
        <v>35744</v>
      </c>
      <c r="F81" s="291">
        <v>42506</v>
      </c>
      <c r="G81" s="292">
        <v>4.3330000000000002</v>
      </c>
      <c r="H81" s="293">
        <v>102.797</v>
      </c>
      <c r="I81" s="293">
        <v>103.057</v>
      </c>
      <c r="J81" s="293">
        <v>103.09099999999999</v>
      </c>
      <c r="K81" s="38"/>
      <c r="L81" s="38"/>
      <c r="M81" s="39"/>
      <c r="N81" s="38"/>
    </row>
    <row r="82" spans="1:14" ht="16.5" customHeight="1" thickTop="1" thickBot="1">
      <c r="B82" s="294">
        <f t="shared" si="4"/>
        <v>67</v>
      </c>
      <c r="C82" s="295" t="s">
        <v>118</v>
      </c>
      <c r="D82" s="296" t="s">
        <v>117</v>
      </c>
      <c r="E82" s="297">
        <v>40000</v>
      </c>
      <c r="F82" s="252">
        <v>42515</v>
      </c>
      <c r="G82" s="298">
        <v>3.9340000000000002</v>
      </c>
      <c r="H82" s="299">
        <v>103.91500000000001</v>
      </c>
      <c r="I82" s="299">
        <v>104.136</v>
      </c>
      <c r="J82" s="299">
        <v>104.164</v>
      </c>
      <c r="K82" s="38"/>
      <c r="L82" s="38"/>
      <c r="M82" s="39"/>
      <c r="N82" s="38"/>
    </row>
    <row r="83" spans="1:14" ht="16.5" customHeight="1" thickTop="1" thickBot="1">
      <c r="B83" s="300">
        <f t="shared" si="4"/>
        <v>68</v>
      </c>
      <c r="C83" s="301" t="s">
        <v>119</v>
      </c>
      <c r="D83" s="186" t="s">
        <v>55</v>
      </c>
      <c r="E83" s="251">
        <v>39604</v>
      </c>
      <c r="F83" s="251">
        <v>42517</v>
      </c>
      <c r="G83" s="253">
        <v>3.5750000000000002</v>
      </c>
      <c r="H83" s="263">
        <v>105.55800000000001</v>
      </c>
      <c r="I83" s="263">
        <v>105.75700000000001</v>
      </c>
      <c r="J83" s="263">
        <v>105.78400000000001</v>
      </c>
      <c r="K83" s="38"/>
      <c r="L83" s="38"/>
      <c r="M83" s="39"/>
      <c r="N83" s="38"/>
    </row>
    <row r="84" spans="1:14" ht="16.5" customHeight="1" thickTop="1" thickBot="1">
      <c r="B84" s="300">
        <f t="shared" si="4"/>
        <v>69</v>
      </c>
      <c r="C84" s="302" t="s">
        <v>120</v>
      </c>
      <c r="D84" s="303" t="s">
        <v>121</v>
      </c>
      <c r="E84" s="251">
        <v>35481</v>
      </c>
      <c r="F84" s="251">
        <v>42520</v>
      </c>
      <c r="G84" s="304">
        <v>4.4359999999999999</v>
      </c>
      <c r="H84" s="305">
        <v>102.98699999999999</v>
      </c>
      <c r="I84" s="305">
        <v>103.239</v>
      </c>
      <c r="J84" s="305">
        <v>103.27500000000001</v>
      </c>
      <c r="K84" s="38"/>
      <c r="L84" s="38"/>
      <c r="M84" s="39"/>
      <c r="N84" s="38"/>
    </row>
    <row r="85" spans="1:14" ht="16.5" customHeight="1" thickTop="1" thickBot="1">
      <c r="B85" s="300">
        <f t="shared" si="4"/>
        <v>70</v>
      </c>
      <c r="C85" s="306" t="s">
        <v>122</v>
      </c>
      <c r="D85" s="303" t="s">
        <v>43</v>
      </c>
      <c r="E85" s="251">
        <v>39706</v>
      </c>
      <c r="F85" s="251">
        <v>42487</v>
      </c>
      <c r="G85" s="304">
        <v>4.3159999999999998</v>
      </c>
      <c r="H85" s="305">
        <v>103.411</v>
      </c>
      <c r="I85" s="305">
        <v>103.64100000000001</v>
      </c>
      <c r="J85" s="305">
        <v>103.67</v>
      </c>
      <c r="K85" s="38"/>
      <c r="L85" s="38"/>
      <c r="M85" s="39"/>
      <c r="N85" s="38"/>
    </row>
    <row r="86" spans="1:14" ht="16.5" customHeight="1" thickTop="1" thickBot="1">
      <c r="B86" s="300">
        <f t="shared" si="4"/>
        <v>71</v>
      </c>
      <c r="C86" s="307" t="s">
        <v>123</v>
      </c>
      <c r="D86" s="303" t="s">
        <v>10</v>
      </c>
      <c r="E86" s="251">
        <v>38565</v>
      </c>
      <c r="F86" s="251">
        <v>42521</v>
      </c>
      <c r="G86" s="304">
        <v>3.528</v>
      </c>
      <c r="H86" s="263">
        <v>105.134</v>
      </c>
      <c r="I86" s="263">
        <v>105.336</v>
      </c>
      <c r="J86" s="263">
        <v>105.366</v>
      </c>
      <c r="K86" s="38"/>
      <c r="L86" s="38"/>
      <c r="M86" s="39"/>
      <c r="N86" s="38"/>
    </row>
    <row r="87" spans="1:14" ht="16.5" customHeight="1" thickTop="1" thickBot="1">
      <c r="B87" s="300">
        <f t="shared" si="4"/>
        <v>72</v>
      </c>
      <c r="C87" s="308" t="s">
        <v>124</v>
      </c>
      <c r="D87" s="309" t="s">
        <v>14</v>
      </c>
      <c r="E87" s="310">
        <v>34288</v>
      </c>
      <c r="F87" s="251">
        <v>42485</v>
      </c>
      <c r="G87" s="311">
        <v>3.7090000000000001</v>
      </c>
      <c r="H87" s="305">
        <v>102.709</v>
      </c>
      <c r="I87" s="305">
        <v>102.92100000000001</v>
      </c>
      <c r="J87" s="305">
        <v>102.949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7" t="s">
        <v>125</v>
      </c>
      <c r="C88" s="54"/>
      <c r="D88" s="54"/>
      <c r="E88" s="54"/>
      <c r="F88" s="54"/>
      <c r="G88" s="54"/>
      <c r="H88" s="54"/>
      <c r="I88" s="54"/>
      <c r="J88" s="248"/>
      <c r="K88" s="38"/>
      <c r="L88" s="38"/>
      <c r="M88" s="39"/>
      <c r="N88" s="38"/>
    </row>
    <row r="89" spans="1:14" ht="16.5" customHeight="1" thickTop="1" thickBot="1">
      <c r="B89" s="312">
        <v>73</v>
      </c>
      <c r="C89" s="313" t="s">
        <v>126</v>
      </c>
      <c r="D89" s="314" t="s">
        <v>17</v>
      </c>
      <c r="E89" s="251">
        <v>39084</v>
      </c>
      <c r="F89" s="251">
        <v>42493</v>
      </c>
      <c r="G89" s="253">
        <v>0.41299999999999998</v>
      </c>
      <c r="H89" s="315">
        <v>10.598000000000001</v>
      </c>
      <c r="I89" s="315">
        <v>10.621</v>
      </c>
      <c r="J89" s="315">
        <v>10.625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12">
        <f>B89+1</f>
        <v>74</v>
      </c>
      <c r="C90" s="316" t="s">
        <v>127</v>
      </c>
      <c r="D90" s="317" t="s">
        <v>34</v>
      </c>
      <c r="E90" s="318">
        <v>39762</v>
      </c>
      <c r="F90" s="251">
        <v>42517</v>
      </c>
      <c r="G90" s="304">
        <v>3.8759999999999999</v>
      </c>
      <c r="H90" s="319">
        <v>103.363</v>
      </c>
      <c r="I90" s="319">
        <v>103.626</v>
      </c>
      <c r="J90" s="319">
        <v>103.657</v>
      </c>
      <c r="M90" s="78"/>
    </row>
    <row r="91" spans="1:14" ht="16.5" customHeight="1" thickTop="1" thickBot="1">
      <c r="B91" s="312">
        <f t="shared" ref="B91:B93" si="5">B90+1</f>
        <v>75</v>
      </c>
      <c r="C91" s="320" t="s">
        <v>128</v>
      </c>
      <c r="D91" s="321" t="s">
        <v>129</v>
      </c>
      <c r="E91" s="322">
        <v>40543</v>
      </c>
      <c r="F91" s="323">
        <v>42510</v>
      </c>
      <c r="G91" s="311">
        <v>4.2789999999999999</v>
      </c>
      <c r="H91" s="324">
        <v>103.788</v>
      </c>
      <c r="I91" s="324">
        <v>104.032</v>
      </c>
      <c r="J91" s="324">
        <v>104.06699999999999</v>
      </c>
      <c r="K91" s="38"/>
      <c r="L91" s="38"/>
      <c r="M91" s="39"/>
      <c r="N91" s="38"/>
    </row>
    <row r="92" spans="1:14" ht="16.5" customHeight="1" thickTop="1" thickBot="1">
      <c r="B92" s="312">
        <f t="shared" si="5"/>
        <v>76</v>
      </c>
      <c r="C92" s="325" t="s">
        <v>130</v>
      </c>
      <c r="D92" s="326" t="s">
        <v>131</v>
      </c>
      <c r="E92" s="327">
        <v>42024</v>
      </c>
      <c r="F92" s="251">
        <v>42509</v>
      </c>
      <c r="G92" s="328">
        <v>2.7650000000000001</v>
      </c>
      <c r="H92" s="329">
        <v>105.102</v>
      </c>
      <c r="I92" s="329">
        <v>105.38800000000001</v>
      </c>
      <c r="J92" s="329">
        <v>105.42700000000001</v>
      </c>
      <c r="K92" s="38"/>
      <c r="L92" s="38"/>
      <c r="M92" s="39"/>
      <c r="N92" s="38"/>
    </row>
    <row r="93" spans="1:14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10.536</v>
      </c>
      <c r="J93" s="336">
        <v>10.54</v>
      </c>
      <c r="K93" s="38"/>
      <c r="L93" s="38"/>
      <c r="M93" s="39"/>
      <c r="N93" s="38"/>
    </row>
    <row r="94" spans="1:14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</row>
    <row r="95" spans="1:14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7">
        <v>57.88</v>
      </c>
      <c r="I95" s="345">
        <v>58.194000000000003</v>
      </c>
      <c r="J95" s="345">
        <v>58.363</v>
      </c>
      <c r="K95" s="38"/>
      <c r="L95" s="38"/>
      <c r="M95" s="39"/>
      <c r="N95" s="38"/>
    </row>
    <row r="96" spans="1:14" ht="16.5" customHeight="1" thickTop="1" thickBot="1">
      <c r="B96" s="346">
        <f>B95+1</f>
        <v>79</v>
      </c>
      <c r="C96" s="347" t="s">
        <v>137</v>
      </c>
      <c r="D96" s="348" t="s">
        <v>95</v>
      </c>
      <c r="E96" s="251">
        <v>34415</v>
      </c>
      <c r="F96" s="251">
        <v>42513</v>
      </c>
      <c r="G96" s="253">
        <v>1.8140000000000001</v>
      </c>
      <c r="H96" s="349">
        <v>130.49600000000001</v>
      </c>
      <c r="I96" s="350" t="s">
        <v>138</v>
      </c>
      <c r="J96" s="350" t="s">
        <v>138</v>
      </c>
      <c r="K96" s="38"/>
      <c r="L96" s="38"/>
      <c r="M96" s="39"/>
      <c r="N96" s="38"/>
    </row>
    <row r="97" spans="1:14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51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8"/>
      <c r="L97" s="38"/>
      <c r="M97" s="39"/>
      <c r="N97" s="38"/>
    </row>
    <row r="98" spans="1:14" ht="16.5" customHeight="1" thickTop="1" thickBot="1">
      <c r="B98" s="346">
        <f t="shared" si="6"/>
        <v>81</v>
      </c>
      <c r="C98" s="278" t="s">
        <v>140</v>
      </c>
      <c r="D98" s="356" t="s">
        <v>68</v>
      </c>
      <c r="E98" s="357">
        <v>105.764</v>
      </c>
      <c r="F98" s="251">
        <v>42520</v>
      </c>
      <c r="G98" s="281">
        <v>0.55000000000000004</v>
      </c>
      <c r="H98" s="91">
        <v>97.100999999999999</v>
      </c>
      <c r="I98" s="91">
        <v>98.445999999999998</v>
      </c>
      <c r="J98" s="91">
        <v>98.644999999999996</v>
      </c>
      <c r="K98" s="38"/>
      <c r="L98" s="38"/>
      <c r="M98" s="39"/>
      <c r="N98" s="38"/>
    </row>
    <row r="99" spans="1:14" ht="16.5" customHeight="1" thickTop="1" thickBot="1">
      <c r="B99" s="346">
        <f t="shared" si="6"/>
        <v>82</v>
      </c>
      <c r="C99" s="278" t="s">
        <v>141</v>
      </c>
      <c r="D99" s="356" t="s">
        <v>105</v>
      </c>
      <c r="E99" s="357">
        <v>36367</v>
      </c>
      <c r="F99" s="251">
        <v>42485</v>
      </c>
      <c r="G99" s="281">
        <v>0.51200000000000001</v>
      </c>
      <c r="H99" s="91">
        <v>17.129000000000001</v>
      </c>
      <c r="I99" s="91">
        <v>17.239000000000001</v>
      </c>
      <c r="J99" s="91">
        <v>17.265999999999998</v>
      </c>
      <c r="K99" s="91"/>
      <c r="L99" s="91"/>
      <c r="M99" s="91"/>
      <c r="N99" s="358"/>
    </row>
    <row r="100" spans="1:14" ht="16.5" customHeight="1" thickTop="1" thickBot="1">
      <c r="B100" s="346">
        <f t="shared" si="6"/>
        <v>83</v>
      </c>
      <c r="C100" s="278" t="s">
        <v>142</v>
      </c>
      <c r="D100" s="356" t="s">
        <v>113</v>
      </c>
      <c r="E100" s="357">
        <v>36857</v>
      </c>
      <c r="F100" s="251">
        <v>42460</v>
      </c>
      <c r="G100" s="281">
        <v>6.86</v>
      </c>
      <c r="H100" s="91">
        <v>270.79700000000003</v>
      </c>
      <c r="I100" s="91">
        <v>272.02</v>
      </c>
      <c r="J100" s="91">
        <v>272.58800000000002</v>
      </c>
      <c r="K100" s="38"/>
      <c r="L100" s="38"/>
      <c r="M100" s="39"/>
      <c r="N100" s="38"/>
    </row>
    <row r="101" spans="1:14" ht="15.75" customHeight="1" thickTop="1" thickBot="1">
      <c r="B101" s="346">
        <f t="shared" si="6"/>
        <v>84</v>
      </c>
      <c r="C101" s="278" t="s">
        <v>143</v>
      </c>
      <c r="D101" s="279" t="s">
        <v>117</v>
      </c>
      <c r="E101" s="357">
        <v>34599</v>
      </c>
      <c r="F101" s="359">
        <v>42506</v>
      </c>
      <c r="G101" s="281">
        <v>0.73199999999999998</v>
      </c>
      <c r="H101" s="91">
        <v>29.309000000000001</v>
      </c>
      <c r="I101" s="91">
        <v>29.321000000000002</v>
      </c>
      <c r="J101" s="91">
        <v>29.484999999999999</v>
      </c>
      <c r="K101" s="38"/>
      <c r="L101" s="38"/>
      <c r="M101" s="39"/>
      <c r="N101" s="38"/>
    </row>
    <row r="102" spans="1:14" ht="14.25" customHeight="1" thickTop="1" thickBot="1">
      <c r="B102" s="346">
        <f t="shared" si="6"/>
        <v>85</v>
      </c>
      <c r="C102" s="360" t="s">
        <v>144</v>
      </c>
      <c r="D102" s="279" t="s">
        <v>55</v>
      </c>
      <c r="E102" s="357">
        <v>38777</v>
      </c>
      <c r="F102" s="251">
        <v>42521</v>
      </c>
      <c r="G102" s="281">
        <v>30.617999999999999</v>
      </c>
      <c r="H102" s="183">
        <v>2327.393</v>
      </c>
      <c r="I102" s="183">
        <v>2322.4490000000001</v>
      </c>
      <c r="J102" s="183">
        <v>2315.0770000000002</v>
      </c>
      <c r="K102" s="38"/>
      <c r="L102" s="38"/>
      <c r="M102" s="39"/>
      <c r="N102" s="38"/>
    </row>
    <row r="103" spans="1:14" ht="17.25" customHeight="1" thickTop="1" thickBot="1">
      <c r="B103" s="346">
        <f t="shared" si="6"/>
        <v>86</v>
      </c>
      <c r="C103" s="278" t="s">
        <v>145</v>
      </c>
      <c r="D103" s="279" t="s">
        <v>121</v>
      </c>
      <c r="E103" s="357">
        <v>34423</v>
      </c>
      <c r="F103" s="251">
        <v>42509</v>
      </c>
      <c r="G103" s="281">
        <v>2.137</v>
      </c>
      <c r="H103" s="361">
        <v>72.644000000000005</v>
      </c>
      <c r="I103" s="361">
        <v>73.454999999999998</v>
      </c>
      <c r="J103" s="361">
        <v>73.415999999999997</v>
      </c>
      <c r="K103" s="38"/>
      <c r="L103" s="38"/>
      <c r="M103" s="39"/>
      <c r="N103" s="38"/>
    </row>
    <row r="104" spans="1:14" ht="16.5" customHeight="1" thickTop="1" thickBot="1">
      <c r="B104" s="346">
        <f t="shared" si="6"/>
        <v>87</v>
      </c>
      <c r="C104" s="278" t="s">
        <v>146</v>
      </c>
      <c r="D104" s="279" t="s">
        <v>121</v>
      </c>
      <c r="E104" s="357">
        <v>34731</v>
      </c>
      <c r="F104" s="251">
        <v>42507</v>
      </c>
      <c r="G104" s="281">
        <v>1.92</v>
      </c>
      <c r="H104" s="91">
        <v>54.941000000000003</v>
      </c>
      <c r="I104" s="91">
        <v>55.195999999999998</v>
      </c>
      <c r="J104" s="91">
        <v>55.198</v>
      </c>
      <c r="K104" s="38"/>
      <c r="L104" s="38"/>
      <c r="M104" s="39"/>
      <c r="N104" s="38"/>
    </row>
    <row r="105" spans="1:14" ht="16.5" customHeight="1" thickTop="1" thickBot="1">
      <c r="B105" s="346">
        <f t="shared" si="6"/>
        <v>88</v>
      </c>
      <c r="C105" s="295" t="s">
        <v>147</v>
      </c>
      <c r="D105" s="362" t="s">
        <v>14</v>
      </c>
      <c r="E105" s="363">
        <v>36297</v>
      </c>
      <c r="F105" s="251">
        <v>42485</v>
      </c>
      <c r="G105" s="304">
        <v>0.84399999999999997</v>
      </c>
      <c r="H105" s="364">
        <v>100.102</v>
      </c>
      <c r="I105" s="364">
        <v>100.926</v>
      </c>
      <c r="J105" s="364">
        <v>101.078</v>
      </c>
      <c r="K105" s="38"/>
      <c r="L105" s="38"/>
      <c r="M105" s="39"/>
      <c r="N105" s="38"/>
    </row>
    <row r="106" spans="1:14" ht="16.5" customHeight="1" thickTop="1" thickBot="1">
      <c r="B106" s="346">
        <f t="shared" si="6"/>
        <v>89</v>
      </c>
      <c r="C106" s="365" t="s">
        <v>148</v>
      </c>
      <c r="D106" s="366" t="s">
        <v>14</v>
      </c>
      <c r="E106" s="367">
        <v>36626</v>
      </c>
      <c r="F106" s="251">
        <v>42485</v>
      </c>
      <c r="G106" s="368">
        <v>0.35899999999999999</v>
      </c>
      <c r="H106" s="53">
        <v>83.763000000000005</v>
      </c>
      <c r="I106" s="53">
        <v>85.138000000000005</v>
      </c>
      <c r="J106" s="53">
        <v>85.146000000000001</v>
      </c>
      <c r="K106" s="38"/>
      <c r="L106" s="38"/>
      <c r="M106" s="39"/>
      <c r="N106" s="38"/>
    </row>
    <row r="107" spans="1:14" ht="18" customHeight="1" thickTop="1" thickBot="1">
      <c r="B107" s="169" t="s">
        <v>149</v>
      </c>
      <c r="C107" s="369"/>
      <c r="D107" s="369"/>
      <c r="E107" s="369"/>
      <c r="F107" s="369"/>
      <c r="G107" s="369"/>
      <c r="H107" s="370"/>
      <c r="I107" s="369"/>
      <c r="J107" s="371"/>
      <c r="M107" s="172"/>
    </row>
    <row r="108" spans="1:14" ht="16.5" customHeight="1" thickTop="1" thickBot="1">
      <c r="B108" s="372">
        <v>90</v>
      </c>
      <c r="C108" s="313" t="s">
        <v>150</v>
      </c>
      <c r="D108" s="186" t="s">
        <v>17</v>
      </c>
      <c r="E108" s="251">
        <v>39084</v>
      </c>
      <c r="F108" s="251">
        <v>42493</v>
      </c>
      <c r="G108" s="253">
        <v>0.22600000000000001</v>
      </c>
      <c r="H108" s="373">
        <v>10.916</v>
      </c>
      <c r="I108" s="374">
        <v>10.911</v>
      </c>
      <c r="J108" s="374">
        <v>10.925000000000001</v>
      </c>
      <c r="K108" s="38"/>
      <c r="L108" s="39"/>
      <c r="M108" s="38"/>
      <c r="N108" s="70"/>
    </row>
    <row r="109" spans="1:14" ht="16.5" customHeight="1" thickTop="1" thickBot="1">
      <c r="B109" s="375">
        <f>B108+1</f>
        <v>91</v>
      </c>
      <c r="C109" s="376" t="s">
        <v>151</v>
      </c>
      <c r="D109" s="279" t="s">
        <v>17</v>
      </c>
      <c r="E109" s="357">
        <v>1867429</v>
      </c>
      <c r="F109" s="251">
        <v>42493</v>
      </c>
      <c r="G109" s="281">
        <v>0.17799999999999999</v>
      </c>
      <c r="H109" s="91">
        <v>11.692</v>
      </c>
      <c r="I109" s="377">
        <v>11.545</v>
      </c>
      <c r="J109" s="377">
        <v>11.603999999999999</v>
      </c>
      <c r="K109" s="38"/>
      <c r="L109" s="39"/>
      <c r="M109" s="38"/>
      <c r="N109" s="70"/>
    </row>
    <row r="110" spans="1:14" ht="16.5" customHeight="1" thickTop="1" thickBot="1">
      <c r="B110" s="375">
        <f t="shared" ref="B110:B123" si="7">B109+1</f>
        <v>92</v>
      </c>
      <c r="C110" s="376" t="s">
        <v>152</v>
      </c>
      <c r="D110" s="279" t="s">
        <v>17</v>
      </c>
      <c r="E110" s="357">
        <v>735</v>
      </c>
      <c r="F110" s="251">
        <v>42493</v>
      </c>
      <c r="G110" s="281">
        <v>0.106</v>
      </c>
      <c r="H110" s="91">
        <v>14.069000000000001</v>
      </c>
      <c r="I110" s="377">
        <v>13.837999999999999</v>
      </c>
      <c r="J110" s="377">
        <v>13.943</v>
      </c>
      <c r="K110" s="38"/>
      <c r="L110" s="39"/>
      <c r="M110" s="38"/>
      <c r="N110" s="70"/>
    </row>
    <row r="111" spans="1:14" ht="17.25" customHeight="1" thickTop="1" thickBot="1">
      <c r="A111" s="378"/>
      <c r="B111" s="375">
        <f t="shared" si="7"/>
        <v>93</v>
      </c>
      <c r="C111" s="376" t="s">
        <v>153</v>
      </c>
      <c r="D111" s="279" t="s">
        <v>17</v>
      </c>
      <c r="E111" s="357">
        <v>39084</v>
      </c>
      <c r="F111" s="251">
        <v>42493</v>
      </c>
      <c r="G111" s="281">
        <v>0.27600000000000002</v>
      </c>
      <c r="H111" s="91">
        <v>12.327999999999999</v>
      </c>
      <c r="I111" s="377">
        <v>12.391</v>
      </c>
      <c r="J111" s="377">
        <v>12.423</v>
      </c>
      <c r="K111" s="38"/>
      <c r="L111" s="39"/>
      <c r="M111" s="38"/>
      <c r="N111" s="70"/>
    </row>
    <row r="112" spans="1:14" ht="16.5" customHeight="1" thickTop="1" thickBot="1">
      <c r="B112" s="375">
        <f t="shared" si="7"/>
        <v>94</v>
      </c>
      <c r="C112" s="379" t="s">
        <v>154</v>
      </c>
      <c r="D112" s="356" t="s">
        <v>95</v>
      </c>
      <c r="E112" s="357">
        <v>39994</v>
      </c>
      <c r="F112" s="251">
        <v>42513</v>
      </c>
      <c r="G112" s="281">
        <v>0.33200000000000002</v>
      </c>
      <c r="H112" s="91">
        <v>12.821</v>
      </c>
      <c r="I112" s="377">
        <v>13.068</v>
      </c>
      <c r="J112" s="377">
        <v>13.055</v>
      </c>
      <c r="K112" s="38"/>
      <c r="L112" s="39"/>
      <c r="M112" s="38"/>
      <c r="N112" s="70"/>
    </row>
    <row r="113" spans="1:15" ht="15.75" customHeight="1" thickTop="1" thickBot="1">
      <c r="B113" s="375">
        <f t="shared" si="7"/>
        <v>95</v>
      </c>
      <c r="C113" s="379" t="s">
        <v>155</v>
      </c>
      <c r="D113" s="279" t="s">
        <v>95</v>
      </c>
      <c r="E113" s="357">
        <v>40848</v>
      </c>
      <c r="F113" s="251">
        <v>42513</v>
      </c>
      <c r="G113" s="381">
        <v>2.7E-2</v>
      </c>
      <c r="H113" s="91">
        <v>11.441000000000001</v>
      </c>
      <c r="I113" s="377">
        <v>11.598000000000001</v>
      </c>
      <c r="J113" s="377">
        <v>11.6</v>
      </c>
      <c r="K113" s="38"/>
      <c r="L113" s="39"/>
      <c r="M113" s="38"/>
      <c r="N113" s="70"/>
    </row>
    <row r="114" spans="1:15" ht="16.5" customHeight="1" thickTop="1" thickBot="1">
      <c r="B114" s="375">
        <f t="shared" si="7"/>
        <v>96</v>
      </c>
      <c r="C114" s="382" t="s">
        <v>156</v>
      </c>
      <c r="D114" s="356" t="s">
        <v>68</v>
      </c>
      <c r="E114" s="357">
        <v>39175</v>
      </c>
      <c r="F114" s="251">
        <v>42520</v>
      </c>
      <c r="G114" s="281">
        <v>2.3420000000000001</v>
      </c>
      <c r="H114" s="91">
        <v>141.44999999999999</v>
      </c>
      <c r="I114" s="377">
        <v>142.94800000000001</v>
      </c>
      <c r="J114" s="377">
        <v>143.20699999999999</v>
      </c>
      <c r="K114" s="38"/>
      <c r="L114" s="39"/>
      <c r="M114" s="38"/>
      <c r="N114" s="70"/>
    </row>
    <row r="115" spans="1:15" ht="16.5" customHeight="1" thickTop="1" thickBot="1">
      <c r="B115" s="375">
        <f t="shared" si="7"/>
        <v>97</v>
      </c>
      <c r="C115" s="383" t="s">
        <v>157</v>
      </c>
      <c r="D115" s="356" t="s">
        <v>68</v>
      </c>
      <c r="E115" s="357">
        <v>39175</v>
      </c>
      <c r="F115" s="251">
        <v>42520</v>
      </c>
      <c r="G115" s="381">
        <v>2.0289999999999999</v>
      </c>
      <c r="H115" s="91">
        <v>138.27099999999999</v>
      </c>
      <c r="I115" s="377">
        <v>138.96299999999999</v>
      </c>
      <c r="J115" s="377">
        <v>139.102</v>
      </c>
      <c r="K115" s="38"/>
      <c r="L115" s="39"/>
      <c r="M115" s="38"/>
      <c r="N115" s="70"/>
    </row>
    <row r="116" spans="1:15" ht="16.5" customHeight="1" thickTop="1" thickBot="1">
      <c r="B116" s="375">
        <f t="shared" si="7"/>
        <v>98</v>
      </c>
      <c r="C116" s="384" t="s">
        <v>158</v>
      </c>
      <c r="D116" s="385" t="s">
        <v>25</v>
      </c>
      <c r="E116" s="357">
        <v>40708</v>
      </c>
      <c r="F116" s="251">
        <v>42517</v>
      </c>
      <c r="G116" s="386">
        <v>0.15</v>
      </c>
      <c r="H116" s="91">
        <v>9.3940000000000001</v>
      </c>
      <c r="I116" s="377">
        <v>9.3000000000000007</v>
      </c>
      <c r="J116" s="377">
        <v>9.282</v>
      </c>
      <c r="K116" s="38"/>
      <c r="L116" s="39"/>
      <c r="M116" s="38"/>
      <c r="N116" s="70"/>
    </row>
    <row r="117" spans="1:15" ht="16.5" customHeight="1" thickTop="1" thickBot="1">
      <c r="B117" s="375">
        <f t="shared" si="7"/>
        <v>99</v>
      </c>
      <c r="C117" s="185" t="s">
        <v>159</v>
      </c>
      <c r="D117" s="186" t="s">
        <v>121</v>
      </c>
      <c r="E117" s="357">
        <v>39699</v>
      </c>
      <c r="F117" s="359">
        <v>42506</v>
      </c>
      <c r="G117" s="386">
        <v>2.3319999999999999</v>
      </c>
      <c r="H117" s="91">
        <v>101.861</v>
      </c>
      <c r="I117" s="377">
        <v>104.92400000000001</v>
      </c>
      <c r="J117" s="377">
        <v>104.482</v>
      </c>
      <c r="K117" s="38"/>
      <c r="L117" s="39"/>
      <c r="M117" s="38"/>
      <c r="N117" s="70"/>
    </row>
    <row r="118" spans="1:15" ht="16.5" customHeight="1" thickTop="1" thickBot="1">
      <c r="B118" s="375">
        <f t="shared" si="7"/>
        <v>100</v>
      </c>
      <c r="C118" s="379" t="s">
        <v>160</v>
      </c>
      <c r="D118" s="279" t="s">
        <v>43</v>
      </c>
      <c r="E118" s="357">
        <v>40725</v>
      </c>
      <c r="F118" s="252">
        <v>42508</v>
      </c>
      <c r="G118" s="368">
        <v>0.76700000000000002</v>
      </c>
      <c r="H118" s="91">
        <v>82.066999999999993</v>
      </c>
      <c r="I118" s="377">
        <v>82.677999999999997</v>
      </c>
      <c r="J118" s="377">
        <v>82.4</v>
      </c>
      <c r="K118" s="38"/>
      <c r="L118" s="39"/>
      <c r="M118" s="38"/>
      <c r="N118" s="70"/>
    </row>
    <row r="119" spans="1:15" ht="16.5" customHeight="1" thickTop="1">
      <c r="A119" s="8" t="s">
        <v>75</v>
      </c>
      <c r="B119" s="375">
        <f t="shared" si="7"/>
        <v>101</v>
      </c>
      <c r="C119" s="379" t="s">
        <v>161</v>
      </c>
      <c r="D119" s="279" t="s">
        <v>43</v>
      </c>
      <c r="E119" s="387">
        <v>40725</v>
      </c>
      <c r="F119" s="252">
        <v>42508</v>
      </c>
      <c r="G119" s="388">
        <v>0.80700000000000005</v>
      </c>
      <c r="H119" s="361">
        <v>82.731999999999999</v>
      </c>
      <c r="I119" s="389">
        <v>83.391000000000005</v>
      </c>
      <c r="J119" s="389">
        <v>83.274000000000001</v>
      </c>
      <c r="K119" s="390"/>
      <c r="L119" s="391"/>
      <c r="M119" s="390"/>
      <c r="N119" s="392"/>
    </row>
    <row r="120" spans="1:15" ht="16.5" customHeight="1">
      <c r="B120" s="375">
        <f t="shared" si="7"/>
        <v>102</v>
      </c>
      <c r="C120" s="393" t="s">
        <v>162</v>
      </c>
      <c r="D120" s="394" t="s">
        <v>133</v>
      </c>
      <c r="E120" s="395">
        <v>40910</v>
      </c>
      <c r="F120" s="251">
        <v>42521</v>
      </c>
      <c r="G120" s="396">
        <v>3.202</v>
      </c>
      <c r="H120" s="196">
        <v>98.546999999999997</v>
      </c>
      <c r="I120" s="397">
        <v>98.311999999999998</v>
      </c>
      <c r="J120" s="397">
        <v>98.436999999999998</v>
      </c>
      <c r="K120" s="390"/>
      <c r="L120" s="391"/>
      <c r="M120" s="390"/>
      <c r="N120" s="392"/>
    </row>
    <row r="121" spans="1:15" ht="16.5" customHeight="1">
      <c r="B121" s="375">
        <f t="shared" si="7"/>
        <v>103</v>
      </c>
      <c r="C121" s="398" t="s">
        <v>163</v>
      </c>
      <c r="D121" s="161" t="s">
        <v>14</v>
      </c>
      <c r="E121" s="399">
        <v>41904</v>
      </c>
      <c r="F121" s="400" t="s">
        <v>164</v>
      </c>
      <c r="G121" s="401" t="s">
        <v>164</v>
      </c>
      <c r="H121" s="196">
        <v>92.51</v>
      </c>
      <c r="I121" s="397">
        <v>94.168999999999997</v>
      </c>
      <c r="J121" s="397">
        <v>94.126000000000005</v>
      </c>
      <c r="K121" s="390"/>
      <c r="L121" s="391"/>
      <c r="M121" s="390"/>
      <c r="N121" s="392"/>
    </row>
    <row r="122" spans="1:15" ht="16.5" customHeight="1">
      <c r="B122" s="375">
        <f t="shared" si="7"/>
        <v>104</v>
      </c>
      <c r="C122" s="402" t="s">
        <v>165</v>
      </c>
      <c r="D122" s="403" t="s">
        <v>121</v>
      </c>
      <c r="E122" s="404">
        <v>42388</v>
      </c>
      <c r="F122" s="405" t="s">
        <v>164</v>
      </c>
      <c r="G122" s="406" t="s">
        <v>164</v>
      </c>
      <c r="H122" s="196">
        <v>102.15300000000001</v>
      </c>
      <c r="I122" s="397">
        <v>103.904</v>
      </c>
      <c r="J122" s="397">
        <v>103.682</v>
      </c>
      <c r="K122" s="390"/>
      <c r="L122" s="391"/>
      <c r="M122" s="390"/>
      <c r="N122" s="392"/>
    </row>
    <row r="123" spans="1:15" ht="16.5" customHeight="1" thickBot="1">
      <c r="B123" s="375">
        <f t="shared" si="7"/>
        <v>105</v>
      </c>
      <c r="C123" s="407" t="s">
        <v>166</v>
      </c>
      <c r="D123" s="166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397">
        <v>9.8979999999999997</v>
      </c>
      <c r="J123" s="397">
        <v>9.8970000000000002</v>
      </c>
      <c r="K123" s="390"/>
      <c r="L123" s="391"/>
      <c r="M123" s="390"/>
      <c r="N123" s="392"/>
    </row>
    <row r="124" spans="1:15" ht="13.5" customHeight="1" thickTop="1" thickBot="1">
      <c r="B124" s="169" t="s">
        <v>167</v>
      </c>
      <c r="C124" s="170"/>
      <c r="D124" s="170"/>
      <c r="E124" s="170"/>
      <c r="F124" s="170"/>
      <c r="G124" s="170"/>
      <c r="H124" s="170"/>
      <c r="I124" s="170"/>
      <c r="J124" s="412"/>
      <c r="M124" s="172"/>
      <c r="O124" s="118"/>
    </row>
    <row r="125" spans="1:15" ht="16.5" customHeight="1" thickTop="1" thickBot="1">
      <c r="B125" s="375">
        <v>106</v>
      </c>
      <c r="C125" s="185" t="s">
        <v>168</v>
      </c>
      <c r="D125" s="186" t="s">
        <v>28</v>
      </c>
      <c r="E125" s="251">
        <v>40210</v>
      </c>
      <c r="F125" s="251">
        <v>42493</v>
      </c>
      <c r="G125" s="253">
        <v>2.0630000000000002</v>
      </c>
      <c r="H125" s="413">
        <v>114.877</v>
      </c>
      <c r="I125" s="345">
        <v>115.379</v>
      </c>
      <c r="J125" s="414" t="s">
        <v>65</v>
      </c>
      <c r="K125" s="191" t="s">
        <v>66</v>
      </c>
      <c r="M125" s="78" t="e">
        <f t="shared" ref="M125:M134" si="8">+(J125-I125)/I125</f>
        <v>#VALUE!</v>
      </c>
    </row>
    <row r="126" spans="1:15" ht="16.5" customHeight="1" thickTop="1" thickBot="1">
      <c r="B126" s="375">
        <f t="shared" ref="B126:B141" si="9">B125+1</f>
        <v>107</v>
      </c>
      <c r="C126" s="185" t="s">
        <v>169</v>
      </c>
      <c r="D126" s="279" t="s">
        <v>28</v>
      </c>
      <c r="E126" s="357">
        <v>40630</v>
      </c>
      <c r="F126" s="251">
        <v>42493</v>
      </c>
      <c r="G126" s="253">
        <v>1.2410000000000001</v>
      </c>
      <c r="H126" s="91">
        <v>101.596</v>
      </c>
      <c r="I126" s="377">
        <v>103.336</v>
      </c>
      <c r="J126" s="377">
        <v>103.16</v>
      </c>
      <c r="K126" s="191" t="s">
        <v>66</v>
      </c>
      <c r="M126" s="78">
        <f t="shared" si="8"/>
        <v>-1.7031818533715447E-3</v>
      </c>
    </row>
    <row r="127" spans="1:15" ht="16.5" customHeight="1" thickTop="1" thickBot="1">
      <c r="B127" s="375">
        <f t="shared" si="9"/>
        <v>108</v>
      </c>
      <c r="C127" s="376" t="s">
        <v>170</v>
      </c>
      <c r="D127" s="415" t="s">
        <v>12</v>
      </c>
      <c r="E127" s="357">
        <v>39097</v>
      </c>
      <c r="F127" s="290">
        <v>42514</v>
      </c>
      <c r="G127" s="381">
        <v>3.7109999999999999</v>
      </c>
      <c r="H127" s="91">
        <v>139.87799999999999</v>
      </c>
      <c r="I127" s="377">
        <v>141.92400000000001</v>
      </c>
      <c r="J127" s="377">
        <v>141.416</v>
      </c>
      <c r="K127" s="416" t="s">
        <v>171</v>
      </c>
      <c r="M127" s="78">
        <f t="shared" si="8"/>
        <v>-3.579380513514344E-3</v>
      </c>
    </row>
    <row r="128" spans="1:15" ht="16.5" customHeight="1" thickTop="1" thickBot="1">
      <c r="B128" s="375">
        <f t="shared" si="9"/>
        <v>109</v>
      </c>
      <c r="C128" s="417" t="s">
        <v>172</v>
      </c>
      <c r="D128" s="87" t="s">
        <v>173</v>
      </c>
      <c r="E128" s="418">
        <v>40543</v>
      </c>
      <c r="F128" s="400">
        <v>42510</v>
      </c>
      <c r="G128" s="419">
        <v>1.71</v>
      </c>
      <c r="H128" s="91">
        <v>104.843</v>
      </c>
      <c r="I128" s="91">
        <v>104.952</v>
      </c>
      <c r="J128" s="91">
        <v>104.541</v>
      </c>
      <c r="K128" s="184" t="s">
        <v>63</v>
      </c>
      <c r="M128" s="78" t="e">
        <f>+(#REF!-I128)/I128</f>
        <v>#REF!</v>
      </c>
    </row>
    <row r="129" spans="2:14" ht="16.5" customHeight="1" thickTop="1" thickBot="1">
      <c r="B129" s="375">
        <f t="shared" si="9"/>
        <v>110</v>
      </c>
      <c r="C129" s="379" t="s">
        <v>174</v>
      </c>
      <c r="D129" s="420" t="s">
        <v>173</v>
      </c>
      <c r="E129" s="387">
        <v>40543</v>
      </c>
      <c r="F129" s="400">
        <v>42510</v>
      </c>
      <c r="G129" s="421">
        <v>0.77600000000000002</v>
      </c>
      <c r="H129" s="91">
        <v>104.328</v>
      </c>
      <c r="I129" s="91">
        <v>104.09699999999999</v>
      </c>
      <c r="J129" s="91">
        <v>104.227</v>
      </c>
      <c r="K129" s="184" t="s">
        <v>63</v>
      </c>
      <c r="M129" s="78">
        <f>+(J129-I129)/I129</f>
        <v>1.248835220995895E-3</v>
      </c>
    </row>
    <row r="130" spans="2:14" ht="16.5" customHeight="1" thickTop="1" thickBot="1">
      <c r="B130" s="375">
        <f t="shared" si="9"/>
        <v>111</v>
      </c>
      <c r="C130" s="422" t="s">
        <v>175</v>
      </c>
      <c r="D130" s="279" t="s">
        <v>82</v>
      </c>
      <c r="E130" s="387">
        <v>38671</v>
      </c>
      <c r="F130" s="400">
        <v>42520</v>
      </c>
      <c r="G130" s="419">
        <v>3.766</v>
      </c>
      <c r="H130" s="263">
        <v>197.77199999999999</v>
      </c>
      <c r="I130" s="263">
        <v>198.005</v>
      </c>
      <c r="J130" s="263">
        <v>198.559</v>
      </c>
      <c r="K130" s="178" t="s">
        <v>61</v>
      </c>
      <c r="M130" s="78">
        <f t="shared" si="8"/>
        <v>2.7979091437085025E-3</v>
      </c>
    </row>
    <row r="131" spans="2:14" ht="16.5" customHeight="1" thickTop="1" thickBot="1">
      <c r="B131" s="375">
        <f t="shared" si="9"/>
        <v>112</v>
      </c>
      <c r="C131" s="422" t="s">
        <v>176</v>
      </c>
      <c r="D131" s="279" t="s">
        <v>82</v>
      </c>
      <c r="E131" s="387">
        <v>38671</v>
      </c>
      <c r="F131" s="400">
        <v>42520</v>
      </c>
      <c r="G131" s="396">
        <v>4.7510000000000003</v>
      </c>
      <c r="H131" s="91">
        <v>179.60499999999999</v>
      </c>
      <c r="I131" s="423">
        <v>180.18600000000001</v>
      </c>
      <c r="J131" s="423">
        <v>180.83099999999999</v>
      </c>
      <c r="K131" s="178" t="s">
        <v>61</v>
      </c>
      <c r="M131" s="78">
        <f t="shared" si="8"/>
        <v>3.5796343778094959E-3</v>
      </c>
    </row>
    <row r="132" spans="2:14" ht="16.5" customHeight="1" thickTop="1" thickBot="1">
      <c r="B132" s="375">
        <f t="shared" si="9"/>
        <v>113</v>
      </c>
      <c r="C132" s="422" t="s">
        <v>177</v>
      </c>
      <c r="D132" s="279" t="s">
        <v>82</v>
      </c>
      <c r="E132" s="387">
        <v>38671</v>
      </c>
      <c r="F132" s="400">
        <v>42520</v>
      </c>
      <c r="G132" s="396">
        <v>5.4850000000000003</v>
      </c>
      <c r="H132" s="91">
        <v>156.17400000000001</v>
      </c>
      <c r="I132" s="423">
        <v>157.05000000000001</v>
      </c>
      <c r="J132" s="423">
        <v>157.066</v>
      </c>
      <c r="K132" s="178" t="s">
        <v>61</v>
      </c>
      <c r="M132" s="78">
        <f t="shared" si="8"/>
        <v>1.0187838268061848E-4</v>
      </c>
    </row>
    <row r="133" spans="2:14" ht="16.5" customHeight="1" thickTop="1" thickBot="1">
      <c r="B133" s="375">
        <f t="shared" si="9"/>
        <v>114</v>
      </c>
      <c r="C133" s="424" t="s">
        <v>178</v>
      </c>
      <c r="D133" s="425" t="s">
        <v>82</v>
      </c>
      <c r="E133" s="426">
        <v>40014</v>
      </c>
      <c r="F133" s="427" t="s">
        <v>134</v>
      </c>
      <c r="G133" s="428" t="s">
        <v>134</v>
      </c>
      <c r="H133" s="91">
        <v>21.231000000000002</v>
      </c>
      <c r="I133" s="429">
        <v>21.123999999999999</v>
      </c>
      <c r="J133" s="429">
        <v>21.158999999999999</v>
      </c>
      <c r="K133" s="178" t="s">
        <v>61</v>
      </c>
      <c r="M133" s="78">
        <f t="shared" si="8"/>
        <v>1.6568831660670395E-3</v>
      </c>
    </row>
    <row r="134" spans="2:14" ht="16.5" customHeight="1" thickTop="1" thickBot="1">
      <c r="B134" s="375">
        <f t="shared" si="9"/>
        <v>115</v>
      </c>
      <c r="C134" s="424" t="s">
        <v>179</v>
      </c>
      <c r="D134" s="425" t="s">
        <v>82</v>
      </c>
      <c r="E134" s="426">
        <v>40455</v>
      </c>
      <c r="F134" s="430" t="s">
        <v>134</v>
      </c>
      <c r="G134" s="428" t="s">
        <v>134</v>
      </c>
      <c r="H134" s="91">
        <v>147.351</v>
      </c>
      <c r="I134" s="429">
        <v>147.791</v>
      </c>
      <c r="J134" s="429">
        <v>149.071</v>
      </c>
      <c r="K134" s="178" t="s">
        <v>61</v>
      </c>
      <c r="M134" s="78">
        <f t="shared" si="8"/>
        <v>8.6608792145665241E-3</v>
      </c>
    </row>
    <row r="135" spans="2:14" ht="16.5" customHeight="1" thickTop="1" thickBot="1">
      <c r="B135" s="375">
        <f t="shared" si="9"/>
        <v>116</v>
      </c>
      <c r="C135" s="424" t="s">
        <v>180</v>
      </c>
      <c r="D135" s="425" t="s">
        <v>181</v>
      </c>
      <c r="E135" s="426">
        <v>40240</v>
      </c>
      <c r="F135" s="430">
        <v>42500</v>
      </c>
      <c r="G135" s="428">
        <v>1.407</v>
      </c>
      <c r="H135" s="91">
        <v>124.93899999999999</v>
      </c>
      <c r="I135" s="429">
        <v>127.545</v>
      </c>
      <c r="J135" s="429">
        <v>127.009</v>
      </c>
      <c r="K135" s="191" t="s">
        <v>66</v>
      </c>
      <c r="M135" s="78" t="e">
        <f>+(I135-#REF!)/#REF!</f>
        <v>#REF!</v>
      </c>
    </row>
    <row r="136" spans="2:14" ht="16.5" customHeight="1" thickTop="1" thickBot="1">
      <c r="B136" s="375">
        <f t="shared" si="9"/>
        <v>117</v>
      </c>
      <c r="C136" s="431" t="s">
        <v>182</v>
      </c>
      <c r="D136" s="432" t="s">
        <v>133</v>
      </c>
      <c r="E136" s="433">
        <v>40147</v>
      </c>
      <c r="F136" s="430">
        <v>41418</v>
      </c>
      <c r="G136" s="434">
        <v>32.752000000000002</v>
      </c>
      <c r="H136" s="435">
        <v>8930.6139999999996</v>
      </c>
      <c r="I136" s="436">
        <v>8894.0619999999999</v>
      </c>
      <c r="J136" s="436">
        <v>8932.9950000000008</v>
      </c>
      <c r="K136" s="178" t="s">
        <v>61</v>
      </c>
      <c r="M136" s="78">
        <f>+(J136-I136)/I136</f>
        <v>4.3774149539322869E-3</v>
      </c>
    </row>
    <row r="137" spans="2:14" ht="16.5" customHeight="1" thickTop="1" thickBot="1">
      <c r="B137" s="375">
        <f t="shared" si="9"/>
        <v>118</v>
      </c>
      <c r="C137" s="437" t="s">
        <v>183</v>
      </c>
      <c r="D137" s="314" t="s">
        <v>115</v>
      </c>
      <c r="E137" s="438">
        <v>41359</v>
      </c>
      <c r="F137" s="251">
        <v>42516</v>
      </c>
      <c r="G137" s="439">
        <v>0.10199999999999999</v>
      </c>
      <c r="H137" s="205">
        <v>8.1509999999999998</v>
      </c>
      <c r="I137" s="440">
        <v>8.3439999999999994</v>
      </c>
      <c r="J137" s="440">
        <v>8.4489999999999998</v>
      </c>
      <c r="K137" s="178" t="s">
        <v>61</v>
      </c>
      <c r="L137" s="441"/>
      <c r="M137" s="78">
        <f>+(J137-I137)/I137</f>
        <v>1.2583892617449716E-2</v>
      </c>
      <c r="N137" s="441"/>
    </row>
    <row r="138" spans="2:14" ht="16.5" customHeight="1" thickTop="1" thickBot="1">
      <c r="B138" s="375">
        <f t="shared" si="9"/>
        <v>119</v>
      </c>
      <c r="C138" s="431" t="s">
        <v>184</v>
      </c>
      <c r="D138" s="432" t="s">
        <v>133</v>
      </c>
      <c r="E138" s="442">
        <v>41984</v>
      </c>
      <c r="F138" s="443" t="s">
        <v>134</v>
      </c>
      <c r="G138" s="444" t="s">
        <v>134</v>
      </c>
      <c r="H138" s="445">
        <v>89.495999999999995</v>
      </c>
      <c r="I138" s="446">
        <v>90.423000000000002</v>
      </c>
      <c r="J138" s="446">
        <v>90.555000000000007</v>
      </c>
      <c r="K138" s="178" t="s">
        <v>61</v>
      </c>
      <c r="M138" s="78">
        <f>+(J138-I138)/I138</f>
        <v>1.4598055804386605E-3</v>
      </c>
    </row>
    <row r="139" spans="2:14" ht="16.5" customHeight="1" thickTop="1">
      <c r="B139" s="375">
        <f t="shared" si="9"/>
        <v>120</v>
      </c>
      <c r="C139" s="447" t="s">
        <v>185</v>
      </c>
      <c r="D139" s="448" t="s">
        <v>55</v>
      </c>
      <c r="E139" s="449">
        <v>42170</v>
      </c>
      <c r="F139" s="251">
        <v>42521</v>
      </c>
      <c r="G139" s="450">
        <v>0.36399999999999999</v>
      </c>
      <c r="H139" s="451">
        <v>999.68799999999999</v>
      </c>
      <c r="I139" s="451">
        <v>1005.576</v>
      </c>
      <c r="J139" s="451">
        <v>999.41200000000003</v>
      </c>
      <c r="K139" s="178"/>
      <c r="M139" s="211"/>
    </row>
    <row r="140" spans="2:14" ht="16.5" customHeight="1">
      <c r="B140" s="375">
        <f t="shared" si="9"/>
        <v>121</v>
      </c>
      <c r="C140" s="452" t="s">
        <v>186</v>
      </c>
      <c r="D140" s="448" t="s">
        <v>10</v>
      </c>
      <c r="E140" s="395">
        <v>42352</v>
      </c>
      <c r="F140" s="453" t="s">
        <v>164</v>
      </c>
      <c r="G140" s="454" t="s">
        <v>187</v>
      </c>
      <c r="H140" s="451">
        <v>5189.6639999999998</v>
      </c>
      <c r="I140" s="451">
        <v>5284.3270000000002</v>
      </c>
      <c r="J140" s="451">
        <v>5294.2719999999999</v>
      </c>
      <c r="K140" s="178"/>
      <c r="M140" s="211"/>
    </row>
    <row r="141" spans="2:14" ht="16.5" customHeight="1" thickBot="1">
      <c r="B141" s="375">
        <f t="shared" si="9"/>
        <v>122</v>
      </c>
      <c r="C141" s="455" t="s">
        <v>188</v>
      </c>
      <c r="D141" s="380" t="s">
        <v>25</v>
      </c>
      <c r="E141" s="456">
        <v>42580</v>
      </c>
      <c r="F141" s="453" t="s">
        <v>164</v>
      </c>
      <c r="G141" s="457" t="s">
        <v>187</v>
      </c>
      <c r="H141" s="458">
        <v>5050.7</v>
      </c>
      <c r="I141" s="459">
        <v>5080.768</v>
      </c>
      <c r="J141" s="459">
        <v>5069.3339999999998</v>
      </c>
      <c r="K141" s="460"/>
      <c r="L141" s="461"/>
      <c r="M141" s="462"/>
      <c r="N141" s="461"/>
    </row>
    <row r="142" spans="2:14" ht="13.5" customHeight="1" thickTop="1" thickBot="1">
      <c r="B142" s="463" t="s">
        <v>189</v>
      </c>
      <c r="C142" s="369"/>
      <c r="D142" s="369"/>
      <c r="E142" s="369"/>
      <c r="F142" s="369"/>
      <c r="G142" s="369"/>
      <c r="H142" s="369"/>
      <c r="I142" s="369"/>
      <c r="J142" s="371"/>
      <c r="K142" s="118"/>
      <c r="L142" s="118"/>
      <c r="M142" s="172"/>
      <c r="N142" s="118"/>
    </row>
    <row r="143" spans="2:14" ht="16.5" customHeight="1" thickTop="1" thickBot="1">
      <c r="B143" s="464">
        <v>123</v>
      </c>
      <c r="C143" s="465" t="s">
        <v>190</v>
      </c>
      <c r="D143" s="466" t="s">
        <v>131</v>
      </c>
      <c r="E143" s="467">
        <v>42024</v>
      </c>
      <c r="F143" s="467">
        <v>42509</v>
      </c>
      <c r="G143" s="468">
        <v>2.2650000000000001</v>
      </c>
      <c r="H143" s="469">
        <v>111.98099999999999</v>
      </c>
      <c r="I143" s="469">
        <v>113.59099999999999</v>
      </c>
      <c r="J143" s="469">
        <v>113.742</v>
      </c>
      <c r="K143" s="70" t="s">
        <v>61</v>
      </c>
      <c r="L143" s="38"/>
      <c r="M143" s="470">
        <f>+(J143-I143)/I143</f>
        <v>1.3293306688030783E-3</v>
      </c>
      <c r="N143" s="38"/>
    </row>
    <row r="144" spans="2:14" ht="16.5" customHeight="1" thickTop="1" thickBot="1">
      <c r="B144" s="169" t="s">
        <v>191</v>
      </c>
      <c r="C144" s="170"/>
      <c r="D144" s="170"/>
      <c r="E144" s="170"/>
      <c r="F144" s="170"/>
      <c r="G144" s="170"/>
      <c r="H144" s="170"/>
      <c r="I144" s="170"/>
      <c r="J144" s="412"/>
      <c r="M144" s="172"/>
    </row>
    <row r="145" spans="2:13" ht="16.5" customHeight="1" thickTop="1" thickBot="1">
      <c r="B145" s="471">
        <v>124</v>
      </c>
      <c r="C145" s="472" t="s">
        <v>192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9.1359999999999992</v>
      </c>
      <c r="J145" s="476">
        <v>9.2349999999999994</v>
      </c>
      <c r="K145" s="178" t="s">
        <v>61</v>
      </c>
      <c r="M145" s="78">
        <f>+(J145-I145)/I145</f>
        <v>1.0836252189141879E-2</v>
      </c>
    </row>
    <row r="146" spans="2:13" ht="16.5" customHeight="1" thickTop="1" thickBot="1">
      <c r="B146" s="477">
        <v>125</v>
      </c>
      <c r="C146" s="478" t="s">
        <v>193</v>
      </c>
      <c r="D146" s="448" t="s">
        <v>133</v>
      </c>
      <c r="E146" s="479">
        <v>41982</v>
      </c>
      <c r="F146" s="480" t="s">
        <v>134</v>
      </c>
      <c r="G146" s="481" t="s">
        <v>134</v>
      </c>
      <c r="H146" s="482" t="s">
        <v>51</v>
      </c>
      <c r="I146" s="483" t="s">
        <v>51</v>
      </c>
      <c r="J146" s="483" t="s">
        <v>51</v>
      </c>
      <c r="K146" s="178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485" t="s">
        <v>194</v>
      </c>
      <c r="D147" s="486" t="s">
        <v>12</v>
      </c>
      <c r="E147" s="487">
        <v>42506</v>
      </c>
      <c r="F147" s="488" t="s">
        <v>134</v>
      </c>
      <c r="G147" s="488" t="s">
        <v>134</v>
      </c>
      <c r="H147" s="489">
        <v>10178.477999999999</v>
      </c>
      <c r="I147" s="489">
        <v>10239.716</v>
      </c>
      <c r="J147" s="489">
        <v>10314.235000000001</v>
      </c>
      <c r="K147" s="178" t="s">
        <v>61</v>
      </c>
      <c r="M147" s="78">
        <f>+(J147-I147)/I147</f>
        <v>7.2774479292199348E-3</v>
      </c>
    </row>
    <row r="148" spans="2:13" s="492" customFormat="1" ht="13.5" customHeight="1" thickTop="1">
      <c r="B148" s="490"/>
      <c r="C148" s="8"/>
      <c r="D148" s="8"/>
      <c r="E148" s="8"/>
      <c r="F148" s="8"/>
      <c r="G148" s="8"/>
      <c r="H148" s="8"/>
      <c r="I148" s="8"/>
      <c r="J148" s="8"/>
      <c r="K148" s="491"/>
    </row>
    <row r="149" spans="2:13" s="492" customFormat="1" ht="13.5" customHeight="1">
      <c r="B149" s="490" t="s">
        <v>195</v>
      </c>
    </row>
    <row r="150" spans="2:13" s="492" customFormat="1" ht="15.75" customHeight="1">
      <c r="B150" s="490" t="s">
        <v>196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2" customFormat="1" ht="15.75" customHeight="1">
      <c r="B151" s="490" t="s">
        <v>197</v>
      </c>
      <c r="E151" s="494"/>
      <c r="F151" s="495"/>
      <c r="G151" s="70"/>
      <c r="H151" s="494"/>
      <c r="I151" s="70"/>
      <c r="J151" s="496"/>
      <c r="M151" s="497"/>
    </row>
    <row r="152" spans="2:13" s="492" customFormat="1" ht="15.75" customHeight="1">
      <c r="B152" s="498"/>
      <c r="D152" s="493"/>
      <c r="E152" s="494"/>
      <c r="F152" s="494"/>
      <c r="G152" s="70" t="s">
        <v>198</v>
      </c>
      <c r="H152" s="494"/>
      <c r="I152" s="494"/>
      <c r="J152" s="496"/>
      <c r="M152" s="497"/>
    </row>
    <row r="153" spans="2:13" s="492" customFormat="1" ht="15.75" customHeight="1">
      <c r="B153" s="498"/>
      <c r="C153" s="493"/>
      <c r="D153" s="493"/>
      <c r="E153" s="494" t="s">
        <v>199</v>
      </c>
      <c r="F153" s="494"/>
      <c r="G153" s="494"/>
      <c r="H153" s="494"/>
      <c r="I153" s="494"/>
      <c r="J153" s="496"/>
      <c r="M153" s="497"/>
    </row>
    <row r="154" spans="2:13" s="492" customFormat="1" ht="15.75" customHeight="1">
      <c r="B154" s="498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2" customFormat="1" ht="15.75" customHeight="1">
      <c r="B155" s="498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2" customFormat="1" ht="15.75" customHeigh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2" customFormat="1" ht="15.75" customHeight="1">
      <c r="B157" s="498"/>
      <c r="C157" s="493"/>
      <c r="D157" s="493"/>
      <c r="E157" s="494"/>
      <c r="F157" s="494" t="s">
        <v>200</v>
      </c>
      <c r="G157" s="494"/>
      <c r="H157" s="494"/>
      <c r="I157" s="494"/>
      <c r="J157" s="496"/>
      <c r="M157" s="497"/>
    </row>
    <row r="158" spans="2:13" s="492" customFormat="1" ht="15.75" customHeigh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2" customFormat="1" ht="15.75" customHeight="1">
      <c r="B159" s="498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2" customFormat="1" ht="15.75" customHeigh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 ht="15.75" customHeigh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 ht="15.75" customHeight="1">
      <c r="B162" s="498"/>
      <c r="C162" s="493"/>
      <c r="D162" s="493" t="s">
        <v>198</v>
      </c>
      <c r="E162" s="494"/>
      <c r="F162" s="494"/>
      <c r="G162" s="494"/>
      <c r="H162" s="494"/>
      <c r="I162" s="494"/>
      <c r="J162" s="496"/>
      <c r="M162" s="497"/>
    </row>
    <row r="163" spans="2:13" s="492" customFormat="1" ht="15.75" customHeigh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 ht="15.75" customHeigh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 ht="15.75" customHeigh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 ht="15.75" customHeigh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 ht="15.75" customHeigh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 ht="15.75" customHeigh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 ht="15.75" customHeigh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 ht="15.75" customHeigh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 ht="15.75" customHeigh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 ht="15.75" customHeigh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 ht="15.75" customHeigh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 ht="15.75" customHeigh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 ht="15.75" customHeigh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 ht="15.75" customHeigh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 ht="15.75" customHeigh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 ht="15.75" customHeigh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 ht="15.75" customHeigh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 ht="15.75" customHeigh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 ht="15.75" customHeigh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 ht="15.75" customHeigh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 ht="15.75" customHeigh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 ht="15.75" customHeigh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 ht="15.75" customHeigh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 ht="15.75" customHeigh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 ht="15.75" customHeigh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 ht="15.75" customHeigh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 ht="15.75" customHeigh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 ht="15.75" customHeigh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 ht="15.75" customHeigh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 ht="15.75" customHeigh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 ht="15.75" customHeigh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 ht="15.75" customHeigh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 ht="15.75" customHeigh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 ht="15.75" customHeigh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 ht="15.75" customHeigh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 ht="15.75" customHeigh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 ht="15.75" customHeigh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 ht="15.75" customHeigh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 ht="15.75" customHeigh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 ht="15.75" customHeigh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 ht="15.75" customHeigh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 ht="15.75" customHeigh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 ht="15.75" customHeigh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 ht="15.75" customHeigh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 ht="15.75" customHeigh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 ht="15.75" customHeigh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 ht="15.75" customHeigh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 ht="15.75" customHeigh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 ht="15.75" customHeigh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 ht="15.75" customHeigh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 ht="15.75" customHeigh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 ht="15.75" customHeigh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 ht="15.75" customHeigh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 ht="15.75" customHeigh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 ht="15.75" customHeigh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 ht="15.75" customHeigh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 ht="15.75" customHeigh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 ht="15.75" customHeigh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 ht="15.75" customHeigh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 ht="15.75" customHeigh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 ht="15.75" customHeigh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 ht="15.75" customHeigh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 ht="15.75" customHeigh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 ht="15.75" customHeigh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 ht="15.75" customHeigh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 ht="15.75" customHeigh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 ht="15.75" customHeigh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 ht="15.75" customHeigh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 ht="15.75" customHeigh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 ht="15.75" customHeigh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 ht="15.75" customHeigh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 ht="15.75" customHeigh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 ht="15.75" customHeigh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 ht="15.75" customHeigh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 ht="15.75" customHeigh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 ht="15.75" customHeigh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 ht="15.75" customHeigh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 ht="15.75" customHeigh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 ht="15.75" customHeigh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 ht="15.75" customHeigh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 ht="15.75" customHeigh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 ht="15.75" customHeigh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 ht="15.75" customHeigh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 ht="15.75" customHeigh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 ht="15.75" customHeigh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 ht="15.75" customHeigh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 ht="15.75" customHeigh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 ht="15.75" customHeigh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 ht="15.75" customHeigh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 ht="15.75" customHeigh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 ht="15.75" customHeigh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 ht="15.75" customHeigh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 ht="15.75" customHeigh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 ht="15.75" customHeigh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 ht="15.75" customHeigh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 ht="15.75" customHeigh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 ht="15.75" customHeigh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 ht="15.75" customHeigh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 ht="15.75" customHeigh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 ht="15.75" customHeigh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 ht="15.75" customHeigh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 ht="15.75" customHeigh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 ht="15.75" customHeigh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 ht="15.75" customHeigh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 ht="15.75" customHeigh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 ht="15.75" customHeigh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 ht="15.75" customHeigh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 ht="15.75" customHeigh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 ht="15.75" customHeigh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 ht="15.75" customHeigh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 ht="15.75" customHeigh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 ht="15.75" customHeigh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 ht="15.75" customHeigh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 ht="15.75" customHeigh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 ht="15.75" customHeigh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 ht="15.75" customHeigh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 ht="15.75" customHeigh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 ht="15.75" customHeigh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 ht="15.75" customHeigh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 ht="15.75" customHeigh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 ht="15.75" customHeigh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 ht="15.75" customHeigh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 ht="15.75" customHeigh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 ht="15.75" customHeigh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 ht="15.75" customHeigh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 ht="15.75" customHeigh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 ht="15.75" customHeigh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 ht="15.75" customHeigh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 ht="15.75" customHeigh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 ht="15.75" customHeigh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 ht="15.75" customHeigh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 ht="15.75" customHeigh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 ht="15.75" customHeigh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 ht="15.75" customHeigh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 ht="15.75" customHeigh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 ht="15.75" customHeigh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 ht="15.75" customHeigh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 ht="15.75" customHeigh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 ht="15.75" customHeigh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 ht="15.75" customHeigh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 ht="15.75" customHeigh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 ht="15.75" customHeigh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 ht="15.75" customHeigh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 ht="15.75" customHeigh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 ht="15.75" customHeigh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 ht="15.75" customHeigh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 ht="15.75" customHeigh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 ht="15.75" customHeigh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 ht="15.75" customHeigh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 ht="15.75" customHeigh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 ht="15.75" customHeigh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 ht="15.75" customHeigh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 ht="15.75" customHeigh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 ht="15.75" customHeigh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 ht="15.75" customHeigh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 ht="15.75" customHeigh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 ht="15.75" customHeigh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 ht="15.75" customHeigh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 ht="15.75" customHeigh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 ht="15.75" customHeigh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 ht="15.75" customHeigh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 ht="15.75" customHeigh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 ht="15.75" customHeigh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 ht="15.75" customHeigh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 ht="15.75" customHeigh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 ht="15.75" customHeigh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 ht="15.75" customHeigh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 ht="15.75" customHeigh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 ht="15.75" customHeigh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 ht="15.75" customHeigh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 ht="15.75" customHeigh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 ht="15.75" customHeigh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 ht="15.75" customHeigh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 ht="15.75" customHeigh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 ht="15.75" customHeigh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 ht="15.75" customHeigh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 ht="15.75" customHeigh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 ht="15.75" customHeigh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 ht="15.75" customHeigh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 ht="15.75" customHeigh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 ht="15.75" customHeigh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 ht="15.75" customHeigh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 ht="15.75" customHeigh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 ht="15.75" customHeigh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 ht="15.75" customHeigh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 ht="15.75" customHeigh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 ht="15.75" customHeigh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 ht="15.75" customHeigh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 ht="15.75" customHeigh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 ht="15.75" customHeigh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 ht="15.75" customHeigh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 ht="15.75" customHeigh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 ht="15.75" customHeigh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 ht="15.75" customHeigh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 ht="15.75" customHeigh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 ht="15.75" customHeigh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 ht="15.75" customHeigh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 ht="15.75" customHeigh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 ht="15.75" customHeigh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 ht="15.75" customHeigh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 ht="15.75" customHeigh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 ht="15.75" customHeigh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 ht="15.75" customHeigh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 ht="15.75" customHeigh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 ht="15.75" customHeigh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 ht="15.75" customHeigh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 ht="15.75" customHeigh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 ht="15.75" customHeigh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 ht="15.75" customHeigh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 ht="15.75" customHeigh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 ht="15.75" customHeigh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 ht="15.75" customHeigh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 ht="15.75" customHeigh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 ht="15.75" customHeigh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 ht="15.75" customHeigh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 ht="15.75" customHeigh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 ht="15.75" customHeigh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 ht="15.75" customHeigh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 ht="15.75" customHeigh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 ht="15.75" customHeigh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 ht="15.75" customHeigh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 ht="15.75" customHeigh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 ht="15.75" customHeigh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 ht="15.75" customHeigh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 ht="15.75" customHeigh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 ht="15.75" customHeigh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 ht="15.75" customHeigh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 ht="15.75" customHeigh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 ht="15.75" customHeigh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 ht="15.75" customHeigh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 ht="15.75" customHeigh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 ht="15.75" customHeigh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 ht="15.75" customHeigh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 ht="15.75" customHeigh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 ht="15.75" customHeigh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 ht="15.75" customHeigh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 ht="15.75" customHeigh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 ht="15.75" customHeigh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 ht="15.75" customHeigh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 ht="15.75" customHeigh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 ht="15.75" customHeigh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 ht="15.75" customHeigh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 ht="15.75" customHeigh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 ht="15.75" customHeigh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 ht="15.75" customHeigh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 ht="15.75" customHeigh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 ht="15.75" customHeigh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 ht="15.75" customHeigh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 ht="15.75" customHeigh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 ht="15.75" customHeigh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 ht="15.75" customHeigh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 ht="15.75" customHeigh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 ht="15.75" customHeigh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 ht="15.75" customHeigh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 ht="15.75" customHeigh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 ht="15.75" customHeigh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 ht="15.75" customHeigh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 ht="15.75" customHeigh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 ht="15.75" customHeigh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 ht="15.75" customHeigh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 ht="15.75" customHeigh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 ht="15.75" customHeigh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 ht="15.75" customHeigh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 ht="15.75" customHeigh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 ht="15.75" customHeigh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 ht="15.75" customHeigh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 ht="15.75" customHeigh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 ht="15.75" customHeigh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 ht="15.75" customHeigh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 ht="15.75" customHeigh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 ht="15.75" customHeigh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 ht="15.75" customHeigh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 ht="15.75" customHeigh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 ht="15.75" customHeigh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 ht="15.75" customHeigh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 ht="15.75" customHeigh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 ht="15.75" customHeigh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 ht="15.75" customHeigh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 ht="15.75" customHeigh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 ht="15.75" customHeigh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 ht="15.75" customHeigh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 ht="15.75" customHeigh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 ht="15.75" customHeigh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 ht="15.75" customHeigh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 ht="15.75" customHeigh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 ht="15.75" customHeigh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 ht="15.75" customHeigh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 ht="15.75" customHeigh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 ht="15.75" customHeigh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 ht="15.75" customHeigh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 ht="15.75" customHeigh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 ht="15.75" customHeigh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 ht="15.75" customHeigh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 ht="15.75" customHeigh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 ht="15.75" customHeigh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 ht="15.75" customHeigh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 ht="15.75" customHeigh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 ht="15.75" customHeigh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 ht="15.75" customHeigh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 ht="15.75" customHeigh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 ht="15.75" customHeigh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 ht="15.75" customHeigh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 ht="15.75" customHeigh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 ht="15.75" customHeigh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 ht="15.75" customHeigh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 ht="15.75" customHeigh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 ht="15.75" customHeigh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 ht="15.75" customHeigh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 ht="15.75" customHeigh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 ht="15.75" customHeigh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 ht="15.75" customHeigh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 ht="15.75" customHeigh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 ht="15.75" customHeigh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 ht="15.75" customHeigh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 ht="15.75" customHeigh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 ht="15.75" customHeigh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 ht="15.75" customHeigh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 ht="15.75" customHeigh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 ht="15.75" customHeigh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 ht="15.75" customHeigh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 ht="15.75" customHeigh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 ht="15.75" customHeigh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 ht="15.75" customHeigh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 ht="15.75" customHeigh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 ht="15.75" customHeigh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 ht="15.75" customHeigh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 ht="15.75" customHeigh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 ht="15.75" customHeigh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 ht="15.75" customHeigh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 ht="15.75" customHeigh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 ht="15.75" customHeigh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 ht="15.75" customHeigh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 ht="15.75" customHeigh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 ht="15.75" customHeigh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 ht="15.75" customHeigh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 ht="15.75" customHeigh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 ht="15.75" customHeigh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 ht="15.75" customHeigh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 ht="15.75" customHeigh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 ht="15.75" customHeigh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 ht="15.75" customHeigh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 ht="15.75" customHeigh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 ht="15.75" customHeigh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 ht="15.75" customHeigh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 ht="15.75" customHeigh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 ht="15.75" customHeigh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 ht="15.75" customHeigh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 ht="15.75" customHeigh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 ht="15.75" customHeigh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 ht="15.75" customHeigh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 ht="15.75" customHeigh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2" customFormat="1" ht="15.75" customHeigh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0"/>
    </row>
    <row r="523" spans="2:13" ht="15.75" customHeight="1">
      <c r="B523" s="490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90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90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90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90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90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90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90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90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90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90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90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90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90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90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90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90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90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90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90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90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90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90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90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90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90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90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90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90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90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90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90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90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90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90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90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90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90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90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90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90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90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90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90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90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90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2017-01-23T15:03:22Z</dcterms:created>
  <dcterms:modified xsi:type="dcterms:W3CDTF">2017-01-23T15:04:08Z</dcterms:modified>
</cp:coreProperties>
</file>