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12-2022" sheetId="1" r:id="rId1"/>
  </sheets>
  <definedNames>
    <definedName name="_xlnm._FilterDatabase" localSheetId="0" hidden="1">'08-12-2022'!$D$1:$D$592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<sst xmlns="http://schemas.openxmlformats.org/spreadsheetml/2006/main" count="323" uniqueCount="189">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</sst>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95" zoomScale="96" zoomScaleNormal="96" workbookViewId="0">
      <selection activeCell="O128" sqref="O128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109.395</v>
      </c>
      <c r="J6" s="43">
        <v>109.41200000000001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150.989</v>
      </c>
      <c r="J7" s="54">
        <v>151.01400000000001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125.559</v>
      </c>
      <c r="J8" s="54">
        <v>125.57899999999999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135.989</v>
      </c>
      <c r="J9" s="54">
        <v>136.00700000000001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131.20500000000001</v>
      </c>
      <c r="J10" s="54">
        <v>131.22800000000001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131.96299999999999</v>
      </c>
      <c r="J11" s="54">
        <v>131.98699999999999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125.86799999999999</v>
      </c>
      <c r="J12" s="54">
        <v>125.887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50.643999999999998</v>
      </c>
      <c r="J13" s="77">
        <v>50.652000000000001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36.677999999999997</v>
      </c>
      <c r="J14" s="77">
        <v>36.683999999999997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124.96</v>
      </c>
      <c r="J15" s="77">
        <v>124.977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110.14</v>
      </c>
      <c r="J16" s="77">
        <v>110.15600000000001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19.402000000000001</v>
      </c>
      <c r="J18" s="43">
        <v>19.405000000000001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134.05600000000001</v>
      </c>
      <c r="J19" s="100">
        <v>134.07400000000001</v>
      </c>
      <c r="K19" s="44"/>
      <c r="M19" s="46"/>
      <c r="O19" s="48"/>
      <c r="P19" s="47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1.258</v>
      </c>
      <c r="J20" s="59">
        <v>1.258</v>
      </c>
      <c r="K20" s="44"/>
      <c r="O20" s="48"/>
      <c r="P20" s="47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131.423</v>
      </c>
      <c r="J21" s="106">
        <v>131.434</v>
      </c>
      <c r="K21" s="44"/>
      <c r="M21" s="46"/>
      <c r="O21" s="48"/>
      <c r="P21" s="47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12.731</v>
      </c>
      <c r="J22" s="112">
        <v>12.733000000000001</v>
      </c>
      <c r="K22" s="44"/>
      <c r="O22" s="48"/>
      <c r="P22" s="47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186.04400000000001</v>
      </c>
      <c r="J23" s="77">
        <v>186.07400000000001</v>
      </c>
      <c r="K23" s="44"/>
      <c r="O23" s="48"/>
      <c r="P23" s="47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12.593</v>
      </c>
      <c r="J24" s="77">
        <v>12.595000000000001</v>
      </c>
      <c r="K24" s="44"/>
      <c r="M24" s="46"/>
      <c r="O24" s="48"/>
      <c r="P24" s="47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105.73</v>
      </c>
      <c r="J25" s="77">
        <v>105.736</v>
      </c>
      <c r="K25" s="44"/>
      <c r="L25" s="45"/>
      <c r="M25" s="46"/>
      <c r="N25" s="45"/>
      <c r="O25" s="48"/>
      <c r="P25" s="47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108.47799999999999</v>
      </c>
      <c r="J26" s="129">
        <v>108.498</v>
      </c>
      <c r="K26" s="44"/>
      <c r="L26" s="45"/>
      <c r="M26" s="130"/>
      <c r="N26" s="45"/>
      <c r="O26" s="48"/>
      <c r="P26" s="47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15.177</v>
      </c>
      <c r="J27" s="54">
        <v>15.18</v>
      </c>
      <c r="K27" s="44"/>
      <c r="L27" s="135"/>
      <c r="M27" s="45"/>
      <c r="N27" s="136"/>
      <c r="O27" s="48"/>
      <c r="P27" s="47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2.0609999999999999</v>
      </c>
      <c r="J29" s="147">
        <v>2.0619999999999998</v>
      </c>
      <c r="K29" s="148" t="s">
        <v>51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68.298000000000002</v>
      </c>
      <c r="J31" s="158">
        <v>68.305000000000007</v>
      </c>
      <c r="K31" s="44"/>
      <c r="L31" s="45"/>
      <c r="M31" s="159"/>
      <c r="N31" s="45"/>
      <c r="O31" s="48"/>
      <c r="P31" s="47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143.55799999999999</v>
      </c>
      <c r="J32" s="54">
        <v>143.45500000000001</v>
      </c>
      <c r="K32" s="166"/>
      <c r="L32" s="166"/>
      <c r="M32" s="167"/>
      <c r="N32" s="168"/>
      <c r="O32" s="48"/>
      <c r="P32" s="47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107.396</v>
      </c>
      <c r="J33" s="54">
        <v>107.29300000000001</v>
      </c>
      <c r="K33" s="166"/>
      <c r="L33" s="166"/>
      <c r="M33" s="167"/>
      <c r="N33" s="168"/>
      <c r="O33" s="48"/>
      <c r="P33" s="47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117.11199999999999</v>
      </c>
      <c r="J34" s="178">
        <v>117.131</v>
      </c>
      <c r="K34" s="44"/>
      <c r="L34" s="45"/>
      <c r="M34" s="179"/>
      <c r="N34" s="45"/>
      <c r="O34" s="48"/>
      <c r="P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8"/>
      <c r="P35" s="47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150.43299999999999</v>
      </c>
      <c r="J36" s="54">
        <v>150.16999999999999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567.70600000000002</v>
      </c>
      <c r="J37" s="54">
        <v>567.04600000000005</v>
      </c>
      <c r="K37" s="44"/>
      <c r="M37" s="46"/>
      <c r="O37" s="48"/>
      <c r="P37" s="47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146.81</v>
      </c>
      <c r="J38" s="77">
        <v>146.874</v>
      </c>
      <c r="K38" s="44"/>
      <c r="L38" s="45"/>
      <c r="M38" s="46"/>
      <c r="N38" s="45"/>
      <c r="O38" s="48"/>
      <c r="P38" s="47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192.73099999999999</v>
      </c>
      <c r="J39" s="54">
        <v>192.35599999999999</v>
      </c>
      <c r="K39" s="44"/>
      <c r="L39" s="45"/>
      <c r="M39" s="46"/>
      <c r="N39" s="45"/>
      <c r="O39" s="48"/>
      <c r="P39" s="47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101.833</v>
      </c>
      <c r="J40" s="54">
        <v>101.40600000000001</v>
      </c>
      <c r="K40" s="44"/>
      <c r="L40" s="70"/>
      <c r="M40" s="45"/>
      <c r="N40" s="199"/>
      <c r="O40" s="48"/>
      <c r="P40" s="47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138.136</v>
      </c>
      <c r="J41" s="203">
        <v>138.18899999999999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170.821</v>
      </c>
      <c r="J42" s="54">
        <v>169.541</v>
      </c>
      <c r="K42" s="44"/>
      <c r="L42" s="70"/>
      <c r="N42" s="82"/>
      <c r="O42" s="48"/>
      <c r="P42" s="47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155.26300000000001</v>
      </c>
      <c r="J43" s="203">
        <v>154.50800000000001</v>
      </c>
      <c r="K43" s="54"/>
      <c r="L43" s="209"/>
      <c r="M43" s="54"/>
      <c r="N43" s="54"/>
      <c r="O43" s="48"/>
      <c r="P43" s="47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23.606999999999999</v>
      </c>
      <c r="J44" s="203">
        <v>23.547000000000001</v>
      </c>
      <c r="K44" s="44"/>
      <c r="L44" s="70"/>
      <c r="M44" s="45"/>
      <c r="N44" s="82"/>
      <c r="O44" s="48"/>
      <c r="P44" s="47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98.162000000000006</v>
      </c>
      <c r="J45" s="215">
        <v>98.206999999999994</v>
      </c>
      <c r="K45" s="44"/>
      <c r="L45" s="70"/>
      <c r="M45" s="45"/>
      <c r="N45" s="216"/>
      <c r="O45" s="48"/>
      <c r="P45" s="47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1.008</v>
      </c>
      <c r="J46" s="223">
        <v>1.0089999999999999</v>
      </c>
      <c r="K46" s="44"/>
      <c r="L46" s="130"/>
      <c r="M46" s="45"/>
      <c r="N46" s="216"/>
      <c r="O46" s="48"/>
      <c r="P46" s="47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1.002</v>
      </c>
      <c r="J47" s="231">
        <v>1.0009999999999999</v>
      </c>
      <c r="K47" s="44"/>
      <c r="L47" s="130"/>
      <c r="M47" s="45"/>
      <c r="N47" s="216"/>
      <c r="O47" s="48"/>
      <c r="P47" s="47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8"/>
      <c r="P48" s="47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2378.2950000000001</v>
      </c>
      <c r="J49" s="237">
        <v>2381.152</v>
      </c>
      <c r="K49" s="238" t="s">
        <v>78</v>
      </c>
      <c r="M49" s="239">
        <f>+(J49-I49)/I49</f>
        <v>1.2012807494444426E-3</v>
      </c>
      <c r="O49" s="48"/>
      <c r="P49" s="47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151.37200000000001</v>
      </c>
      <c r="J50" s="77">
        <v>150.88999999999999</v>
      </c>
      <c r="K50" s="241" t="s">
        <v>80</v>
      </c>
      <c r="M50" s="239" t="e">
        <f>+(#REF!-#REF!)/#REF!</f>
        <v>#REF!</v>
      </c>
      <c r="O50" s="48"/>
      <c r="P50" s="47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237.05</v>
      </c>
      <c r="J51" s="54">
        <v>235.64599999999999</v>
      </c>
      <c r="K51" s="241" t="s">
        <v>80</v>
      </c>
      <c r="M51" s="239" t="e">
        <f>+(#REF!-#REF!)/#REF!</f>
        <v>#REF!</v>
      </c>
      <c r="O51" s="48"/>
      <c r="P51" s="47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3.04</v>
      </c>
      <c r="J52" s="54">
        <v>3.0289999999999999</v>
      </c>
      <c r="K52" s="244" t="s">
        <v>51</v>
      </c>
      <c r="M52" s="239">
        <f t="shared" ref="M52:M59" si="6">+(J52-I52)/I52</f>
        <v>-3.6184210526316188E-3</v>
      </c>
      <c r="O52" s="48"/>
      <c r="P52" s="47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2.7410000000000001</v>
      </c>
      <c r="J53" s="245">
        <v>2.73</v>
      </c>
      <c r="K53" s="241" t="s">
        <v>80</v>
      </c>
      <c r="M53" s="239">
        <f t="shared" si="6"/>
        <v>-4.0131338927399196E-3</v>
      </c>
      <c r="O53" s="48"/>
      <c r="P53" s="47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61.277999999999999</v>
      </c>
      <c r="J54" s="245">
        <v>60.286999999999999</v>
      </c>
      <c r="K54" s="241" t="s">
        <v>80</v>
      </c>
      <c r="M54" s="239">
        <f t="shared" si="6"/>
        <v>-1.617219883155455E-2</v>
      </c>
      <c r="O54" s="48"/>
      <c r="P54" s="47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1.3839999999999999</v>
      </c>
      <c r="J55" s="209">
        <v>1.385</v>
      </c>
      <c r="K55" s="251"/>
      <c r="M55" s="252">
        <f t="shared" si="6"/>
        <v>7.2254335260123702E-4</v>
      </c>
      <c r="O55" s="48"/>
      <c r="P55" s="47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1.2549999999999999</v>
      </c>
      <c r="J56" s="203">
        <v>1.25</v>
      </c>
      <c r="K56" s="251"/>
      <c r="M56" s="252">
        <f t="shared" si="6"/>
        <v>-3.9840637450198361E-3</v>
      </c>
      <c r="O56" s="48"/>
      <c r="P56" s="47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1.2529999999999999</v>
      </c>
      <c r="J57" s="77">
        <v>1.2470000000000001</v>
      </c>
      <c r="K57" s="251"/>
      <c r="M57" s="252">
        <f t="shared" si="6"/>
        <v>-4.7885075818034986E-3</v>
      </c>
      <c r="O57" s="48"/>
      <c r="P57" s="47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8"/>
      <c r="P58" s="47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8"/>
      <c r="P59" s="47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8"/>
      <c r="P60" s="47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14.602</v>
      </c>
      <c r="J61" s="223">
        <v>14.57</v>
      </c>
      <c r="K61" s="251"/>
      <c r="M61" s="252">
        <f>+(J61-I61)/I61</f>
        <v>-2.1914806190932766E-3</v>
      </c>
      <c r="O61" s="48"/>
      <c r="P61" s="47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11.07</v>
      </c>
      <c r="J62" s="223">
        <v>10.93</v>
      </c>
      <c r="K62" s="264"/>
      <c r="L62" s="265"/>
      <c r="M62" s="266">
        <f>+(J62-I62)/I62</f>
        <v>-1.2646793134598064E-2</v>
      </c>
      <c r="N62" s="265"/>
      <c r="O62" s="48"/>
      <c r="P62" s="47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14.195</v>
      </c>
      <c r="J63" s="231">
        <v>14.141999999999999</v>
      </c>
      <c r="K63" s="264"/>
      <c r="L63" s="265"/>
      <c r="M63" s="266">
        <f>+(J63-I63)/I63</f>
        <v>-3.7337090524833267E-3</v>
      </c>
      <c r="N63" s="265"/>
      <c r="O63" s="48"/>
      <c r="P63" s="47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8"/>
      <c r="P64" s="47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90.463999999999999</v>
      </c>
      <c r="J65" s="279">
        <v>89.92</v>
      </c>
      <c r="K65" s="44"/>
      <c r="L65" s="45"/>
      <c r="M65" s="46"/>
      <c r="N65" s="45"/>
      <c r="O65" s="48"/>
      <c r="P65" s="47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8"/>
      <c r="P66" s="47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1.2589999999999999</v>
      </c>
      <c r="J67" s="289">
        <v>1.2490000000000001</v>
      </c>
      <c r="K67" s="251" t="s">
        <v>87</v>
      </c>
      <c r="M67" s="239" t="e">
        <f>+(#REF!-I67)/I67</f>
        <v>#REF!</v>
      </c>
      <c r="O67" s="48"/>
      <c r="P67" s="47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8"/>
      <c r="P68" s="47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8"/>
      <c r="P69" s="47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8"/>
      <c r="P70" s="47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8"/>
      <c r="P71" s="47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8"/>
      <c r="P72" s="47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110.194</v>
      </c>
      <c r="J73" s="319">
        <v>110.20699999999999</v>
      </c>
      <c r="K73" s="320"/>
      <c r="L73" s="70"/>
      <c r="M73" s="45"/>
      <c r="N73" s="321"/>
      <c r="O73" s="48"/>
      <c r="P73" s="47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101.536</v>
      </c>
      <c r="J74" s="326">
        <v>101.551</v>
      </c>
      <c r="K74" s="320"/>
      <c r="L74" s="70"/>
      <c r="M74" s="45"/>
      <c r="N74" s="321"/>
      <c r="O74" s="48"/>
      <c r="P74" s="47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107.989</v>
      </c>
      <c r="J75" s="326">
        <v>108.00700000000001</v>
      </c>
      <c r="K75" s="44"/>
      <c r="L75" s="70"/>
      <c r="M75" s="45"/>
      <c r="N75" s="331"/>
      <c r="O75" s="48"/>
      <c r="P75" s="47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105.355</v>
      </c>
      <c r="J76" s="203">
        <v>105.367</v>
      </c>
      <c r="K76" s="20"/>
      <c r="L76" s="333"/>
      <c r="M76" s="45"/>
      <c r="N76" s="334"/>
      <c r="O76" s="48"/>
      <c r="P76" s="47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107.143</v>
      </c>
      <c r="J77" s="326">
        <v>107.14400000000001</v>
      </c>
      <c r="K77" s="44"/>
      <c r="L77" s="70"/>
      <c r="M77" s="45"/>
      <c r="N77" s="216"/>
      <c r="O77" s="48"/>
      <c r="P77" s="47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110.50700000000001</v>
      </c>
      <c r="J78" s="326">
        <v>110.524</v>
      </c>
      <c r="K78" s="44"/>
      <c r="L78" s="70"/>
      <c r="M78" s="45"/>
      <c r="N78" s="87"/>
      <c r="O78" s="48"/>
      <c r="P78" s="47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106.71599999999999</v>
      </c>
      <c r="J79" s="326">
        <v>106.73399999999999</v>
      </c>
      <c r="K79" s="44"/>
      <c r="L79" s="70"/>
      <c r="M79" s="45"/>
      <c r="N79" s="216"/>
      <c r="O79" s="48"/>
      <c r="P79" s="47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103.877</v>
      </c>
      <c r="J80" s="326">
        <v>103.895</v>
      </c>
      <c r="K80" s="44"/>
      <c r="L80" s="70"/>
      <c r="M80" s="45"/>
      <c r="N80" s="321"/>
      <c r="O80" s="48"/>
      <c r="P80" s="47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 t="s">
        <v>91</v>
      </c>
      <c r="J81" s="326" t="s">
        <v>91</v>
      </c>
      <c r="K81" s="337"/>
      <c r="L81" s="338"/>
      <c r="M81" s="339"/>
      <c r="N81" s="340"/>
      <c r="O81" s="48"/>
      <c r="P81" s="47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107.568</v>
      </c>
      <c r="J82" s="341">
        <v>107.586</v>
      </c>
      <c r="K82" s="44"/>
      <c r="L82" s="70"/>
      <c r="M82" s="45"/>
      <c r="N82" s="136"/>
      <c r="O82" s="48"/>
      <c r="P82" s="47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109.398</v>
      </c>
      <c r="J83" s="326">
        <v>109.41800000000001</v>
      </c>
      <c r="K83" s="44"/>
      <c r="L83" s="70"/>
      <c r="M83" s="45"/>
      <c r="N83" s="87"/>
      <c r="O83" s="48"/>
      <c r="P83" s="47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106.904</v>
      </c>
      <c r="J84" s="326">
        <v>106.922</v>
      </c>
      <c r="K84" s="342"/>
      <c r="L84" s="343"/>
      <c r="M84" s="36"/>
      <c r="N84" s="90"/>
      <c r="O84" s="48"/>
      <c r="P84" s="47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105.37</v>
      </c>
      <c r="J85" s="326">
        <v>105.38200000000001</v>
      </c>
      <c r="K85" s="44"/>
      <c r="L85" s="70"/>
      <c r="M85" s="45"/>
      <c r="N85" s="216"/>
      <c r="O85" s="48"/>
      <c r="P85" s="47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105.76600000000001</v>
      </c>
      <c r="J86" s="326">
        <v>105.773</v>
      </c>
      <c r="K86" s="44"/>
      <c r="L86" s="70"/>
      <c r="M86" s="45"/>
      <c r="N86" s="224"/>
      <c r="O86" s="48"/>
      <c r="P86" s="47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104.345</v>
      </c>
      <c r="J87" s="349">
        <v>104.361</v>
      </c>
      <c r="K87" s="44"/>
      <c r="L87" s="70"/>
      <c r="N87" s="224"/>
      <c r="O87" s="48"/>
      <c r="P87" s="47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107.32</v>
      </c>
      <c r="J88" s="326">
        <v>107.328</v>
      </c>
      <c r="K88" s="20"/>
      <c r="O88" s="48"/>
      <c r="P88" s="47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104.816</v>
      </c>
      <c r="J89" s="326">
        <v>104.83</v>
      </c>
      <c r="K89" s="44"/>
      <c r="L89" s="70"/>
      <c r="M89" s="45"/>
      <c r="N89" s="87"/>
      <c r="O89" s="48"/>
      <c r="P89" s="47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102.971</v>
      </c>
      <c r="J90" s="356">
        <v>102.982</v>
      </c>
      <c r="K90" s="44"/>
      <c r="L90" s="70"/>
      <c r="M90" s="45"/>
      <c r="N90" s="87"/>
      <c r="O90" s="48"/>
      <c r="P90" s="47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108.009</v>
      </c>
      <c r="J91" s="362">
        <v>108.02500000000001</v>
      </c>
      <c r="K91" s="44"/>
      <c r="L91" s="70"/>
      <c r="M91" s="45"/>
      <c r="N91" s="216"/>
      <c r="O91" s="48"/>
      <c r="P91" s="47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103.634</v>
      </c>
      <c r="J92" s="368">
        <v>103.65</v>
      </c>
      <c r="K92" s="44"/>
      <c r="L92" s="70"/>
      <c r="M92" s="45"/>
      <c r="N92" s="216"/>
      <c r="O92" s="48"/>
      <c r="P92" s="47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P93" s="47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112.503</v>
      </c>
      <c r="J94" s="326">
        <v>112.517</v>
      </c>
      <c r="K94" s="44"/>
      <c r="L94" s="70"/>
      <c r="M94" s="45"/>
      <c r="N94" s="87"/>
      <c r="O94" s="48"/>
      <c r="P94" s="47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106.352</v>
      </c>
      <c r="J95" s="326">
        <v>106.33199999999999</v>
      </c>
      <c r="K95" s="44"/>
      <c r="L95" s="70"/>
      <c r="M95" s="45"/>
      <c r="N95" s="87"/>
      <c r="O95" s="48"/>
      <c r="P95" s="47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110.123</v>
      </c>
      <c r="J96" s="382">
        <v>110.133</v>
      </c>
      <c r="K96" s="44"/>
      <c r="L96" s="70"/>
      <c r="M96" s="45"/>
      <c r="N96" s="87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8"/>
      <c r="P97" s="47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110.708</v>
      </c>
      <c r="J98" s="390">
        <v>110.81399999999999</v>
      </c>
      <c r="K98" s="44"/>
      <c r="L98" s="70"/>
      <c r="M98" s="391"/>
      <c r="N98" s="392"/>
      <c r="O98" s="48"/>
      <c r="P98" s="47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8"/>
      <c r="P99" s="47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64.394000000000005</v>
      </c>
      <c r="J100" s="399">
        <v>64.212000000000003</v>
      </c>
      <c r="K100" s="44"/>
      <c r="L100" s="45"/>
      <c r="M100" s="46"/>
      <c r="N100" s="45"/>
      <c r="O100" s="48"/>
      <c r="P100" s="47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106.089</v>
      </c>
      <c r="J101" s="399">
        <v>105.99299999999999</v>
      </c>
      <c r="K101" s="44"/>
      <c r="L101" s="45"/>
      <c r="M101" s="46"/>
      <c r="N101" s="45"/>
      <c r="O101" s="48"/>
      <c r="P101" s="47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17.885999999999999</v>
      </c>
      <c r="J102" s="399">
        <v>17.893999999999998</v>
      </c>
      <c r="K102" s="405"/>
      <c r="L102" s="406"/>
      <c r="M102" s="405"/>
      <c r="N102" s="407"/>
      <c r="O102" s="48"/>
      <c r="P102" s="47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309.916</v>
      </c>
      <c r="J103" s="326">
        <v>309.24299999999999</v>
      </c>
      <c r="K103" s="44"/>
      <c r="L103" s="45"/>
      <c r="M103" s="46"/>
      <c r="N103" s="45"/>
      <c r="O103" s="48"/>
      <c r="P103" s="47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2210.386</v>
      </c>
      <c r="J104" s="326">
        <v>2208.5500000000002</v>
      </c>
      <c r="K104" s="409"/>
      <c r="M104" s="46"/>
      <c r="N104" s="45"/>
      <c r="O104" s="48"/>
      <c r="P104" s="47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70.878</v>
      </c>
      <c r="J105" s="410">
        <v>70.887</v>
      </c>
      <c r="K105" s="44"/>
      <c r="L105" s="45"/>
      <c r="M105" s="46"/>
      <c r="N105" s="45"/>
      <c r="O105" s="48"/>
      <c r="P105" s="47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0">
        <v>55.762</v>
      </c>
      <c r="I106" s="326">
        <v>56.116</v>
      </c>
      <c r="J106" s="326">
        <v>56.143000000000001</v>
      </c>
      <c r="K106" s="409"/>
      <c r="M106" s="46"/>
      <c r="N106" s="45"/>
      <c r="O106" s="48"/>
      <c r="P106" s="47"/>
    </row>
    <row r="107" spans="1:16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6">
        <v>43962</v>
      </c>
      <c r="G107" s="415">
        <v>0.76100000000000001</v>
      </c>
      <c r="H107" s="416">
        <v>106.78400000000001</v>
      </c>
      <c r="I107" s="416">
        <v>108.886</v>
      </c>
      <c r="J107" s="416">
        <v>108.89400000000001</v>
      </c>
      <c r="K107" s="417"/>
      <c r="L107" s="391"/>
      <c r="M107" s="46"/>
      <c r="N107" s="391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2"/>
      <c r="O108" s="48"/>
      <c r="P108" s="47"/>
    </row>
    <row r="109" spans="1:16" ht="17.25" thickTop="1" thickBot="1">
      <c r="B109" s="419">
        <f>B107+1</f>
        <v>88</v>
      </c>
      <c r="C109" s="420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1">
        <v>11.901</v>
      </c>
      <c r="I109" s="421">
        <v>11.558999999999999</v>
      </c>
      <c r="J109" s="421">
        <v>11.565</v>
      </c>
      <c r="K109" s="44"/>
      <c r="L109" s="70"/>
      <c r="M109" s="45"/>
      <c r="N109" s="136"/>
      <c r="O109" s="48"/>
      <c r="P109" s="47"/>
    </row>
    <row r="110" spans="1:16" ht="17.25" thickTop="1" thickBot="1">
      <c r="A110" s="422"/>
      <c r="B110" s="423">
        <f>B109+1</f>
        <v>89</v>
      </c>
      <c r="C110" s="424" t="s">
        <v>150</v>
      </c>
      <c r="D110" s="408" t="s">
        <v>31</v>
      </c>
      <c r="E110" s="402">
        <v>39084</v>
      </c>
      <c r="F110" s="329">
        <v>44698</v>
      </c>
      <c r="G110" s="403">
        <v>1.0369999999999999</v>
      </c>
      <c r="H110" s="326">
        <v>15.054</v>
      </c>
      <c r="I110" s="326">
        <v>15.252000000000001</v>
      </c>
      <c r="J110" s="326">
        <v>15.176</v>
      </c>
      <c r="K110" s="44"/>
      <c r="L110" s="70"/>
      <c r="M110" s="45"/>
      <c r="N110" s="136"/>
      <c r="O110" s="48"/>
      <c r="P110" s="47"/>
    </row>
    <row r="111" spans="1:16" ht="17.25" thickTop="1" thickBot="1">
      <c r="B111" s="423">
        <f t="shared" ref="B111:B121" si="9">B110+1</f>
        <v>90</v>
      </c>
      <c r="C111" s="425" t="s">
        <v>151</v>
      </c>
      <c r="D111" s="401" t="s">
        <v>46</v>
      </c>
      <c r="E111" s="402">
        <v>39994</v>
      </c>
      <c r="F111" s="329">
        <v>44711</v>
      </c>
      <c r="G111" s="403">
        <v>0.43099999999999999</v>
      </c>
      <c r="H111" s="326">
        <v>15.964</v>
      </c>
      <c r="I111" s="326">
        <v>16.923999999999999</v>
      </c>
      <c r="J111" s="326">
        <v>16.863</v>
      </c>
      <c r="K111" s="44"/>
      <c r="L111" s="70"/>
      <c r="M111" s="45"/>
      <c r="N111" s="136"/>
      <c r="O111" s="48"/>
      <c r="P111" s="47"/>
    </row>
    <row r="112" spans="1:16" ht="17.25" thickTop="1" thickBot="1">
      <c r="B112" s="423">
        <f t="shared" si="9"/>
        <v>91</v>
      </c>
      <c r="C112" s="425" t="s">
        <v>152</v>
      </c>
      <c r="D112" s="408" t="s">
        <v>46</v>
      </c>
      <c r="E112" s="402">
        <v>40848</v>
      </c>
      <c r="F112" s="329">
        <v>44711</v>
      </c>
      <c r="G112" s="403">
        <v>0.48199999999999998</v>
      </c>
      <c r="H112" s="326">
        <v>14.003</v>
      </c>
      <c r="I112" s="326">
        <v>14.733000000000001</v>
      </c>
      <c r="J112" s="326">
        <v>14.695</v>
      </c>
      <c r="K112" s="44"/>
      <c r="L112" s="70"/>
      <c r="M112" s="45"/>
      <c r="N112" s="136"/>
      <c r="O112" s="48"/>
      <c r="P112" s="47"/>
    </row>
    <row r="113" spans="1:16" s="45" customFormat="1" ht="17.25" thickTop="1" thickBot="1">
      <c r="B113" s="423">
        <f t="shared" si="9"/>
        <v>92</v>
      </c>
      <c r="C113" s="426" t="s">
        <v>153</v>
      </c>
      <c r="D113" s="427" t="s">
        <v>35</v>
      </c>
      <c r="E113" s="402">
        <v>40708</v>
      </c>
      <c r="F113" s="329">
        <v>43979</v>
      </c>
      <c r="G113" s="428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8"/>
      <c r="P113" s="47"/>
    </row>
    <row r="114" spans="1:16" ht="17.25" thickTop="1" thickBot="1">
      <c r="B114" s="423">
        <f t="shared" si="9"/>
        <v>93</v>
      </c>
      <c r="C114" s="213" t="s">
        <v>154</v>
      </c>
      <c r="D114" s="61" t="s">
        <v>15</v>
      </c>
      <c r="E114" s="402">
        <v>39699</v>
      </c>
      <c r="F114" s="329">
        <v>44711</v>
      </c>
      <c r="G114" s="428">
        <v>2.4609999999999999</v>
      </c>
      <c r="H114" s="429">
        <v>101.175</v>
      </c>
      <c r="I114" s="399">
        <v>105.40600000000001</v>
      </c>
      <c r="J114" s="399">
        <v>105.479</v>
      </c>
      <c r="K114" s="44"/>
      <c r="L114" s="70"/>
      <c r="M114" s="45"/>
      <c r="N114" s="136"/>
      <c r="O114" s="48"/>
      <c r="P114" s="47"/>
    </row>
    <row r="115" spans="1:16" ht="17.25" thickTop="1" thickBot="1">
      <c r="B115" s="423">
        <f t="shared" si="9"/>
        <v>94</v>
      </c>
      <c r="C115" s="425" t="s">
        <v>155</v>
      </c>
      <c r="D115" s="430" t="s">
        <v>37</v>
      </c>
      <c r="E115" s="402">
        <v>40725</v>
      </c>
      <c r="F115" s="329">
        <v>44711</v>
      </c>
      <c r="G115" s="431">
        <v>0.29899999999999999</v>
      </c>
      <c r="H115" s="432">
        <v>79.11</v>
      </c>
      <c r="I115" s="432">
        <v>89.382000000000005</v>
      </c>
      <c r="J115" s="432">
        <v>89.153000000000006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83</v>
      </c>
      <c r="B116" s="423">
        <f t="shared" si="9"/>
        <v>95</v>
      </c>
      <c r="C116" s="425" t="s">
        <v>156</v>
      </c>
      <c r="D116" s="430" t="s">
        <v>37</v>
      </c>
      <c r="E116" s="433">
        <v>40725</v>
      </c>
      <c r="F116" s="434">
        <v>43250</v>
      </c>
      <c r="G116" s="435">
        <v>0.59899999999999998</v>
      </c>
      <c r="H116" s="436">
        <v>80.316999999999993</v>
      </c>
      <c r="I116" s="436">
        <v>93.46</v>
      </c>
      <c r="J116" s="436">
        <v>93.067999999999998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23">
        <f t="shared" si="9"/>
        <v>96</v>
      </c>
      <c r="C117" s="437" t="s">
        <v>157</v>
      </c>
      <c r="D117" s="438" t="s">
        <v>39</v>
      </c>
      <c r="E117" s="120">
        <v>40910</v>
      </c>
      <c r="F117" s="439">
        <v>44712</v>
      </c>
      <c r="G117" s="440">
        <v>3.472</v>
      </c>
      <c r="H117" s="441">
        <v>101.18300000000001</v>
      </c>
      <c r="I117" s="442">
        <v>104.69199999999999</v>
      </c>
      <c r="J117" s="442">
        <v>104.72499999999999</v>
      </c>
      <c r="K117" s="44"/>
      <c r="M117" s="46"/>
      <c r="O117" s="48"/>
      <c r="P117" s="47"/>
    </row>
    <row r="118" spans="1:16" ht="17.25" thickTop="1" thickBot="1">
      <c r="B118" s="423">
        <f t="shared" si="9"/>
        <v>97</v>
      </c>
      <c r="C118" s="425" t="s">
        <v>158</v>
      </c>
      <c r="D118" s="408" t="s">
        <v>13</v>
      </c>
      <c r="E118" s="402">
        <v>41904</v>
      </c>
      <c r="F118" s="434">
        <v>44670</v>
      </c>
      <c r="G118" s="431">
        <v>1.722</v>
      </c>
      <c r="H118" s="436">
        <v>93.644999999999996</v>
      </c>
      <c r="I118" s="436">
        <v>97.152000000000001</v>
      </c>
      <c r="J118" s="436">
        <v>96.611999999999995</v>
      </c>
      <c r="K118" s="44"/>
      <c r="L118" s="45"/>
      <c r="M118" s="46"/>
      <c r="N118" s="45"/>
      <c r="O118" s="48"/>
      <c r="P118" s="47"/>
    </row>
    <row r="119" spans="1:16" s="45" customFormat="1" ht="17.25" thickTop="1" thickBot="1">
      <c r="B119" s="423">
        <f t="shared" si="9"/>
        <v>98</v>
      </c>
      <c r="C119" s="437" t="s">
        <v>159</v>
      </c>
      <c r="D119" s="438" t="s">
        <v>35</v>
      </c>
      <c r="E119" s="443">
        <v>42741</v>
      </c>
      <c r="F119" s="444" t="s">
        <v>75</v>
      </c>
      <c r="G119" s="445" t="s">
        <v>75</v>
      </c>
      <c r="H119" s="432">
        <v>10.316000000000001</v>
      </c>
      <c r="I119" s="446">
        <v>10.416</v>
      </c>
      <c r="J119" s="446">
        <v>10.39</v>
      </c>
      <c r="K119" s="337"/>
      <c r="L119" s="339"/>
      <c r="M119" s="447"/>
      <c r="N119" s="339"/>
      <c r="O119" s="48"/>
      <c r="P119" s="47"/>
    </row>
    <row r="120" spans="1:16" ht="17.25" thickTop="1" thickBot="1">
      <c r="B120" s="423">
        <f t="shared" si="9"/>
        <v>99</v>
      </c>
      <c r="C120" s="448" t="s">
        <v>160</v>
      </c>
      <c r="D120" s="83" t="s">
        <v>25</v>
      </c>
      <c r="E120" s="449">
        <v>43087</v>
      </c>
      <c r="F120" s="450">
        <v>44627</v>
      </c>
      <c r="G120" s="451">
        <v>3.8559999999999999</v>
      </c>
      <c r="H120" s="432">
        <v>99.459000000000003</v>
      </c>
      <c r="I120" s="446">
        <v>102.372</v>
      </c>
      <c r="J120" s="446">
        <v>102.306</v>
      </c>
      <c r="K120" s="452"/>
      <c r="L120" s="453"/>
      <c r="M120" s="454"/>
      <c r="N120" s="453"/>
      <c r="O120" s="48"/>
      <c r="P120" s="47"/>
    </row>
    <row r="121" spans="1:16" ht="16.5" thickBot="1">
      <c r="B121" s="455">
        <f t="shared" si="9"/>
        <v>100</v>
      </c>
      <c r="C121" s="456" t="s">
        <v>161</v>
      </c>
      <c r="D121" s="457" t="s">
        <v>10</v>
      </c>
      <c r="E121" s="366">
        <v>39097</v>
      </c>
      <c r="F121" s="458">
        <v>44704</v>
      </c>
      <c r="G121" s="459">
        <v>4.5339999999999998</v>
      </c>
      <c r="H121" s="460">
        <v>153.04400000000001</v>
      </c>
      <c r="I121" s="446">
        <v>149.96899999999999</v>
      </c>
      <c r="J121" s="446">
        <v>149.489</v>
      </c>
      <c r="K121" s="461"/>
      <c r="L121" s="453"/>
      <c r="M121" s="454"/>
      <c r="N121" s="453"/>
      <c r="O121" s="48"/>
      <c r="P121" s="47"/>
    </row>
    <row r="122" spans="1:16" ht="17.25" thickTop="1" thickBot="1">
      <c r="B122" s="272" t="s">
        <v>162</v>
      </c>
      <c r="C122" s="88"/>
      <c r="D122" s="88"/>
      <c r="E122" s="88"/>
      <c r="F122" s="88"/>
      <c r="G122" s="88"/>
      <c r="H122" s="88"/>
      <c r="I122" s="88"/>
      <c r="J122" s="149"/>
      <c r="K122" s="418"/>
      <c r="M122" s="232"/>
      <c r="O122" s="48"/>
      <c r="P122" s="47"/>
    </row>
    <row r="123" spans="1:16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101.679</v>
      </c>
      <c r="J123" s="468">
        <v>99.983999999999995</v>
      </c>
      <c r="K123" s="251" t="s">
        <v>87</v>
      </c>
      <c r="M123" s="239">
        <f>+(J123-I123)/I123</f>
        <v>-1.6670108872038545E-2</v>
      </c>
      <c r="O123" s="48"/>
      <c r="P123" s="47"/>
    </row>
    <row r="124" spans="1:16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36">
        <v>118.376</v>
      </c>
      <c r="I124" s="436">
        <v>122.494</v>
      </c>
      <c r="J124" s="436">
        <v>122.48699999999999</v>
      </c>
      <c r="K124" s="238" t="s">
        <v>78</v>
      </c>
      <c r="M124" s="239" t="e">
        <f>+(#REF!-I124)/I124</f>
        <v>#REF!</v>
      </c>
      <c r="O124" s="48"/>
      <c r="P124" s="47"/>
    </row>
    <row r="125" spans="1:16" ht="17.25" thickTop="1" thickBot="1">
      <c r="B125" s="469">
        <f t="shared" ref="B125:B137" si="10">B124+1</f>
        <v>103</v>
      </c>
      <c r="C125" s="425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36">
        <v>119.753</v>
      </c>
      <c r="I125" s="436">
        <v>133.26300000000001</v>
      </c>
      <c r="J125" s="436">
        <v>133.452</v>
      </c>
      <c r="K125" s="238" t="s">
        <v>78</v>
      </c>
      <c r="M125" s="239">
        <f t="shared" ref="M125:M130" si="11">+(J125-I125)/I125</f>
        <v>1.4182481258863521E-3</v>
      </c>
      <c r="O125" s="48"/>
      <c r="P125" s="47"/>
    </row>
    <row r="126" spans="1:16" ht="17.25" thickTop="1" thickBot="1">
      <c r="B126" s="469">
        <f t="shared" si="10"/>
        <v>104</v>
      </c>
      <c r="C126" s="477" t="s">
        <v>167</v>
      </c>
      <c r="D126" s="408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196.49299999999999</v>
      </c>
      <c r="J126" s="478">
        <v>196.46899999999999</v>
      </c>
      <c r="K126" s="241" t="s">
        <v>80</v>
      </c>
      <c r="M126" s="239">
        <f t="shared" si="11"/>
        <v>-1.2214175568595783E-4</v>
      </c>
      <c r="O126" s="48"/>
      <c r="P126" s="47"/>
    </row>
    <row r="127" spans="1:16" ht="17.25" thickTop="1" thickBot="1">
      <c r="B127" s="469">
        <f t="shared" si="10"/>
        <v>105</v>
      </c>
      <c r="C127" s="477" t="s">
        <v>168</v>
      </c>
      <c r="D127" s="408" t="s">
        <v>19</v>
      </c>
      <c r="E127" s="433">
        <v>38671</v>
      </c>
      <c r="F127" s="473">
        <v>44711</v>
      </c>
      <c r="G127" s="479">
        <v>2.831</v>
      </c>
      <c r="H127" s="436">
        <v>172.97</v>
      </c>
      <c r="I127" s="480">
        <v>182.69800000000001</v>
      </c>
      <c r="J127" s="480">
        <v>182.471</v>
      </c>
      <c r="K127" s="148" t="s">
        <v>80</v>
      </c>
      <c r="L127" s="45"/>
      <c r="M127" s="46">
        <f t="shared" si="11"/>
        <v>-1.2424876024915645E-3</v>
      </c>
      <c r="N127" s="45"/>
      <c r="O127" s="48"/>
      <c r="P127" s="47"/>
    </row>
    <row r="128" spans="1:16" ht="17.25" thickTop="1" thickBot="1">
      <c r="B128" s="469">
        <f t="shared" si="10"/>
        <v>106</v>
      </c>
      <c r="C128" s="424" t="s">
        <v>169</v>
      </c>
      <c r="D128" s="408" t="s">
        <v>19</v>
      </c>
      <c r="E128" s="433">
        <v>38671</v>
      </c>
      <c r="F128" s="473">
        <v>44711</v>
      </c>
      <c r="G128" s="440">
        <v>3.6960000000000002</v>
      </c>
      <c r="H128" s="436">
        <v>168.703</v>
      </c>
      <c r="I128" s="481">
        <v>176.84</v>
      </c>
      <c r="J128" s="481">
        <v>176.786</v>
      </c>
      <c r="K128" s="148" t="s">
        <v>80</v>
      </c>
      <c r="L128" s="45"/>
      <c r="M128" s="46">
        <f t="shared" si="11"/>
        <v>-3.0536077810451281E-4</v>
      </c>
      <c r="N128" s="45"/>
      <c r="O128" s="48"/>
      <c r="P128" s="47"/>
    </row>
    <row r="129" spans="2:16" ht="17.25" thickTop="1" thickBot="1">
      <c r="B129" s="469">
        <f t="shared" si="10"/>
        <v>107</v>
      </c>
      <c r="C129" s="425" t="s">
        <v>170</v>
      </c>
      <c r="D129" s="408" t="s">
        <v>19</v>
      </c>
      <c r="E129" s="433">
        <v>40014</v>
      </c>
      <c r="F129" s="473">
        <v>44711</v>
      </c>
      <c r="G129" s="440">
        <v>0.19</v>
      </c>
      <c r="H129" s="436">
        <v>22.411000000000001</v>
      </c>
      <c r="I129" s="481">
        <v>24.036999999999999</v>
      </c>
      <c r="J129" s="481">
        <v>24.009</v>
      </c>
      <c r="K129" s="241" t="s">
        <v>80</v>
      </c>
      <c r="M129" s="239">
        <f t="shared" si="11"/>
        <v>-1.1648708241460538E-3</v>
      </c>
      <c r="O129" s="48"/>
      <c r="P129" s="47"/>
    </row>
    <row r="130" spans="2:16" ht="17.25" thickTop="1" thickBot="1">
      <c r="B130" s="469">
        <f t="shared" si="10"/>
        <v>108</v>
      </c>
      <c r="C130" s="425" t="s">
        <v>171</v>
      </c>
      <c r="D130" s="408" t="s">
        <v>19</v>
      </c>
      <c r="E130" s="433">
        <v>40455</v>
      </c>
      <c r="F130" s="482" t="s">
        <v>172</v>
      </c>
      <c r="G130" s="483" t="s">
        <v>172</v>
      </c>
      <c r="H130" s="436">
        <v>141.096</v>
      </c>
      <c r="I130" s="481">
        <v>149.60400000000001</v>
      </c>
      <c r="J130" s="481">
        <v>149.46199999999999</v>
      </c>
      <c r="K130" s="241" t="s">
        <v>80</v>
      </c>
      <c r="M130" s="239">
        <f t="shared" si="11"/>
        <v>-9.4917248201935984E-4</v>
      </c>
      <c r="O130" s="48"/>
      <c r="P130" s="47"/>
    </row>
    <row r="131" spans="2:16" ht="17.25" thickTop="1" thickBot="1">
      <c r="B131" s="469">
        <f t="shared" si="10"/>
        <v>109</v>
      </c>
      <c r="C131" s="425" t="s">
        <v>173</v>
      </c>
      <c r="D131" s="408" t="s">
        <v>174</v>
      </c>
      <c r="E131" s="433">
        <v>40240</v>
      </c>
      <c r="F131" s="434">
        <v>43978</v>
      </c>
      <c r="G131" s="435">
        <v>0.58299999999999996</v>
      </c>
      <c r="H131" s="484">
        <v>157.511</v>
      </c>
      <c r="I131" s="484">
        <v>158.809</v>
      </c>
      <c r="J131" s="484">
        <v>156.495</v>
      </c>
      <c r="K131" s="251" t="s">
        <v>87</v>
      </c>
      <c r="M131" s="239" t="e">
        <f>+(I131-#REF!)/#REF!</f>
        <v>#REF!</v>
      </c>
      <c r="O131" s="48"/>
      <c r="P131" s="47"/>
    </row>
    <row r="132" spans="2:16" ht="16.5" thickTop="1">
      <c r="B132" s="469">
        <f t="shared" si="10"/>
        <v>110</v>
      </c>
      <c r="C132" s="225" t="s">
        <v>175</v>
      </c>
      <c r="D132" s="485" t="s">
        <v>10</v>
      </c>
      <c r="E132" s="486">
        <v>42352</v>
      </c>
      <c r="F132" s="487">
        <v>44704</v>
      </c>
      <c r="G132" s="488">
        <v>158.58500000000001</v>
      </c>
      <c r="H132" s="436">
        <v>5414.1970000000001</v>
      </c>
      <c r="I132" s="489">
        <v>5116.4309999999996</v>
      </c>
      <c r="J132" s="432" t="s">
        <v>91</v>
      </c>
      <c r="K132" s="241"/>
      <c r="M132" s="252" t="e">
        <f t="shared" ref="M132:M137" si="12">+(J132-I132)/I132</f>
        <v>#VALUE!</v>
      </c>
      <c r="O132" s="48"/>
      <c r="P132" s="47"/>
    </row>
    <row r="133" spans="2:16">
      <c r="B133" s="469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35">
        <v>99.012</v>
      </c>
      <c r="H133" s="432" t="s">
        <v>91</v>
      </c>
      <c r="I133" s="432" t="s">
        <v>91</v>
      </c>
      <c r="J133" s="432" t="s">
        <v>91</v>
      </c>
      <c r="K133" s="494"/>
      <c r="L133" s="495"/>
      <c r="M133" s="496" t="e">
        <f t="shared" si="12"/>
        <v>#VALUE!</v>
      </c>
      <c r="N133" s="495"/>
      <c r="O133" s="48"/>
      <c r="P133" s="47"/>
    </row>
    <row r="134" spans="2:16">
      <c r="B134" s="497">
        <f t="shared" si="10"/>
        <v>112</v>
      </c>
      <c r="C134" s="498" t="s">
        <v>177</v>
      </c>
      <c r="D134" s="499" t="s">
        <v>23</v>
      </c>
      <c r="E134" s="500">
        <v>42920</v>
      </c>
      <c r="F134" s="439">
        <v>44707</v>
      </c>
      <c r="G134" s="501">
        <v>2.8090000000000002</v>
      </c>
      <c r="H134" s="502">
        <v>89.96</v>
      </c>
      <c r="I134" s="502">
        <v>94.825999999999993</v>
      </c>
      <c r="J134" s="502">
        <v>94.256</v>
      </c>
      <c r="K134" s="503"/>
      <c r="L134" s="504"/>
      <c r="M134" s="505">
        <f t="shared" si="12"/>
        <v>-6.0110096387066122E-3</v>
      </c>
      <c r="N134" s="504"/>
      <c r="O134" s="48"/>
      <c r="P134" s="47"/>
    </row>
    <row r="135" spans="2:16">
      <c r="B135" s="497">
        <f t="shared" si="10"/>
        <v>113</v>
      </c>
      <c r="C135" s="506" t="s">
        <v>178</v>
      </c>
      <c r="D135" s="485" t="s">
        <v>10</v>
      </c>
      <c r="E135" s="507">
        <v>43416</v>
      </c>
      <c r="F135" s="508">
        <v>44704</v>
      </c>
      <c r="G135" s="501">
        <v>104.782</v>
      </c>
      <c r="H135" s="509">
        <v>4559.3249999999998</v>
      </c>
      <c r="I135" s="510">
        <v>4782.6729999999998</v>
      </c>
      <c r="J135" s="510">
        <v>4795.83</v>
      </c>
      <c r="K135" s="494"/>
      <c r="L135" s="495"/>
      <c r="M135" s="496">
        <f t="shared" si="12"/>
        <v>2.7509721028387583E-3</v>
      </c>
      <c r="N135" s="495"/>
      <c r="O135" s="48"/>
      <c r="P135" s="47"/>
    </row>
    <row r="136" spans="2:16">
      <c r="B136" s="497">
        <f t="shared" si="10"/>
        <v>114</v>
      </c>
      <c r="C136" s="225" t="s">
        <v>179</v>
      </c>
      <c r="D136" s="511" t="s">
        <v>125</v>
      </c>
      <c r="E136" s="512">
        <v>43507</v>
      </c>
      <c r="F136" s="513">
        <v>44659</v>
      </c>
      <c r="G136" s="501">
        <v>0.32100000000000001</v>
      </c>
      <c r="H136" s="510">
        <v>10.24</v>
      </c>
      <c r="I136" s="510">
        <v>10.526999999999999</v>
      </c>
      <c r="J136" s="510">
        <v>10.494999999999999</v>
      </c>
      <c r="K136" s="503"/>
      <c r="L136" s="504"/>
      <c r="M136" s="505">
        <f t="shared" si="12"/>
        <v>-3.0398024128431679E-3</v>
      </c>
      <c r="N136" s="504"/>
      <c r="O136" s="48"/>
      <c r="P136" s="47"/>
    </row>
    <row r="137" spans="2:16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6">
        <v>44708</v>
      </c>
      <c r="G137" s="501">
        <v>6.6550000000000002</v>
      </c>
      <c r="H137" s="518">
        <v>168.48699999999999</v>
      </c>
      <c r="I137" s="510">
        <v>172.48099999999999</v>
      </c>
      <c r="J137" s="510">
        <v>172.16200000000001</v>
      </c>
      <c r="K137" s="503"/>
      <c r="L137" s="504"/>
      <c r="M137" s="505">
        <f t="shared" si="12"/>
        <v>-1.8494790730572551E-3</v>
      </c>
      <c r="N137" s="504"/>
      <c r="O137" s="48"/>
      <c r="P137" s="47"/>
    </row>
    <row r="138" spans="2:16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21">
        <v>44704</v>
      </c>
      <c r="G138" s="522">
        <v>322.05599999999998</v>
      </c>
      <c r="H138" s="356">
        <v>10967.514999999999</v>
      </c>
      <c r="I138" s="356">
        <v>11224.959000000001</v>
      </c>
      <c r="J138" s="356">
        <v>11116.919</v>
      </c>
      <c r="K138" s="241" t="s">
        <v>80</v>
      </c>
      <c r="M138" s="239" t="e">
        <f>+(#REF!-#REF!)/#REF!</f>
        <v>#REF!</v>
      </c>
      <c r="O138" s="48"/>
      <c r="P138" s="47"/>
    </row>
    <row r="139" spans="2:16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10118.654</v>
      </c>
      <c r="J139" s="530">
        <v>10087.44</v>
      </c>
      <c r="K139" s="531"/>
      <c r="L139" s="532"/>
      <c r="M139" s="533"/>
      <c r="N139" s="532"/>
      <c r="O139" s="48"/>
      <c r="P139" s="47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8"/>
      <c r="P140" s="47"/>
    </row>
    <row r="141" spans="2:16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0">
        <v>124.018</v>
      </c>
      <c r="I141" s="460">
        <v>125.089</v>
      </c>
      <c r="J141" s="460">
        <v>124.98099999999999</v>
      </c>
      <c r="K141" s="540"/>
      <c r="L141" s="541"/>
      <c r="M141" s="542"/>
      <c r="N141" s="541"/>
      <c r="O141" s="48"/>
      <c r="P141" s="47"/>
    </row>
    <row r="142" spans="2:16" ht="16.5" thickTop="1">
      <c r="B142" s="87"/>
      <c r="C142" s="87"/>
      <c r="D142" s="543"/>
      <c r="E142" s="136"/>
      <c r="F142" s="340"/>
      <c r="G142" s="136"/>
      <c r="H142" s="544"/>
      <c r="I142" s="545"/>
      <c r="K142" s="20"/>
      <c r="M142" s="232"/>
    </row>
    <row r="143" spans="2:16" s="548" customFormat="1">
      <c r="B143" s="546" t="s">
        <v>185</v>
      </c>
      <c r="C143" s="546"/>
      <c r="D143" s="546"/>
      <c r="E143" s="136"/>
      <c r="F143" s="136"/>
      <c r="G143" s="136"/>
      <c r="H143" s="544"/>
      <c r="I143" s="544"/>
      <c r="J143" s="545"/>
      <c r="K143" s="547"/>
      <c r="M143" s="549"/>
    </row>
    <row r="144" spans="2:16" s="548" customFormat="1">
      <c r="B144" s="87" t="s">
        <v>186</v>
      </c>
      <c r="C144" s="543"/>
      <c r="D144" s="543" t="s">
        <v>104</v>
      </c>
      <c r="E144" s="136"/>
      <c r="F144" s="136"/>
      <c r="G144" s="136"/>
      <c r="H144" s="544"/>
      <c r="I144" s="544"/>
      <c r="J144" s="545"/>
      <c r="K144" s="547"/>
      <c r="M144" s="549"/>
    </row>
    <row r="145" spans="1:16" s="548" customFormat="1">
      <c r="A145" s="551"/>
      <c r="B145" s="552" t="s">
        <v>187</v>
      </c>
      <c r="C145" s="552"/>
      <c r="D145" s="552"/>
      <c r="E145" s="136"/>
      <c r="F145" s="136"/>
      <c r="G145" s="136"/>
      <c r="H145" s="544"/>
      <c r="I145" s="544"/>
      <c r="J145" s="545"/>
      <c r="K145" s="547"/>
      <c r="M145" s="549"/>
    </row>
    <row r="146" spans="1:16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6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</row>
    <row r="148" spans="1:16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</row>
    <row r="149" spans="1:16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</row>
    <row r="150" spans="1:16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</row>
    <row r="151" spans="1:16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</row>
    <row r="152" spans="1:16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</row>
    <row r="153" spans="1:16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6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6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6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6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6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6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6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2022-12-08T10:34:14Z</dcterms:created>
  <dcterms:modified xsi:type="dcterms:W3CDTF">2022-12-08T10:34:42Z</dcterms:modified>
</cp:coreProperties>
</file>