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02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<sst xmlns="http://schemas.openxmlformats.org/spreadsheetml/2006/main" count="353" uniqueCount="200">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</sst>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212" xfId="1" applyBorder="1"/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9" xfId="1" applyNumberFormat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0" fontId="14" fillId="2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4" fillId="2" borderId="231" xfId="2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7" fillId="0" borderId="252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164" fontId="7" fillId="0" borderId="270" xfId="1" applyNumberFormat="1" applyFont="1" applyFill="1" applyBorder="1" applyAlignment="1">
      <alignment horizontal="right" vertical="center"/>
    </xf>
    <xf numFmtId="0" fontId="5" fillId="0" borderId="264" xfId="2" applyFont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9" fontId="8" fillId="0" borderId="272" xfId="1" applyNumberFormat="1" applyFont="1" applyFill="1" applyBorder="1" applyAlignment="1">
      <alignment vertical="center"/>
    </xf>
    <xf numFmtId="169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7" fillId="0" borderId="276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9" fontId="8" fillId="0" borderId="280" xfId="1" applyNumberFormat="1" applyFont="1" applyFill="1" applyBorder="1" applyAlignment="1">
      <alignment vertical="center"/>
    </xf>
    <xf numFmtId="169" fontId="8" fillId="0" borderId="281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0" fontId="4" fillId="0" borderId="263" xfId="1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164" fontId="7" fillId="0" borderId="299" xfId="1" applyNumberFormat="1" applyFont="1" applyFill="1" applyBorder="1" applyAlignment="1">
      <alignment horizontal="right" vertical="center"/>
    </xf>
    <xf numFmtId="164" fontId="8" fillId="2" borderId="300" xfId="1" applyNumberFormat="1" applyFont="1" applyFill="1" applyBorder="1" applyAlignment="1">
      <alignment horizontal="right" vertical="center"/>
    </xf>
    <xf numFmtId="10" fontId="3" fillId="0" borderId="301" xfId="1" applyNumberFormat="1" applyFont="1" applyBorder="1"/>
    <xf numFmtId="0" fontId="5" fillId="0" borderId="30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0" fontId="6" fillId="0" borderId="30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18" workbookViewId="0">
      <selection activeCell="P125" sqref="P125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159.13900000000001</v>
      </c>
      <c r="J6" s="37">
        <v>159.18199999999999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107.405</v>
      </c>
      <c r="J7" s="47">
        <v>107.438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92.215999999999994</v>
      </c>
      <c r="J8" s="54">
        <v>92.245000000000005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14.147</v>
      </c>
      <c r="J10" s="60">
        <v>14.151999999999999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103.465</v>
      </c>
      <c r="J11" s="66">
        <v>103.5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1.452</v>
      </c>
      <c r="J13" s="37">
        <v>1.4530000000000001</v>
      </c>
      <c r="K13" s="71" t="s">
        <v>23</v>
      </c>
      <c r="L13" s="38"/>
      <c r="M13" s="39">
        <f t="shared" ref="M13" si="0">+(J13-I13)/I13</f>
        <v>6.8870523415985672E-4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102.137</v>
      </c>
      <c r="J14" s="76">
        <v>102.217</v>
      </c>
      <c r="K14" s="77"/>
      <c r="L14" s="78">
        <v>12769294</v>
      </c>
      <c r="M14" s="79">
        <f>+(J14-I14)/I14</f>
        <v>7.8326169752389731E-4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38.932000000000002</v>
      </c>
      <c r="J16" s="37">
        <v>38.942999999999998</v>
      </c>
      <c r="K16" s="38"/>
      <c r="L16" s="38"/>
      <c r="M16" s="85">
        <f t="shared" ref="M16:M17" si="1">+(J16-I16)/I16</f>
        <v>2.8254392273696904E-4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52.819000000000003</v>
      </c>
      <c r="J17" s="90">
        <v>52.832000000000001</v>
      </c>
      <c r="K17" s="38"/>
      <c r="L17" s="38"/>
      <c r="M17" s="85">
        <f t="shared" si="1"/>
        <v>2.4612355402408459E-4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137.423</v>
      </c>
      <c r="J19" s="37">
        <v>137.76900000000001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502.71</v>
      </c>
      <c r="J20" s="104">
        <v>501.55900000000003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120.23699999999999</v>
      </c>
      <c r="J21" s="104">
        <v>120.45399999999999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125.405</v>
      </c>
      <c r="J22" s="104">
        <v>125.511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137.244</v>
      </c>
      <c r="J23" s="104">
        <v>137.53700000000001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120.068</v>
      </c>
      <c r="J24" s="104">
        <v>120.349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95.641999999999996</v>
      </c>
      <c r="J25" s="104">
        <v>95.409000000000006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141.40199999999999</v>
      </c>
      <c r="J26" s="104">
        <v>141.773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90.316999999999993</v>
      </c>
      <c r="J27" s="104">
        <v>90.536000000000001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93.347999999999999</v>
      </c>
      <c r="J28" s="114">
        <v>93.18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131.37299999999999</v>
      </c>
      <c r="J29" s="116">
        <v>131.74600000000001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123.342</v>
      </c>
      <c r="J30" s="114">
        <v>123.117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80.358999999999995</v>
      </c>
      <c r="J31" s="123">
        <v>80.369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106.51900000000001</v>
      </c>
      <c r="J32" s="123">
        <v>106.545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94.62</v>
      </c>
      <c r="J33" s="123">
        <v>94.652000000000001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100.238</v>
      </c>
      <c r="J34" s="123">
        <v>100.169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101.41800000000001</v>
      </c>
      <c r="J35" s="123">
        <v>102.02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18.559000000000001</v>
      </c>
      <c r="J36" s="142">
        <v>18.547999999999998</v>
      </c>
      <c r="K36" s="143"/>
      <c r="L36" s="30"/>
      <c r="M36" s="144">
        <f>+(J36-I36)/I36</f>
        <v>-5.92704348294778E-4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1499.742</v>
      </c>
      <c r="J38" s="153">
        <v>1504.66</v>
      </c>
      <c r="K38" s="154" t="s">
        <v>58</v>
      </c>
      <c r="M38" s="79">
        <f t="shared" ref="M38:M56" si="3">+(J38-I38)/I38</f>
        <v>3.2792306943461745E-3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2244.5549999999998</v>
      </c>
      <c r="J39" s="160">
        <v>2242.8890000000001</v>
      </c>
      <c r="K39" s="161" t="s">
        <v>60</v>
      </c>
      <c r="M39" s="79">
        <f t="shared" si="3"/>
        <v>-7.4224066685811335E-4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117.53</v>
      </c>
      <c r="J40" s="165">
        <v>116.589</v>
      </c>
      <c r="K40" s="166" t="s">
        <v>62</v>
      </c>
      <c r="M40" s="79">
        <f t="shared" si="3"/>
        <v>-8.0064664341019526E-3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105.482</v>
      </c>
      <c r="J41" s="168">
        <v>106.622</v>
      </c>
      <c r="K41" s="154" t="s">
        <v>58</v>
      </c>
      <c r="M41" s="79">
        <f t="shared" si="3"/>
        <v>1.0807531142754219E-2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137.69900000000001</v>
      </c>
      <c r="J42" s="169">
        <v>138.44900000000001</v>
      </c>
      <c r="K42" s="154" t="s">
        <v>58</v>
      </c>
      <c r="M42" s="79">
        <f t="shared" si="3"/>
        <v>5.4466626482400013E-3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137.97900000000001</v>
      </c>
      <c r="J43" s="169">
        <v>141.422</v>
      </c>
      <c r="K43" s="154" t="s">
        <v>58</v>
      </c>
      <c r="M43" s="79">
        <f t="shared" si="3"/>
        <v>2.4953072569014006E-2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14.782</v>
      </c>
      <c r="J44" s="168">
        <v>14.977</v>
      </c>
      <c r="K44" s="154" t="s">
        <v>58</v>
      </c>
      <c r="M44" s="79">
        <f t="shared" si="3"/>
        <v>1.3191719659044804E-2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5026.2309999999998</v>
      </c>
      <c r="J45" s="175">
        <v>5028.6170000000002</v>
      </c>
      <c r="K45" s="154" t="s">
        <v>58</v>
      </c>
      <c r="M45" s="79">
        <f t="shared" si="3"/>
        <v>4.7470957860878699E-4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4887</v>
      </c>
      <c r="J46" s="181">
        <v>4885.3720000000003</v>
      </c>
      <c r="K46" s="154"/>
      <c r="M46" s="79">
        <f t="shared" si="3"/>
        <v>-3.3312870881925549E-4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2.2989999999999999</v>
      </c>
      <c r="J47" s="168">
        <v>2.302</v>
      </c>
      <c r="K47" s="154"/>
      <c r="M47" s="79">
        <f t="shared" si="3"/>
        <v>1.3049151805133161E-3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2.0449999999999999</v>
      </c>
      <c r="J48" s="168">
        <v>2.048</v>
      </c>
      <c r="K48" s="192" t="s">
        <v>23</v>
      </c>
      <c r="M48" s="79">
        <f t="shared" si="3"/>
        <v>1.4669926650367304E-3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1.0669999999999999</v>
      </c>
      <c r="J49" s="198">
        <v>1.0669999999999999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1.046</v>
      </c>
      <c r="J50" s="169">
        <v>1.044</v>
      </c>
      <c r="K50" s="166"/>
      <c r="M50" s="202">
        <f t="shared" si="3"/>
        <v>-1.9120458891013401E-3</v>
      </c>
    </row>
    <row r="51" spans="2:14" ht="16.5" customHeight="1">
      <c r="B51" s="81">
        <f t="shared" si="4"/>
        <v>41</v>
      </c>
      <c r="C51" s="203" t="s">
        <v>75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1.044</v>
      </c>
      <c r="J51" s="168">
        <v>1.04</v>
      </c>
      <c r="K51" s="166"/>
      <c r="M51" s="202">
        <f t="shared" si="3"/>
        <v>-3.8314176245210761E-3</v>
      </c>
    </row>
    <row r="52" spans="2:14" ht="16.5" customHeight="1">
      <c r="B52" s="81">
        <f t="shared" si="4"/>
        <v>42</v>
      </c>
      <c r="C52" s="199" t="s">
        <v>76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1.044</v>
      </c>
      <c r="J52" s="169">
        <v>1.0369999999999999</v>
      </c>
      <c r="K52" s="166"/>
      <c r="M52" s="202">
        <f t="shared" si="3"/>
        <v>-6.7049808429119895E-3</v>
      </c>
    </row>
    <row r="53" spans="2:14" ht="16.5" customHeight="1">
      <c r="B53" s="81">
        <f t="shared" si="4"/>
        <v>43</v>
      </c>
      <c r="C53" s="207" t="s">
        <v>77</v>
      </c>
      <c r="D53" s="162" t="s">
        <v>78</v>
      </c>
      <c r="E53" s="208">
        <v>42317</v>
      </c>
      <c r="F53" s="205"/>
      <c r="G53" s="209"/>
      <c r="H53" s="169">
        <v>100</v>
      </c>
      <c r="I53" s="169">
        <v>100</v>
      </c>
      <c r="J53" s="169">
        <v>100</v>
      </c>
      <c r="K53" s="166"/>
      <c r="M53" s="202">
        <f t="shared" si="3"/>
        <v>0</v>
      </c>
    </row>
    <row r="54" spans="2:14" ht="16.5" customHeight="1">
      <c r="B54" s="81">
        <f t="shared" si="4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9.2669999999999995</v>
      </c>
      <c r="J54" s="216">
        <v>9.3580000000000005</v>
      </c>
      <c r="K54" s="166"/>
      <c r="M54" s="202">
        <f t="shared" si="3"/>
        <v>9.819790655012527E-3</v>
      </c>
    </row>
    <row r="55" spans="2:14" ht="16.5" customHeight="1">
      <c r="B55" s="81">
        <f t="shared" si="4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109.267</v>
      </c>
      <c r="J55" s="216">
        <v>110.708</v>
      </c>
      <c r="K55" s="166"/>
      <c r="M55" s="202">
        <f t="shared" si="3"/>
        <v>1.3187879231607004E-2</v>
      </c>
    </row>
    <row r="56" spans="2:14" ht="16.5" customHeight="1" thickBot="1">
      <c r="B56" s="81">
        <f t="shared" si="4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117.54600000000001</v>
      </c>
      <c r="J56" s="216">
        <v>117.839</v>
      </c>
      <c r="K56" s="166"/>
      <c r="M56" s="202">
        <f t="shared" si="3"/>
        <v>2.4926411787724988E-3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109.26300000000001</v>
      </c>
      <c r="J62" s="248">
        <v>109.29900000000001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104.407</v>
      </c>
      <c r="J63" s="253">
        <v>104.437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90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106.39100000000001</v>
      </c>
      <c r="J64" s="168">
        <v>106.422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91</v>
      </c>
      <c r="D65" s="256" t="s">
        <v>92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103.105</v>
      </c>
      <c r="J65" s="258">
        <v>103.117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93</v>
      </c>
      <c r="D66" s="256" t="s">
        <v>94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104.818</v>
      </c>
      <c r="J66" s="104">
        <v>104.85599999999999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95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108.02</v>
      </c>
      <c r="J67" s="260">
        <v>108.05200000000001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96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105.233</v>
      </c>
      <c r="J68" s="46">
        <v>105.26900000000001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97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103.145</v>
      </c>
      <c r="J69" s="104">
        <v>103.17400000000001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98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105.67700000000001</v>
      </c>
      <c r="J70" s="258">
        <v>105.70699999999999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99</v>
      </c>
      <c r="D71" s="256" t="s">
        <v>100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102.664</v>
      </c>
      <c r="J71" s="258">
        <v>102.696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101</v>
      </c>
      <c r="D72" s="256" t="s">
        <v>102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104.88200000000001</v>
      </c>
      <c r="J72" s="258">
        <v>104.916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103</v>
      </c>
      <c r="D73" s="256" t="s">
        <v>104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104.185</v>
      </c>
      <c r="J73" s="104">
        <v>104.21899999999999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105</v>
      </c>
      <c r="D74" s="256" t="s">
        <v>106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104">
        <v>107.36799999999999</v>
      </c>
      <c r="J74" s="104">
        <v>107.401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107</v>
      </c>
      <c r="D75" s="256" t="s">
        <v>78</v>
      </c>
      <c r="E75" s="246">
        <v>37396</v>
      </c>
      <c r="F75" s="263">
        <v>42121</v>
      </c>
      <c r="G75" s="257">
        <v>4.1970000000000001</v>
      </c>
      <c r="H75" s="104">
        <v>105.48399999999999</v>
      </c>
      <c r="I75" s="264">
        <v>106.012</v>
      </c>
      <c r="J75" s="264">
        <v>106.04300000000001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108</v>
      </c>
      <c r="D76" s="256" t="s">
        <v>35</v>
      </c>
      <c r="E76" s="265">
        <v>40211</v>
      </c>
      <c r="F76" s="266">
        <v>42153</v>
      </c>
      <c r="G76" s="267">
        <v>3.2309999999999999</v>
      </c>
      <c r="H76" s="104">
        <v>103.5</v>
      </c>
      <c r="I76" s="104">
        <v>103.964</v>
      </c>
      <c r="J76" s="104">
        <v>103.991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109</v>
      </c>
      <c r="D77" s="256" t="s">
        <v>110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103.137</v>
      </c>
      <c r="J77" s="104">
        <v>103.167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111</v>
      </c>
      <c r="D78" s="256" t="s">
        <v>112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105.32</v>
      </c>
      <c r="J78" s="104">
        <v>105.35</v>
      </c>
      <c r="K78" s="38"/>
      <c r="L78" s="38"/>
      <c r="M78" s="39"/>
      <c r="N78" s="38"/>
    </row>
    <row r="79" spans="1:14" ht="16.5" thickTop="1" thickBot="1">
      <c r="A79" s="268"/>
      <c r="B79" s="249">
        <f t="shared" si="5"/>
        <v>64</v>
      </c>
      <c r="C79" s="269" t="s">
        <v>113</v>
      </c>
      <c r="D79" s="256" t="s">
        <v>114</v>
      </c>
      <c r="E79" s="263">
        <v>35744</v>
      </c>
      <c r="F79" s="246">
        <v>42153</v>
      </c>
      <c r="G79" s="257">
        <v>4.2510000000000003</v>
      </c>
      <c r="H79" s="104">
        <v>102.86499999999999</v>
      </c>
      <c r="I79" s="104">
        <v>103.446</v>
      </c>
      <c r="J79" s="104">
        <v>103.47799999999999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0" t="s">
        <v>115</v>
      </c>
      <c r="D80" s="256" t="s">
        <v>114</v>
      </c>
      <c r="E80" s="271">
        <v>40000</v>
      </c>
      <c r="F80" s="272">
        <v>42152</v>
      </c>
      <c r="G80" s="273">
        <v>3.7029999999999998</v>
      </c>
      <c r="H80" s="104">
        <v>103.93600000000001</v>
      </c>
      <c r="I80" s="104">
        <v>104.444</v>
      </c>
      <c r="J80" s="104">
        <v>104.474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4" t="s">
        <v>116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4">
        <v>105.041</v>
      </c>
      <c r="I81" s="258">
        <v>105.833</v>
      </c>
      <c r="J81" s="258">
        <v>105.866</v>
      </c>
      <c r="K81" s="30"/>
      <c r="L81" s="30"/>
      <c r="M81" s="144"/>
      <c r="N81" s="30"/>
    </row>
    <row r="82" spans="1:14" ht="16.5" thickTop="1" thickBot="1">
      <c r="B82" s="249">
        <f t="shared" si="5"/>
        <v>67</v>
      </c>
      <c r="C82" s="261" t="s">
        <v>117</v>
      </c>
      <c r="D82" s="256" t="s">
        <v>118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103.49299999999999</v>
      </c>
      <c r="J82" s="104">
        <v>103.53100000000001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119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104.095</v>
      </c>
      <c r="J83" s="104">
        <v>104.129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5" t="s">
        <v>120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105.57</v>
      </c>
      <c r="J84" s="258">
        <v>105.6</v>
      </c>
      <c r="K84" s="38"/>
      <c r="L84" s="38"/>
      <c r="M84" s="39"/>
      <c r="N84" s="38"/>
    </row>
    <row r="85" spans="1:14" ht="16.5" thickTop="1" thickBot="1">
      <c r="B85" s="254">
        <f t="shared" si="5"/>
        <v>70</v>
      </c>
      <c r="C85" s="276" t="s">
        <v>121</v>
      </c>
      <c r="D85" s="277" t="s">
        <v>14</v>
      </c>
      <c r="E85" s="278">
        <v>34288</v>
      </c>
      <c r="F85" s="278">
        <v>42139</v>
      </c>
      <c r="G85" s="279">
        <v>3.6240000000000001</v>
      </c>
      <c r="H85" s="90">
        <v>102.54900000000001</v>
      </c>
      <c r="I85" s="90">
        <v>103.078</v>
      </c>
      <c r="J85" s="90">
        <v>103.10899999999999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0">
        <v>71</v>
      </c>
      <c r="C87" s="281" t="s">
        <v>123</v>
      </c>
      <c r="D87" s="282" t="s">
        <v>17</v>
      </c>
      <c r="E87" s="246">
        <v>39084</v>
      </c>
      <c r="F87" s="246">
        <v>42121</v>
      </c>
      <c r="G87" s="247">
        <v>0.371</v>
      </c>
      <c r="H87" s="283">
        <v>10.576000000000001</v>
      </c>
      <c r="I87" s="283">
        <v>10.631</v>
      </c>
      <c r="J87" s="283">
        <v>10.635</v>
      </c>
      <c r="K87" s="38"/>
      <c r="L87" s="38"/>
      <c r="M87" s="39"/>
      <c r="N87" s="38"/>
    </row>
    <row r="88" spans="1:14" ht="16.5" thickTop="1" thickBot="1">
      <c r="A88" s="8" t="s">
        <v>71</v>
      </c>
      <c r="B88" s="280">
        <f>B87+1</f>
        <v>72</v>
      </c>
      <c r="C88" s="284" t="s">
        <v>124</v>
      </c>
      <c r="D88" s="285" t="s">
        <v>32</v>
      </c>
      <c r="E88" s="286">
        <v>39762</v>
      </c>
      <c r="F88" s="246">
        <v>42153</v>
      </c>
      <c r="G88" s="257">
        <v>3.379</v>
      </c>
      <c r="H88" s="287">
        <v>103.387</v>
      </c>
      <c r="I88" s="288">
        <v>103.869</v>
      </c>
      <c r="J88" s="288">
        <v>103.902</v>
      </c>
      <c r="M88" s="79"/>
    </row>
    <row r="89" spans="1:14" ht="16.5" thickTop="1" thickBot="1">
      <c r="B89" s="280">
        <f t="shared" ref="B89:B91" si="6">B88+1</f>
        <v>73</v>
      </c>
      <c r="C89" s="289" t="s">
        <v>125</v>
      </c>
      <c r="D89" s="290" t="s">
        <v>126</v>
      </c>
      <c r="E89" s="291">
        <v>40543</v>
      </c>
      <c r="F89" s="263">
        <v>42132</v>
      </c>
      <c r="G89" s="279">
        <v>4.4429999999999996</v>
      </c>
      <c r="H89" s="292">
        <v>103.901</v>
      </c>
      <c r="I89" s="293">
        <v>104.483</v>
      </c>
      <c r="J89" s="293">
        <v>104.517</v>
      </c>
      <c r="M89" s="79"/>
    </row>
    <row r="90" spans="1:14" ht="16.5" thickTop="1" thickBot="1">
      <c r="B90" s="280">
        <f t="shared" si="6"/>
        <v>74</v>
      </c>
      <c r="C90" s="294" t="s">
        <v>127</v>
      </c>
      <c r="D90" s="295" t="s">
        <v>128</v>
      </c>
      <c r="E90" s="296">
        <v>42024</v>
      </c>
      <c r="F90" s="297" t="s">
        <v>129</v>
      </c>
      <c r="G90" s="298" t="s">
        <v>129</v>
      </c>
      <c r="H90" s="299">
        <v>103.288</v>
      </c>
      <c r="I90" s="300">
        <v>103.901</v>
      </c>
      <c r="J90" s="300">
        <v>103.935</v>
      </c>
      <c r="M90" s="79"/>
    </row>
    <row r="91" spans="1:14" ht="16.5" thickTop="1" thickBot="1">
      <c r="B91" s="280">
        <f t="shared" si="6"/>
        <v>75</v>
      </c>
      <c r="C91" s="301" t="s">
        <v>130</v>
      </c>
      <c r="D91" s="302" t="s">
        <v>131</v>
      </c>
      <c r="E91" s="303">
        <v>42195</v>
      </c>
      <c r="F91" s="304" t="s">
        <v>129</v>
      </c>
      <c r="G91" s="305" t="s">
        <v>129</v>
      </c>
      <c r="H91" s="306">
        <v>10.14</v>
      </c>
      <c r="I91" s="307">
        <v>10.176</v>
      </c>
      <c r="J91" s="307">
        <v>10.179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8" t="s">
        <v>133</v>
      </c>
      <c r="B93" s="308"/>
      <c r="C93" s="308"/>
      <c r="D93" s="308"/>
      <c r="E93" s="308"/>
      <c r="F93" s="308"/>
      <c r="G93" s="308"/>
      <c r="H93" s="308"/>
      <c r="I93" s="308"/>
      <c r="J93" s="308"/>
      <c r="M93" s="309"/>
    </row>
    <row r="94" spans="1:14" ht="16.5" thickTop="1" thickBot="1">
      <c r="B94" s="310">
        <v>76</v>
      </c>
      <c r="C94" s="311" t="s">
        <v>134</v>
      </c>
      <c r="D94" s="312" t="s">
        <v>17</v>
      </c>
      <c r="E94" s="313">
        <v>34561</v>
      </c>
      <c r="F94" s="313">
        <v>42138</v>
      </c>
      <c r="G94" s="314">
        <v>1.147</v>
      </c>
      <c r="H94" s="248">
        <v>58.064999999999998</v>
      </c>
      <c r="I94" s="60">
        <v>58.841000000000001</v>
      </c>
      <c r="J94" s="60">
        <v>58.798000000000002</v>
      </c>
      <c r="K94" s="38"/>
      <c r="L94" s="38"/>
      <c r="M94" s="39"/>
      <c r="N94" s="38"/>
    </row>
    <row r="95" spans="1:14" ht="16.5" thickTop="1" thickBot="1">
      <c r="B95" s="315">
        <f>B94+1</f>
        <v>77</v>
      </c>
      <c r="C95" s="259" t="s">
        <v>135</v>
      </c>
      <c r="D95" s="316" t="s">
        <v>92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136.03700000000001</v>
      </c>
      <c r="J95" s="104">
        <v>136</v>
      </c>
      <c r="K95" s="38"/>
      <c r="L95" s="38"/>
      <c r="M95" s="39"/>
      <c r="N95" s="38"/>
    </row>
    <row r="96" spans="1:14" ht="16.5" thickTop="1" thickBot="1">
      <c r="B96" s="315">
        <f t="shared" ref="B96:B107" si="7">B95+1</f>
        <v>78</v>
      </c>
      <c r="C96" s="317" t="s">
        <v>136</v>
      </c>
      <c r="D96" s="318" t="s">
        <v>92</v>
      </c>
      <c r="E96" s="319">
        <v>34415</v>
      </c>
      <c r="F96" s="246">
        <v>42135</v>
      </c>
      <c r="G96" s="320">
        <v>22.765999999999998</v>
      </c>
      <c r="H96" s="321">
        <v>1402.8789999999999</v>
      </c>
      <c r="I96" s="321">
        <v>1400.5530000000001</v>
      </c>
      <c r="J96" s="321">
        <v>1403.4780000000001</v>
      </c>
      <c r="K96" s="38"/>
      <c r="L96" s="38"/>
      <c r="M96" s="39"/>
      <c r="N96" s="38"/>
    </row>
    <row r="97" spans="1:14" ht="16.5" thickTop="1" thickBot="1">
      <c r="B97" s="315">
        <f t="shared" si="7"/>
        <v>79</v>
      </c>
      <c r="C97" s="317" t="s">
        <v>137</v>
      </c>
      <c r="D97" s="322" t="s">
        <v>12</v>
      </c>
      <c r="E97" s="319">
        <v>34449</v>
      </c>
      <c r="F97" s="246">
        <v>42150</v>
      </c>
      <c r="G97" s="320">
        <v>2.8340000000000001</v>
      </c>
      <c r="H97" s="323">
        <v>110.387</v>
      </c>
      <c r="I97" s="323">
        <v>112.754</v>
      </c>
      <c r="J97" s="323">
        <v>112.79</v>
      </c>
      <c r="K97" s="38"/>
      <c r="L97" s="38"/>
      <c r="M97" s="39"/>
      <c r="N97" s="38"/>
    </row>
    <row r="98" spans="1:14" ht="16.5" thickTop="1" thickBot="1">
      <c r="B98" s="315">
        <f t="shared" si="7"/>
        <v>80</v>
      </c>
      <c r="C98" s="324" t="s">
        <v>138</v>
      </c>
      <c r="D98" s="322" t="s">
        <v>12</v>
      </c>
      <c r="E98" s="319">
        <v>681</v>
      </c>
      <c r="F98" s="246">
        <v>42150</v>
      </c>
      <c r="G98" s="320">
        <v>1.5449999999999999</v>
      </c>
      <c r="H98" s="323">
        <v>104.054</v>
      </c>
      <c r="I98" s="323">
        <v>108.241</v>
      </c>
      <c r="J98" s="323">
        <v>108.247</v>
      </c>
      <c r="K98" s="38"/>
      <c r="L98" s="38"/>
      <c r="M98" s="39"/>
      <c r="N98" s="38"/>
    </row>
    <row r="99" spans="1:14" ht="16.5" thickTop="1" thickBot="1">
      <c r="B99" s="315">
        <f t="shared" si="7"/>
        <v>81</v>
      </c>
      <c r="C99" s="317" t="s">
        <v>139</v>
      </c>
      <c r="D99" s="325" t="s">
        <v>64</v>
      </c>
      <c r="E99" s="319">
        <v>105.764</v>
      </c>
      <c r="F99" s="246">
        <v>42153</v>
      </c>
      <c r="G99" s="320">
        <v>0.6</v>
      </c>
      <c r="H99" s="323">
        <v>86.412999999999997</v>
      </c>
      <c r="I99" s="323">
        <v>93.2</v>
      </c>
      <c r="J99" s="323">
        <v>93.325999999999993</v>
      </c>
      <c r="K99" s="38"/>
      <c r="L99" s="38"/>
      <c r="M99" s="39"/>
      <c r="N99" s="38"/>
    </row>
    <row r="100" spans="1:14" ht="16.5" thickTop="1" thickBot="1">
      <c r="B100" s="315">
        <f t="shared" si="7"/>
        <v>82</v>
      </c>
      <c r="C100" s="317" t="s">
        <v>140</v>
      </c>
      <c r="D100" s="325" t="s">
        <v>102</v>
      </c>
      <c r="E100" s="319">
        <v>36367</v>
      </c>
      <c r="F100" s="246">
        <v>42149</v>
      </c>
      <c r="G100" s="320">
        <v>0.45400000000000001</v>
      </c>
      <c r="H100" s="323">
        <v>17.013999999999999</v>
      </c>
      <c r="I100" s="323">
        <v>17.305</v>
      </c>
      <c r="J100" s="323">
        <v>17.309999999999999</v>
      </c>
      <c r="K100" s="323"/>
      <c r="L100" s="323"/>
      <c r="M100" s="323"/>
      <c r="N100" s="326"/>
    </row>
    <row r="101" spans="1:14" ht="16.5" thickTop="1" thickBot="1">
      <c r="B101" s="315">
        <f t="shared" si="7"/>
        <v>83</v>
      </c>
      <c r="C101" s="317" t="s">
        <v>141</v>
      </c>
      <c r="D101" s="325" t="s">
        <v>110</v>
      </c>
      <c r="E101" s="319">
        <v>36857</v>
      </c>
      <c r="F101" s="246">
        <v>42124</v>
      </c>
      <c r="G101" s="320">
        <v>6.5960000000000001</v>
      </c>
      <c r="H101" s="323">
        <v>261.738</v>
      </c>
      <c r="I101" s="323">
        <v>270.767</v>
      </c>
      <c r="J101" s="323">
        <v>270.58699999999999</v>
      </c>
      <c r="K101" s="38"/>
      <c r="L101" s="38"/>
      <c r="M101" s="39"/>
      <c r="N101" s="38"/>
    </row>
    <row r="102" spans="1:14" ht="15.75" customHeight="1" thickTop="1" thickBot="1">
      <c r="B102" s="315">
        <f t="shared" si="7"/>
        <v>84</v>
      </c>
      <c r="C102" s="317" t="s">
        <v>142</v>
      </c>
      <c r="D102" s="318" t="s">
        <v>114</v>
      </c>
      <c r="E102" s="319">
        <v>34599</v>
      </c>
      <c r="F102" s="246">
        <v>42153</v>
      </c>
      <c r="G102" s="320">
        <v>0.70599999999999996</v>
      </c>
      <c r="H102" s="323">
        <v>29.309000000000001</v>
      </c>
      <c r="I102" s="323">
        <v>29.285</v>
      </c>
      <c r="J102" s="323">
        <v>29.344999999999999</v>
      </c>
      <c r="K102" s="38"/>
      <c r="L102" s="38"/>
      <c r="M102" s="39"/>
      <c r="N102" s="38"/>
    </row>
    <row r="103" spans="1:14" ht="14.25" customHeight="1" thickTop="1" thickBot="1">
      <c r="B103" s="315">
        <f t="shared" si="7"/>
        <v>85</v>
      </c>
      <c r="C103" s="324" t="s">
        <v>143</v>
      </c>
      <c r="D103" s="318" t="s">
        <v>52</v>
      </c>
      <c r="E103" s="319">
        <v>38777</v>
      </c>
      <c r="F103" s="246">
        <v>42153</v>
      </c>
      <c r="G103" s="320">
        <v>32.738</v>
      </c>
      <c r="H103" s="321">
        <v>2208.1959999999999</v>
      </c>
      <c r="I103" s="321">
        <v>2289.6759999999999</v>
      </c>
      <c r="J103" s="321">
        <v>2294.549</v>
      </c>
      <c r="K103" s="38"/>
      <c r="L103" s="38"/>
      <c r="M103" s="39"/>
      <c r="N103" s="38"/>
    </row>
    <row r="104" spans="1:14" ht="17.25" customHeight="1" thickTop="1" thickBot="1">
      <c r="B104" s="315">
        <f t="shared" si="7"/>
        <v>86</v>
      </c>
      <c r="C104" s="317" t="s">
        <v>144</v>
      </c>
      <c r="D104" s="318" t="s">
        <v>118</v>
      </c>
      <c r="E104" s="319">
        <v>34423</v>
      </c>
      <c r="F104" s="246">
        <v>42145</v>
      </c>
      <c r="G104" s="320">
        <v>2.54</v>
      </c>
      <c r="H104" s="327">
        <v>68.867000000000004</v>
      </c>
      <c r="I104" s="327">
        <v>71.379000000000005</v>
      </c>
      <c r="J104" s="327">
        <v>71.480999999999995</v>
      </c>
      <c r="K104" s="38"/>
      <c r="L104" s="38"/>
      <c r="M104" s="39"/>
      <c r="N104" s="38"/>
    </row>
    <row r="105" spans="1:14" ht="16.5" thickTop="1" thickBot="1">
      <c r="B105" s="315">
        <f t="shared" si="7"/>
        <v>87</v>
      </c>
      <c r="C105" s="317" t="s">
        <v>145</v>
      </c>
      <c r="D105" s="318" t="s">
        <v>118</v>
      </c>
      <c r="E105" s="319">
        <v>34731</v>
      </c>
      <c r="F105" s="246">
        <v>42143</v>
      </c>
      <c r="G105" s="320">
        <v>1.8220000000000001</v>
      </c>
      <c r="H105" s="323">
        <v>53.774000000000001</v>
      </c>
      <c r="I105" s="323">
        <v>54.889000000000003</v>
      </c>
      <c r="J105" s="323">
        <v>54.904000000000003</v>
      </c>
      <c r="K105" s="38"/>
      <c r="L105" s="38"/>
      <c r="M105" s="39"/>
      <c r="N105" s="38"/>
    </row>
    <row r="106" spans="1:14" ht="16.5" thickTop="1" thickBot="1">
      <c r="B106" s="315">
        <f t="shared" si="7"/>
        <v>88</v>
      </c>
      <c r="C106" s="328" t="s">
        <v>146</v>
      </c>
      <c r="D106" s="329" t="s">
        <v>14</v>
      </c>
      <c r="E106" s="330">
        <v>36297</v>
      </c>
      <c r="F106" s="331">
        <v>42139</v>
      </c>
      <c r="G106" s="332">
        <v>0.72</v>
      </c>
      <c r="H106" s="333">
        <v>97.671999999999997</v>
      </c>
      <c r="I106" s="333">
        <v>100.675</v>
      </c>
      <c r="J106" s="333">
        <v>100.39700000000001</v>
      </c>
      <c r="K106" s="38"/>
      <c r="L106" s="38"/>
      <c r="M106" s="39"/>
      <c r="N106" s="38"/>
    </row>
    <row r="107" spans="1:14" ht="16.5" thickTop="1" thickBot="1">
      <c r="B107" s="334">
        <f t="shared" si="7"/>
        <v>89</v>
      </c>
      <c r="C107" s="335" t="s">
        <v>147</v>
      </c>
      <c r="D107" s="336" t="s">
        <v>14</v>
      </c>
      <c r="E107" s="337">
        <v>36626</v>
      </c>
      <c r="F107" s="337">
        <v>42139</v>
      </c>
      <c r="G107" s="338">
        <v>0.65500000000000003</v>
      </c>
      <c r="H107" s="90">
        <v>80.941999999999993</v>
      </c>
      <c r="I107" s="90">
        <v>84.48</v>
      </c>
      <c r="J107" s="90">
        <v>84.158000000000001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1" t="s">
        <v>149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40">
        <v>11.09</v>
      </c>
      <c r="I109" s="341">
        <v>11.109</v>
      </c>
      <c r="J109" s="341">
        <v>11.096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150</v>
      </c>
      <c r="D110" s="318" t="s">
        <v>17</v>
      </c>
      <c r="E110" s="319">
        <v>1867429</v>
      </c>
      <c r="F110" s="246">
        <v>42121</v>
      </c>
      <c r="G110" s="320">
        <v>0.23</v>
      </c>
      <c r="H110" s="104">
        <v>12.038</v>
      </c>
      <c r="I110" s="344">
        <v>12.064</v>
      </c>
      <c r="J110" s="344">
        <v>12.042</v>
      </c>
      <c r="K110" s="38"/>
      <c r="L110" s="39"/>
      <c r="M110" s="38"/>
      <c r="N110" s="71"/>
    </row>
    <row r="111" spans="1:14" ht="16.5" thickTop="1" thickBot="1">
      <c r="B111" s="342">
        <f t="shared" ref="B111:B125" si="8">B110+1</f>
        <v>92</v>
      </c>
      <c r="C111" s="345" t="s">
        <v>151</v>
      </c>
      <c r="D111" s="346" t="s">
        <v>17</v>
      </c>
      <c r="E111" s="347">
        <v>735</v>
      </c>
      <c r="F111" s="246">
        <v>42121</v>
      </c>
      <c r="G111" s="348">
        <v>0.20499999999999999</v>
      </c>
      <c r="H111" s="349">
        <v>14.638</v>
      </c>
      <c r="I111" s="350">
        <v>14.833</v>
      </c>
      <c r="J111" s="350">
        <v>14.836</v>
      </c>
      <c r="K111" s="38"/>
      <c r="L111" s="39"/>
      <c r="M111" s="38"/>
      <c r="N111" s="71"/>
    </row>
    <row r="112" spans="1:14" ht="17.25" customHeight="1" thickTop="1" thickBot="1">
      <c r="A112" s="351"/>
      <c r="B112" s="342">
        <f t="shared" si="8"/>
        <v>93</v>
      </c>
      <c r="C112" s="345" t="s">
        <v>152</v>
      </c>
      <c r="D112" s="346" t="s">
        <v>17</v>
      </c>
      <c r="E112" s="347">
        <v>39084</v>
      </c>
      <c r="F112" s="246">
        <v>42121</v>
      </c>
      <c r="G112" s="352">
        <v>0.33100000000000002</v>
      </c>
      <c r="H112" s="353">
        <v>13.763999999999999</v>
      </c>
      <c r="I112" s="354">
        <v>13.896000000000001</v>
      </c>
      <c r="J112" s="354">
        <v>13.85</v>
      </c>
      <c r="K112" s="38"/>
      <c r="L112" s="39"/>
      <c r="M112" s="38"/>
      <c r="N112" s="71"/>
    </row>
    <row r="113" spans="1:14" ht="16.5" thickTop="1" thickBot="1">
      <c r="B113" s="342">
        <f t="shared" si="8"/>
        <v>94</v>
      </c>
      <c r="C113" s="355" t="s">
        <v>153</v>
      </c>
      <c r="D113" s="356" t="s">
        <v>92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12.57</v>
      </c>
      <c r="J113" s="360">
        <v>12.593</v>
      </c>
      <c r="K113" s="38"/>
      <c r="L113" s="39"/>
      <c r="M113" s="38"/>
      <c r="N113" s="71"/>
    </row>
    <row r="114" spans="1:14" ht="15.75" customHeight="1" thickTop="1" thickBot="1">
      <c r="B114" s="342">
        <f t="shared" si="8"/>
        <v>95</v>
      </c>
      <c r="C114" s="361" t="s">
        <v>154</v>
      </c>
      <c r="D114" s="362" t="s">
        <v>92</v>
      </c>
      <c r="E114" s="363">
        <v>40848</v>
      </c>
      <c r="F114" s="246">
        <v>42149</v>
      </c>
      <c r="G114" s="364">
        <v>9.2999999999999999E-2</v>
      </c>
      <c r="H114" s="365">
        <v>10.808999999999999</v>
      </c>
      <c r="I114" s="366">
        <v>11.045</v>
      </c>
      <c r="J114" s="366">
        <v>11.039</v>
      </c>
      <c r="K114" s="38"/>
      <c r="L114" s="39"/>
      <c r="M114" s="38"/>
      <c r="N114" s="71"/>
    </row>
    <row r="115" spans="1:14" ht="16.5" thickTop="1" thickBot="1">
      <c r="B115" s="342">
        <f t="shared" si="8"/>
        <v>96</v>
      </c>
      <c r="C115" s="361" t="s">
        <v>155</v>
      </c>
      <c r="D115" s="367" t="s">
        <v>92</v>
      </c>
      <c r="E115" s="363">
        <v>40848</v>
      </c>
      <c r="F115" s="246">
        <v>42149</v>
      </c>
      <c r="G115" s="368">
        <v>0.23200000000000001</v>
      </c>
      <c r="H115" s="369" t="s">
        <v>156</v>
      </c>
      <c r="I115" s="370" t="s">
        <v>156</v>
      </c>
      <c r="J115" s="370" t="s">
        <v>156</v>
      </c>
      <c r="K115" s="38"/>
      <c r="L115" s="39"/>
      <c r="M115" s="38"/>
      <c r="N115" s="71"/>
    </row>
    <row r="116" spans="1:14" ht="16.5" thickTop="1" thickBot="1">
      <c r="B116" s="342">
        <f t="shared" si="8"/>
        <v>97</v>
      </c>
      <c r="C116" s="371" t="s">
        <v>157</v>
      </c>
      <c r="D116" s="372" t="s">
        <v>92</v>
      </c>
      <c r="E116" s="373">
        <v>40848</v>
      </c>
      <c r="F116" s="246">
        <v>42149</v>
      </c>
      <c r="G116" s="374">
        <v>0.318</v>
      </c>
      <c r="H116" s="375" t="s">
        <v>156</v>
      </c>
      <c r="I116" s="376" t="s">
        <v>156</v>
      </c>
      <c r="J116" s="376" t="s">
        <v>156</v>
      </c>
      <c r="K116" s="38"/>
      <c r="L116" s="39"/>
      <c r="M116" s="38"/>
      <c r="N116" s="71"/>
    </row>
    <row r="117" spans="1:14" ht="16.5" thickTop="1" thickBot="1">
      <c r="B117" s="342">
        <f t="shared" si="8"/>
        <v>98</v>
      </c>
      <c r="C117" s="377" t="s">
        <v>158</v>
      </c>
      <c r="D117" s="378" t="s">
        <v>64</v>
      </c>
      <c r="E117" s="379">
        <v>39175</v>
      </c>
      <c r="F117" s="246">
        <v>42145</v>
      </c>
      <c r="G117" s="380">
        <v>2.3380000000000001</v>
      </c>
      <c r="H117" s="381">
        <v>131.96799999999999</v>
      </c>
      <c r="I117" s="382">
        <v>139.20699999999999</v>
      </c>
      <c r="J117" s="382">
        <v>139.30000000000001</v>
      </c>
      <c r="K117" s="38"/>
      <c r="L117" s="39"/>
      <c r="M117" s="38"/>
      <c r="N117" s="71"/>
    </row>
    <row r="118" spans="1:14" ht="16.5" thickTop="1" thickBot="1">
      <c r="B118" s="342">
        <f t="shared" si="8"/>
        <v>99</v>
      </c>
      <c r="C118" s="383" t="s">
        <v>159</v>
      </c>
      <c r="D118" s="378" t="s">
        <v>64</v>
      </c>
      <c r="E118" s="379">
        <v>39175</v>
      </c>
      <c r="F118" s="246">
        <v>42145</v>
      </c>
      <c r="G118" s="384">
        <v>2.2360000000000002</v>
      </c>
      <c r="H118" s="385">
        <v>128.40700000000001</v>
      </c>
      <c r="I118" s="386">
        <v>134.11199999999999</v>
      </c>
      <c r="J118" s="386">
        <v>134.316</v>
      </c>
      <c r="K118" s="38"/>
      <c r="L118" s="39"/>
      <c r="M118" s="38"/>
      <c r="N118" s="71"/>
    </row>
    <row r="119" spans="1:14" ht="16.5" thickTop="1" thickBot="1">
      <c r="B119" s="342">
        <f t="shared" si="8"/>
        <v>100</v>
      </c>
      <c r="C119" s="387" t="s">
        <v>160</v>
      </c>
      <c r="D119" s="388" t="s">
        <v>25</v>
      </c>
      <c r="E119" s="389">
        <v>40708</v>
      </c>
      <c r="F119" s="390">
        <v>128.76</v>
      </c>
      <c r="G119" s="391">
        <v>0.17299999999999999</v>
      </c>
      <c r="H119" s="392">
        <v>8.9019999999999992</v>
      </c>
      <c r="I119" s="393">
        <v>9.4060000000000006</v>
      </c>
      <c r="J119" s="393">
        <v>9.3719999999999999</v>
      </c>
      <c r="K119" s="38"/>
      <c r="L119" s="39"/>
      <c r="M119" s="38"/>
      <c r="N119" s="71"/>
    </row>
    <row r="120" spans="1:14" ht="16.5" thickTop="1" thickBot="1">
      <c r="B120" s="342">
        <f t="shared" si="8"/>
        <v>101</v>
      </c>
      <c r="C120" s="127" t="s">
        <v>161</v>
      </c>
      <c r="D120" s="162" t="s">
        <v>118</v>
      </c>
      <c r="E120" s="394">
        <v>39699</v>
      </c>
      <c r="F120" s="395">
        <v>42142</v>
      </c>
      <c r="G120" s="396">
        <v>2.657</v>
      </c>
      <c r="H120" s="397">
        <v>92.918000000000006</v>
      </c>
      <c r="I120" s="398">
        <v>99.382000000000005</v>
      </c>
      <c r="J120" s="398">
        <v>99.936999999999998</v>
      </c>
      <c r="K120" s="38"/>
      <c r="L120" s="39"/>
      <c r="M120" s="38"/>
      <c r="N120" s="71"/>
    </row>
    <row r="121" spans="1:14" ht="16.5" thickTop="1" thickBot="1">
      <c r="B121" s="342">
        <f t="shared" si="8"/>
        <v>102</v>
      </c>
      <c r="C121" s="399" t="s">
        <v>162</v>
      </c>
      <c r="D121" s="400" t="s">
        <v>41</v>
      </c>
      <c r="E121" s="401">
        <v>40725</v>
      </c>
      <c r="F121" s="272">
        <v>42152</v>
      </c>
      <c r="G121" s="402">
        <v>0.52</v>
      </c>
      <c r="H121" s="403">
        <v>78.915000000000006</v>
      </c>
      <c r="I121" s="404">
        <v>79.206999999999994</v>
      </c>
      <c r="J121" s="404">
        <v>79.444999999999993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8"/>
        <v>103</v>
      </c>
      <c r="C122" s="399" t="s">
        <v>163</v>
      </c>
      <c r="D122" s="400" t="s">
        <v>41</v>
      </c>
      <c r="E122" s="405">
        <v>40725</v>
      </c>
      <c r="F122" s="272">
        <v>42152</v>
      </c>
      <c r="G122" s="406">
        <v>0.13300000000000001</v>
      </c>
      <c r="H122" s="392">
        <v>79.802999999999997</v>
      </c>
      <c r="I122" s="393">
        <v>81.12</v>
      </c>
      <c r="J122" s="393">
        <v>81.363</v>
      </c>
      <c r="K122" s="38"/>
      <c r="L122" s="39"/>
      <c r="M122" s="38"/>
      <c r="N122" s="71"/>
    </row>
    <row r="123" spans="1:14" ht="15.75" thickTop="1">
      <c r="B123" s="342">
        <f t="shared" si="8"/>
        <v>104</v>
      </c>
      <c r="C123" s="407" t="s">
        <v>164</v>
      </c>
      <c r="D123" s="408" t="s">
        <v>131</v>
      </c>
      <c r="E123" s="409">
        <v>40910</v>
      </c>
      <c r="F123" s="410">
        <v>42153</v>
      </c>
      <c r="G123" s="411">
        <v>3.0619999999999998</v>
      </c>
      <c r="H123" s="412">
        <v>96.120999999999995</v>
      </c>
      <c r="I123" s="413">
        <v>98.272999999999996</v>
      </c>
      <c r="J123" s="413">
        <v>98.105999999999995</v>
      </c>
      <c r="K123" s="414"/>
      <c r="L123" s="415"/>
      <c r="M123" s="414"/>
      <c r="N123" s="416"/>
    </row>
    <row r="124" spans="1:14" ht="15.75" thickBot="1">
      <c r="B124" s="342">
        <f t="shared" si="8"/>
        <v>105</v>
      </c>
      <c r="C124" s="417" t="s">
        <v>165</v>
      </c>
      <c r="D124" s="418" t="s">
        <v>14</v>
      </c>
      <c r="E124" s="419">
        <v>41904</v>
      </c>
      <c r="F124" s="410" t="s">
        <v>166</v>
      </c>
      <c r="G124" s="420" t="s">
        <v>166</v>
      </c>
      <c r="H124" s="392">
        <v>86.855999999999995</v>
      </c>
      <c r="I124" s="393">
        <v>91.793999999999997</v>
      </c>
      <c r="J124" s="393">
        <v>91.483000000000004</v>
      </c>
      <c r="K124" s="414"/>
      <c r="L124" s="415"/>
      <c r="M124" s="414"/>
      <c r="N124" s="416"/>
    </row>
    <row r="125" spans="1:14" ht="16.5" thickTop="1" thickBot="1">
      <c r="B125" s="421">
        <f t="shared" si="8"/>
        <v>106</v>
      </c>
      <c r="C125" s="422" t="s">
        <v>167</v>
      </c>
      <c r="D125" s="138" t="s">
        <v>118</v>
      </c>
      <c r="E125" s="423">
        <v>42388</v>
      </c>
      <c r="F125" s="424" t="s">
        <v>166</v>
      </c>
      <c r="G125" s="425" t="s">
        <v>166</v>
      </c>
      <c r="H125" s="426" t="s">
        <v>166</v>
      </c>
      <c r="I125" s="427">
        <v>100.286</v>
      </c>
      <c r="J125" s="427">
        <v>100.405</v>
      </c>
      <c r="K125" s="161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169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40">
        <v>108.15600000000001</v>
      </c>
      <c r="I127" s="341">
        <v>111.53</v>
      </c>
      <c r="J127" s="341">
        <v>111.157</v>
      </c>
      <c r="K127" s="166" t="s">
        <v>62</v>
      </c>
      <c r="M127" s="79">
        <f t="shared" ref="M127:M137" si="9">+(J127-I127)/I127</f>
        <v>-3.3443916435040317E-3</v>
      </c>
    </row>
    <row r="128" spans="1:14" ht="16.5" thickTop="1" thickBot="1">
      <c r="B128" s="342">
        <f t="shared" ref="B128:B143" si="10">B127+1</f>
        <v>108</v>
      </c>
      <c r="C128" s="127" t="s">
        <v>170</v>
      </c>
      <c r="D128" s="400" t="s">
        <v>28</v>
      </c>
      <c r="E128" s="401">
        <v>40630</v>
      </c>
      <c r="F128" s="246">
        <v>42129</v>
      </c>
      <c r="G128" s="247">
        <v>1.867</v>
      </c>
      <c r="H128" s="403">
        <v>94.576999999999998</v>
      </c>
      <c r="I128" s="404">
        <v>102.032</v>
      </c>
      <c r="J128" s="404">
        <v>100.416</v>
      </c>
      <c r="K128" s="166" t="s">
        <v>62</v>
      </c>
      <c r="M128" s="79">
        <f t="shared" si="9"/>
        <v>-1.5838168417751292E-2</v>
      </c>
    </row>
    <row r="129" spans="2:13" ht="16.5" thickTop="1" thickBot="1">
      <c r="B129" s="342">
        <f t="shared" si="10"/>
        <v>109</v>
      </c>
      <c r="C129" s="428" t="s">
        <v>171</v>
      </c>
      <c r="D129" s="400" t="s">
        <v>12</v>
      </c>
      <c r="E129" s="401">
        <v>39097</v>
      </c>
      <c r="F129" s="263">
        <v>42150</v>
      </c>
      <c r="G129" s="429">
        <v>3.2749999999999999</v>
      </c>
      <c r="H129" s="403">
        <v>127.36</v>
      </c>
      <c r="I129" s="404">
        <v>135.411</v>
      </c>
      <c r="J129" s="404">
        <v>132.96199999999999</v>
      </c>
      <c r="K129" s="430" t="s">
        <v>172</v>
      </c>
      <c r="M129" s="79">
        <f t="shared" si="9"/>
        <v>-1.8085679893066385E-2</v>
      </c>
    </row>
    <row r="130" spans="2:13" ht="16.5" thickTop="1" thickBot="1">
      <c r="B130" s="342">
        <f t="shared" si="10"/>
        <v>110</v>
      </c>
      <c r="C130" s="431" t="s">
        <v>173</v>
      </c>
      <c r="D130" s="432" t="s">
        <v>174</v>
      </c>
      <c r="E130" s="433">
        <v>40543</v>
      </c>
      <c r="F130" s="410">
        <v>42132</v>
      </c>
      <c r="G130" s="434">
        <v>1.9950000000000001</v>
      </c>
      <c r="H130" s="435">
        <v>100.38200000000001</v>
      </c>
      <c r="I130" s="436">
        <v>100.099</v>
      </c>
      <c r="J130" s="436">
        <v>100.553</v>
      </c>
      <c r="K130" s="161" t="s">
        <v>60</v>
      </c>
      <c r="M130" s="79">
        <f t="shared" si="9"/>
        <v>4.535509845253134E-3</v>
      </c>
    </row>
    <row r="131" spans="2:13" ht="16.5" thickTop="1" thickBot="1">
      <c r="B131" s="342">
        <f t="shared" si="10"/>
        <v>111</v>
      </c>
      <c r="C131" s="431" t="s">
        <v>175</v>
      </c>
      <c r="D131" s="432" t="s">
        <v>174</v>
      </c>
      <c r="E131" s="433">
        <v>40543</v>
      </c>
      <c r="F131" s="410">
        <v>42132</v>
      </c>
      <c r="G131" s="437">
        <v>0.41699999999999998</v>
      </c>
      <c r="H131" s="392">
        <v>94.831999999999994</v>
      </c>
      <c r="I131" s="404">
        <v>98.447000000000003</v>
      </c>
      <c r="J131" s="404">
        <v>99.5</v>
      </c>
      <c r="K131" s="161" t="s">
        <v>60</v>
      </c>
      <c r="M131" s="79">
        <f t="shared" si="9"/>
        <v>1.0696110597580397E-2</v>
      </c>
    </row>
    <row r="132" spans="2:13" ht="16.5" thickTop="1" thickBot="1">
      <c r="B132" s="342">
        <f t="shared" si="10"/>
        <v>112</v>
      </c>
      <c r="C132" s="438" t="s">
        <v>176</v>
      </c>
      <c r="D132" s="439" t="s">
        <v>78</v>
      </c>
      <c r="E132" s="433">
        <v>38671</v>
      </c>
      <c r="F132" s="410">
        <v>42149</v>
      </c>
      <c r="G132" s="440">
        <v>3.8849999999999998</v>
      </c>
      <c r="H132" s="441">
        <v>181.97200000000001</v>
      </c>
      <c r="I132" s="442">
        <v>190.88300000000001</v>
      </c>
      <c r="J132" s="442">
        <v>193.44399999999999</v>
      </c>
      <c r="K132" s="154" t="s">
        <v>58</v>
      </c>
      <c r="M132" s="79">
        <f t="shared" si="9"/>
        <v>1.3416595506147632E-2</v>
      </c>
    </row>
    <row r="133" spans="2:13" ht="16.5" thickTop="1" thickBot="1">
      <c r="B133" s="342">
        <f t="shared" si="10"/>
        <v>113</v>
      </c>
      <c r="C133" s="443" t="s">
        <v>177</v>
      </c>
      <c r="D133" s="444" t="s">
        <v>78</v>
      </c>
      <c r="E133" s="445">
        <v>38671</v>
      </c>
      <c r="F133" s="246">
        <v>42149</v>
      </c>
      <c r="G133" s="446">
        <v>3.3820000000000001</v>
      </c>
      <c r="H133" s="441">
        <v>171.56800000000001</v>
      </c>
      <c r="I133" s="442">
        <v>176.971</v>
      </c>
      <c r="J133" s="442">
        <v>178.792</v>
      </c>
      <c r="K133" s="154" t="s">
        <v>58</v>
      </c>
      <c r="M133" s="79">
        <f t="shared" si="9"/>
        <v>1.0289821496177328E-2</v>
      </c>
    </row>
    <row r="134" spans="2:13" ht="16.5" thickTop="1" thickBot="1">
      <c r="B134" s="342">
        <f t="shared" si="10"/>
        <v>114</v>
      </c>
      <c r="C134" s="443" t="s">
        <v>178</v>
      </c>
      <c r="D134" s="444" t="s">
        <v>78</v>
      </c>
      <c r="E134" s="445">
        <v>38671</v>
      </c>
      <c r="F134" s="246">
        <v>42149</v>
      </c>
      <c r="G134" s="446">
        <v>5.2149999999999999</v>
      </c>
      <c r="H134" s="441">
        <v>149.82900000000001</v>
      </c>
      <c r="I134" s="442">
        <v>153.56800000000001</v>
      </c>
      <c r="J134" s="442">
        <v>154.64699999999999</v>
      </c>
      <c r="K134" s="154" t="s">
        <v>58</v>
      </c>
      <c r="M134" s="79">
        <f t="shared" si="9"/>
        <v>7.0262033757031361E-3</v>
      </c>
    </row>
    <row r="135" spans="2:13" ht="15.75" customHeight="1" thickTop="1" thickBot="1">
      <c r="B135" s="342">
        <f t="shared" si="10"/>
        <v>115</v>
      </c>
      <c r="C135" s="443" t="s">
        <v>179</v>
      </c>
      <c r="D135" s="444" t="s">
        <v>78</v>
      </c>
      <c r="E135" s="445">
        <v>38835</v>
      </c>
      <c r="F135" s="447">
        <v>41421</v>
      </c>
      <c r="G135" s="446">
        <v>63.142000000000003</v>
      </c>
      <c r="H135" s="448">
        <v>12794.422</v>
      </c>
      <c r="I135" s="449">
        <v>13295.646000000001</v>
      </c>
      <c r="J135" s="449">
        <v>13482.493</v>
      </c>
      <c r="K135" s="154" t="s">
        <v>58</v>
      </c>
      <c r="M135" s="79">
        <f t="shared" si="9"/>
        <v>1.4053247205889789E-2</v>
      </c>
    </row>
    <row r="136" spans="2:13" ht="16.5" thickTop="1" thickBot="1">
      <c r="B136" s="342">
        <f t="shared" si="10"/>
        <v>116</v>
      </c>
      <c r="C136" s="450" t="s">
        <v>180</v>
      </c>
      <c r="D136" s="444" t="s">
        <v>78</v>
      </c>
      <c r="E136" s="445">
        <v>40014</v>
      </c>
      <c r="F136" s="451" t="s">
        <v>129</v>
      </c>
      <c r="G136" s="452" t="s">
        <v>129</v>
      </c>
      <c r="H136" s="441">
        <v>18.018999999999998</v>
      </c>
      <c r="I136" s="442">
        <v>19.100000000000001</v>
      </c>
      <c r="J136" s="442">
        <v>19.300999999999998</v>
      </c>
      <c r="K136" s="154" t="s">
        <v>58</v>
      </c>
      <c r="M136" s="79">
        <f t="shared" si="9"/>
        <v>1.0523560209423924E-2</v>
      </c>
    </row>
    <row r="137" spans="2:13" ht="16.5" thickTop="1" thickBot="1">
      <c r="B137" s="342">
        <f t="shared" si="10"/>
        <v>117</v>
      </c>
      <c r="C137" s="450" t="s">
        <v>181</v>
      </c>
      <c r="D137" s="444" t="s">
        <v>78</v>
      </c>
      <c r="E137" s="445">
        <v>40455</v>
      </c>
      <c r="F137" s="447" t="s">
        <v>129</v>
      </c>
      <c r="G137" s="452" t="s">
        <v>129</v>
      </c>
      <c r="H137" s="441">
        <v>129.04599999999999</v>
      </c>
      <c r="I137" s="442">
        <v>135.72</v>
      </c>
      <c r="J137" s="442">
        <v>138.44999999999999</v>
      </c>
      <c r="K137" s="154" t="s">
        <v>58</v>
      </c>
      <c r="M137" s="79">
        <f t="shared" si="9"/>
        <v>2.0114942528735556E-2</v>
      </c>
    </row>
    <row r="138" spans="2:13" ht="16.5" thickTop="1" thickBot="1">
      <c r="B138" s="342">
        <f t="shared" si="10"/>
        <v>118</v>
      </c>
      <c r="C138" s="450" t="s">
        <v>182</v>
      </c>
      <c r="D138" s="444" t="s">
        <v>183</v>
      </c>
      <c r="E138" s="445">
        <v>40240</v>
      </c>
      <c r="F138" s="447">
        <v>42151</v>
      </c>
      <c r="G138" s="452">
        <v>1.446</v>
      </c>
      <c r="H138" s="441">
        <v>116.015</v>
      </c>
      <c r="I138" s="442">
        <v>123.20399999999999</v>
      </c>
      <c r="J138" s="442">
        <v>121.78</v>
      </c>
      <c r="K138" s="166" t="s">
        <v>62</v>
      </c>
      <c r="M138" s="79" t="e">
        <f>+(I138-#REF!)/#REF!</f>
        <v>#REF!</v>
      </c>
    </row>
    <row r="139" spans="2:13" ht="16.5" thickTop="1" thickBot="1">
      <c r="B139" s="342">
        <f t="shared" si="10"/>
        <v>119</v>
      </c>
      <c r="C139" s="453" t="s">
        <v>184</v>
      </c>
      <c r="D139" s="454" t="s">
        <v>131</v>
      </c>
      <c r="E139" s="455">
        <v>40147</v>
      </c>
      <c r="F139" s="447">
        <v>41418</v>
      </c>
      <c r="G139" s="446">
        <v>32.752000000000002</v>
      </c>
      <c r="H139" s="456">
        <v>8825.2610000000004</v>
      </c>
      <c r="I139" s="457">
        <v>9005.8549999999996</v>
      </c>
      <c r="J139" s="457">
        <v>9060.2180000000008</v>
      </c>
      <c r="K139" s="154" t="s">
        <v>58</v>
      </c>
      <c r="M139" s="79">
        <f t="shared" ref="M139:M141" si="11">+(J139-I139)/I139</f>
        <v>6.0364063156692167E-3</v>
      </c>
    </row>
    <row r="140" spans="2:13" ht="16.5" thickTop="1" thickBot="1">
      <c r="B140" s="342">
        <f t="shared" si="10"/>
        <v>120</v>
      </c>
      <c r="C140" s="458" t="s">
        <v>185</v>
      </c>
      <c r="D140" s="282" t="s">
        <v>112</v>
      </c>
      <c r="E140" s="303">
        <v>41359</v>
      </c>
      <c r="F140" s="246">
        <v>42153</v>
      </c>
      <c r="G140" s="459">
        <v>0.10199999999999999</v>
      </c>
      <c r="H140" s="460">
        <v>7.867</v>
      </c>
      <c r="I140" s="460">
        <v>8.35</v>
      </c>
      <c r="J140" s="460">
        <v>8.4749999999999996</v>
      </c>
      <c r="K140" s="154" t="s">
        <v>58</v>
      </c>
      <c r="M140" s="79">
        <f t="shared" si="11"/>
        <v>1.4970059880239521E-2</v>
      </c>
    </row>
    <row r="141" spans="2:13" ht="16.5" thickTop="1" thickBot="1">
      <c r="B141" s="342">
        <f t="shared" si="10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87.078000000000003</v>
      </c>
      <c r="J141" s="467">
        <v>86.884</v>
      </c>
      <c r="K141" s="154" t="s">
        <v>58</v>
      </c>
      <c r="M141" s="79">
        <f t="shared" si="11"/>
        <v>-2.2278876409656009E-3</v>
      </c>
    </row>
    <row r="142" spans="2:13" ht="15.75" thickTop="1">
      <c r="B142" s="342">
        <f t="shared" si="10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947.74699999999996</v>
      </c>
      <c r="J142" s="472">
        <v>955.37099999999998</v>
      </c>
      <c r="K142" s="154"/>
      <c r="M142" s="202"/>
    </row>
    <row r="143" spans="2:13" ht="15.75" thickBot="1">
      <c r="B143" s="342">
        <f t="shared" si="10"/>
        <v>123</v>
      </c>
      <c r="C143" s="473" t="s">
        <v>189</v>
      </c>
      <c r="D143" s="282" t="s">
        <v>10</v>
      </c>
      <c r="E143" s="409">
        <v>42352</v>
      </c>
      <c r="F143" s="304" t="s">
        <v>166</v>
      </c>
      <c r="G143" s="474" t="s">
        <v>188</v>
      </c>
      <c r="H143" s="475">
        <v>5000</v>
      </c>
      <c r="I143" s="475">
        <v>4995.5429999999997</v>
      </c>
      <c r="J143" s="475">
        <v>5002.12</v>
      </c>
      <c r="K143" s="154"/>
      <c r="M143" s="202"/>
    </row>
    <row r="144" spans="2:13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2">
        <v>110.398</v>
      </c>
      <c r="J145" s="482">
        <v>110.407</v>
      </c>
      <c r="K145" s="154" t="s">
        <v>58</v>
      </c>
      <c r="M145" s="79">
        <f t="shared" ref="M145" si="12">+(J145-I145)/I145</f>
        <v>8.1523216000292954E-5</v>
      </c>
    </row>
    <row r="146" spans="2:13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3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8.7050000000000001</v>
      </c>
      <c r="J147" s="489">
        <v>8.94</v>
      </c>
      <c r="K147" s="154" t="s">
        <v>58</v>
      </c>
      <c r="M147" s="490">
        <f t="shared" ref="M147:M148" si="13">+(J147-I147)/I147</f>
        <v>2.6995979322228539E-2</v>
      </c>
    </row>
    <row r="148" spans="2:13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2">
        <v>86.378</v>
      </c>
      <c r="I148" s="482">
        <v>85.878</v>
      </c>
      <c r="J148" s="482">
        <v>84.116</v>
      </c>
      <c r="K148" s="154" t="s">
        <v>58</v>
      </c>
      <c r="M148" s="490">
        <f t="shared" si="13"/>
        <v>-2.0517478283145863E-2</v>
      </c>
    </row>
    <row r="149" spans="2:13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3" s="498" customFormat="1" ht="12.75">
      <c r="B150" s="499" t="s">
        <v>195</v>
      </c>
    </row>
    <row r="151" spans="2:13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3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3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3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3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3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3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3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2016-02-22T14:28:51Z</dcterms:created>
  <dcterms:modified xsi:type="dcterms:W3CDTF">2016-02-22T14:29:37Z</dcterms:modified>
</cp:coreProperties>
</file>