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VL21-05-2012 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<sst xmlns="http://schemas.openxmlformats.org/spreadsheetml/2006/main" count="309" uniqueCount="170">
  <si>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</si>
  <si>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</si>
  <si>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</si>
  <si>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</si>
  <si>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</si>
  <si>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</si>
  <si>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</si>
  <si>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</si>
  <si>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</si>
  <si>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</si>
  <si>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</si>
  <si>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</si>
  <si>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</si>
  <si>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</si>
  <si>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</si>
  <si>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</si>
  <si>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</si>
  <si>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</si>
  <si>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</si>
  <si>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</si>
  <si>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</si>
  <si>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</si>
  <si>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</si>
  <si>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</si>
  <si>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</si>
  <si>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</si>
  <si>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</si>
  <si>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</si>
  <si>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</si>
  <si>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</si>
  <si>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</si>
  <si>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</si>
  <si>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</si>
  <si>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</si>
  <si>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</si>
  <si>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</si>
  <si>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</si>
  <si>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</si>
  <si>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</si>
  <si>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</si>
  <si>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</si>
  <si>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</si>
  <si>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</si>
  <si>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</si>
  <si>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</si>
  <si>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</si>
  <si>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</si>
  <si>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</si>
  <si>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</si>
  <si>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</si>
  <si>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</si>
  <si>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</si>
  <si>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</si>
  <si>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</si>
  <si>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</si>
  <si>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</si>
  <si>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</si>
  <si>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</si>
  <si>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</si>
  <si>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</si>
  <si>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</si>
  <si>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</si>
  <si>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</si>
  <si>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</si>
  <si>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</si>
  <si>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</si>
  <si>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</si>
  <si>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</si>
  <si>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</si>
  <si>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</si>
  <si>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</si>
  <si>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</si>
  <si>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</si>
  <si>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</si>
  <si>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</si>
  <si>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</si>
  <si>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</si>
  <si>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</si>
  <si>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</si>
  <si>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</si>
  <si>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</si>
  <si>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</si>
  <si>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</si>
  <si>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</si>
  <si>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</si>
  <si>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</si>
  <si>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</si>
  <si>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</si>
  <si>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</si>
  <si>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</si>
  <si>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</si>
  <si>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</si>
  <si>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</si>
  <si>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</si>
  <si>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</si>
  <si>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</si>
  <si>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</si>
  <si>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</si>
  <si>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</si>
  <si>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</si>
  <si>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</si>
  <si>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</si>
  <si>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</si>
  <si>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</si>
  <si>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</si>
  <si>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</si>
  <si>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</si>
  <si>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</si>
  <si>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</si>
  <si>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</si>
  <si>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</si>
  <si>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</si>
  <si>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</si>
  <si>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</si>
  <si>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</si>
  <si>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</si>
  <si>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</si>
  <si>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</si>
  <si>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</si>
  <si>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</si>
  <si>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</si>
  <si>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</si>
  <si>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</si>
  <si>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</si>
  <si>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</si>
  <si>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</si>
  <si>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</si>
  <si>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</si>
  <si>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</si>
  <si>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</si>
  <si>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</si>
  <si>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</si>
  <si>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</si>
  <si>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</si>
  <si>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</si>
  <si>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</si>
  <si>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</si>
  <si>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</si>
  <si>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</si>
  <si>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 xml:space="preserve"> -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</si>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</sst>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7" fillId="0" borderId="69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P32" sqref="P32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28515625" style="234" customWidth="1"/>
    <col min="4" max="4" width="30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141.006</v>
      </c>
      <c r="J6" s="32">
        <v>141.03800000000001</v>
      </c>
      <c r="M6" s="33">
        <f>+(J6-I6)/I6</f>
        <v>2.2694069755904492E-4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12.369</v>
      </c>
      <c r="J8" s="32">
        <v>12.372</v>
      </c>
      <c r="M8" s="33">
        <f>+(J8-I8)/I8</f>
        <v>2.4254183846714479E-4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1.2689999999999999</v>
      </c>
      <c r="J10" s="32">
        <v>1.27</v>
      </c>
      <c r="K10" s="48" t="s">
        <v>17</v>
      </c>
      <c r="M10" s="33">
        <f t="shared" ref="M10:M71" si="0">+(J10-I10)/I10</f>
        <v>7.880220646178975E-4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34.32</v>
      </c>
      <c r="J12" s="54">
        <v>34.326999999999998</v>
      </c>
      <c r="M12" s="33">
        <f t="shared" si="0"/>
        <v>2.0396270396264268E-4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46.817999999999998</v>
      </c>
      <c r="J13" s="61">
        <v>46.83</v>
      </c>
      <c r="M13" s="33">
        <f t="shared" si="0"/>
        <v>2.5631167499680585E-4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177.136</v>
      </c>
      <c r="J15" s="65">
        <v>177.14400000000001</v>
      </c>
      <c r="M15" s="33">
        <f t="shared" si="0"/>
        <v>4.5163038569290137E-5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596.03</v>
      </c>
      <c r="J16" s="70">
        <v>595.10799999999995</v>
      </c>
      <c r="M16" s="33">
        <f t="shared" si="0"/>
        <v>-1.5469020015771446E-3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144.51300000000001</v>
      </c>
      <c r="J17" s="70">
        <v>144.423</v>
      </c>
      <c r="M17" s="33">
        <f t="shared" si="0"/>
        <v>-6.2278134147103308E-4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130.70500000000001</v>
      </c>
      <c r="J18" s="70">
        <v>130.59700000000001</v>
      </c>
      <c r="K18" s="6"/>
      <c r="L18" s="6"/>
      <c r="M18" s="33">
        <f t="shared" si="0"/>
        <v>-8.2628820626605014E-4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120.03700000000001</v>
      </c>
      <c r="J19" s="70">
        <v>119.996</v>
      </c>
      <c r="M19" s="33">
        <f t="shared" si="0"/>
        <v>-3.4156135191658424E-4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117.86499999999999</v>
      </c>
      <c r="J20" s="70">
        <v>117.76</v>
      </c>
      <c r="M20" s="33">
        <f t="shared" si="0"/>
        <v>-8.9084970092894226E-4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100.14100000000001</v>
      </c>
      <c r="J21" s="70">
        <v>100.018</v>
      </c>
      <c r="M21" s="33">
        <f t="shared" si="0"/>
        <v>-1.2282681419199394E-3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151.131</v>
      </c>
      <c r="J22" s="70">
        <v>150.77600000000001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111.239</v>
      </c>
      <c r="J23" s="70">
        <v>111.018</v>
      </c>
      <c r="M23" s="33">
        <f t="shared" si="0"/>
        <v>-1.98671329299979E-3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106.712</v>
      </c>
      <c r="J24" s="84">
        <v>106.771</v>
      </c>
      <c r="M24" s="33">
        <f t="shared" si="0"/>
        <v>5.5289002174073671E-4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1339.751</v>
      </c>
      <c r="J26" s="89">
        <v>1341.335</v>
      </c>
      <c r="K26" s="90" t="s">
        <v>41</v>
      </c>
      <c r="M26" s="33">
        <f t="shared" si="0"/>
        <v>1.1823092500024706E-3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2341.366</v>
      </c>
      <c r="J27" s="89">
        <v>2350.5590000000002</v>
      </c>
      <c r="K27" s="93" t="s">
        <v>43</v>
      </c>
      <c r="M27" s="33">
        <f t="shared" si="0"/>
        <v>3.9263404354552903E-3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111.253</v>
      </c>
      <c r="J28" s="97">
        <v>111.505</v>
      </c>
      <c r="K28" s="98" t="s">
        <v>45</v>
      </c>
      <c r="M28" s="33">
        <f t="shared" si="0"/>
        <v>2.2651074577763777E-3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113.517</v>
      </c>
      <c r="J29" s="70">
        <v>113.995</v>
      </c>
      <c r="K29" s="90" t="s">
        <v>41</v>
      </c>
      <c r="M29" s="33">
        <f t="shared" si="0"/>
        <v>4.2108230485302526E-3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125.827</v>
      </c>
      <c r="J30" s="70">
        <v>125.858</v>
      </c>
      <c r="K30" s="90" t="s">
        <v>41</v>
      </c>
      <c r="M30" s="33">
        <f t="shared" si="0"/>
        <v>2.4637001597436093E-4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1210.9010000000001</v>
      </c>
      <c r="J31" s="89">
        <v>1216.847</v>
      </c>
      <c r="K31" s="48" t="s">
        <v>17</v>
      </c>
      <c r="M31" s="33">
        <f t="shared" si="0"/>
        <v>4.9103931700443821E-3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142.226</v>
      </c>
      <c r="J32" s="70">
        <v>142.50700000000001</v>
      </c>
      <c r="K32" s="90" t="s">
        <v>41</v>
      </c>
      <c r="M32" s="33">
        <f t="shared" si="0"/>
        <v>1.9757287697045964E-3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16.401</v>
      </c>
      <c r="J33" s="70">
        <v>16.439</v>
      </c>
      <c r="K33" s="90" t="s">
        <v>41</v>
      </c>
      <c r="M33" s="33">
        <f t="shared" si="0"/>
        <v>2.3169318943966986E-3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6057.8639999999996</v>
      </c>
      <c r="J34" s="89">
        <v>6055.9049999999997</v>
      </c>
      <c r="K34" s="90" t="s">
        <v>41</v>
      </c>
      <c r="M34" s="33">
        <f t="shared" si="0"/>
        <v>-3.2338131064015843E-4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6887.7340000000004</v>
      </c>
      <c r="J35" s="89">
        <v>6889.5720000000001</v>
      </c>
      <c r="K35" s="90" t="s">
        <v>41</v>
      </c>
      <c r="M35" s="33">
        <f t="shared" si="0"/>
        <v>2.6685118792330509E-4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2.415</v>
      </c>
      <c r="J36" s="70">
        <v>2.4409999999999998</v>
      </c>
      <c r="K36" s="48" t="s">
        <v>17</v>
      </c>
      <c r="M36" s="33">
        <f t="shared" si="0"/>
        <v>1.0766045548654162E-2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1.9910000000000001</v>
      </c>
      <c r="J37" s="70">
        <v>2.0009999999999999</v>
      </c>
      <c r="K37" s="48" t="s">
        <v>17</v>
      </c>
      <c r="M37" s="33">
        <f t="shared" si="0"/>
        <v>5.0226017076844733E-3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1.29</v>
      </c>
      <c r="J38" s="84">
        <v>1.302</v>
      </c>
      <c r="K38" s="98" t="s">
        <v>45</v>
      </c>
      <c r="M38" s="33">
        <f t="shared" si="0"/>
        <v>9.3023255813953574E-3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41044</v>
      </c>
      <c r="G44" s="128">
        <v>3.8450000000000002</v>
      </c>
      <c r="H44" s="129">
        <v>107.705</v>
      </c>
      <c r="I44" s="129">
        <v>105.015</v>
      </c>
      <c r="J44" s="129">
        <v>105.04</v>
      </c>
      <c r="M44" s="33">
        <f t="shared" si="0"/>
        <v>2.3806122934824249E-4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102.08199999999999</v>
      </c>
      <c r="J45" s="134">
        <v>102.108</v>
      </c>
      <c r="M45" s="33">
        <f t="shared" si="0"/>
        <v>2.5469720420848396E-4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102.866</v>
      </c>
      <c r="J46" s="134">
        <v>102.892</v>
      </c>
      <c r="M46" s="33">
        <f t="shared" si="0"/>
        <v>2.5275601267664969E-4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100.071</v>
      </c>
      <c r="J47" s="134">
        <v>100.081</v>
      </c>
      <c r="M47" s="33">
        <f t="shared" si="0"/>
        <v>9.9929050374285416E-5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100.78400000000001</v>
      </c>
      <c r="J48" s="134">
        <v>100.812</v>
      </c>
      <c r="M48" s="33">
        <f t="shared" si="0"/>
        <v>2.7782187648824801E-4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108.407</v>
      </c>
      <c r="J49" s="134">
        <v>108.428</v>
      </c>
      <c r="M49" s="33">
        <f t="shared" si="0"/>
        <v>1.9371442803509732E-4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105.19</v>
      </c>
      <c r="J50" s="134">
        <v>105.217</v>
      </c>
      <c r="M50" s="33">
        <f t="shared" si="0"/>
        <v>2.5667839148208979E-4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101.349</v>
      </c>
      <c r="J51" s="134">
        <v>101.378</v>
      </c>
      <c r="K51" s="6" t="s">
        <v>23</v>
      </c>
      <c r="M51" s="33">
        <f t="shared" si="0"/>
        <v>2.8613997178064275E-4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101.688</v>
      </c>
      <c r="J52" s="134">
        <v>101.71899999999999</v>
      </c>
      <c r="M52" s="33">
        <f t="shared" si="0"/>
        <v>3.0485406340956359E-4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106.85</v>
      </c>
      <c r="J53" s="134">
        <v>106.874</v>
      </c>
      <c r="M53" s="33">
        <f t="shared" si="0"/>
        <v>2.2461394478241376E-4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103.82599999999999</v>
      </c>
      <c r="J54" s="134">
        <v>103.854</v>
      </c>
      <c r="M54" s="33">
        <f t="shared" si="0"/>
        <v>2.6968196790790169E-4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101.57</v>
      </c>
      <c r="J55" s="134">
        <v>101.601</v>
      </c>
      <c r="M55" s="33">
        <f t="shared" si="0"/>
        <v>3.0520823077686242E-4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105.163</v>
      </c>
      <c r="J56" s="134">
        <v>105.191</v>
      </c>
      <c r="M56" s="33">
        <f t="shared" si="0"/>
        <v>2.6625334005311564E-4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107.94499999999999</v>
      </c>
      <c r="J57" s="134">
        <v>107.97199999999999</v>
      </c>
      <c r="M57" s="33">
        <f t="shared" si="0"/>
        <v>2.5012737968410788E-4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103.32</v>
      </c>
      <c r="J58" s="134">
        <v>103.345</v>
      </c>
      <c r="K58" s="6" t="s">
        <v>23</v>
      </c>
      <c r="M58" s="33">
        <f t="shared" si="0"/>
        <v>2.4196670538139455E-4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103.828</v>
      </c>
      <c r="J59" s="134">
        <v>103.85299999999999</v>
      </c>
      <c r="K59" s="6" t="s">
        <v>23</v>
      </c>
      <c r="M59" s="33">
        <f t="shared" si="0"/>
        <v>2.4078283314704581E-4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100.395</v>
      </c>
      <c r="J60" s="134">
        <v>100.42</v>
      </c>
      <c r="M60" s="33">
        <f t="shared" si="0"/>
        <v>2.4901638527820795E-4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105.559</v>
      </c>
      <c r="J61" s="134">
        <v>105.586</v>
      </c>
      <c r="M61" s="33">
        <f t="shared" si="0"/>
        <v>2.5578112714217663E-4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103.848</v>
      </c>
      <c r="J62" s="134">
        <v>103.88</v>
      </c>
      <c r="M62" s="33">
        <f t="shared" si="0"/>
        <v>3.0814267005620211E-4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101.238</v>
      </c>
      <c r="J63" s="84">
        <v>101.264</v>
      </c>
      <c r="M63" s="33">
        <f t="shared" si="0"/>
        <v>2.5682056144922115E-4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104.97</v>
      </c>
      <c r="J67" s="129">
        <v>104.997</v>
      </c>
      <c r="M67" s="33">
        <f t="shared" si="0"/>
        <v>2.5721634752787486E-4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103.92700000000001</v>
      </c>
      <c r="J68" s="166">
        <v>103.958</v>
      </c>
      <c r="M68" s="33">
        <f t="shared" si="0"/>
        <v>2.9828629711231634E-4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101.77800000000001</v>
      </c>
      <c r="J69" s="166">
        <v>101.804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105.833</v>
      </c>
      <c r="J70" s="166">
        <v>105.855</v>
      </c>
      <c r="M70" s="33">
        <f t="shared" ref="M70" si="3">+(J70-I70)/I70</f>
        <v>2.0787467047145571E-4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103.241</v>
      </c>
      <c r="J71" s="84">
        <v>103.268</v>
      </c>
      <c r="M71" s="33">
        <f t="shared" si="0"/>
        <v>2.6152400693523912E-4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10.629</v>
      </c>
      <c r="J73" s="129">
        <v>10.632</v>
      </c>
      <c r="M73" s="33">
        <f>+(J73-I73)/I73</f>
        <v>2.8224668360147837E-4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40686</v>
      </c>
      <c r="G74" s="165">
        <v>4.0839999999999996</v>
      </c>
      <c r="H74" s="166">
        <v>103.61799999999999</v>
      </c>
      <c r="I74" s="166">
        <v>104.96599999999999</v>
      </c>
      <c r="J74" s="166">
        <v>104.995</v>
      </c>
      <c r="M74" s="33">
        <f>+(J74-I74)/I74</f>
        <v>2.7627993826582489E-4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101.226</v>
      </c>
      <c r="J75" s="84">
        <v>101.33199999999999</v>
      </c>
      <c r="M75" s="33">
        <f>+(J75-I75)/I75</f>
        <v>1.0471617963763711E-3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102.878</v>
      </c>
      <c r="J77" s="32">
        <v>102.94499999999999</v>
      </c>
      <c r="K77" s="90" t="s">
        <v>41</v>
      </c>
      <c r="M77" s="33">
        <f t="shared" ref="M77:M130" si="4">+(J77-I77)/I77</f>
        <v>6.5125682847638039E-4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41044</v>
      </c>
      <c r="G79" s="128">
        <v>1.0229999999999999</v>
      </c>
      <c r="H79" s="129">
        <v>75.203000000000003</v>
      </c>
      <c r="I79" s="129">
        <v>75.581000000000003</v>
      </c>
      <c r="J79" s="129">
        <v>75.433999999999997</v>
      </c>
      <c r="M79" s="33">
        <f t="shared" ref="M79:M93" si="5">+(J79-I79)/I79</f>
        <v>-1.9449332504201527E-3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41039</v>
      </c>
      <c r="G80" s="165">
        <v>2.2669999999999999</v>
      </c>
      <c r="H80" s="166">
        <v>147.82</v>
      </c>
      <c r="I80" s="166">
        <v>159.529</v>
      </c>
      <c r="J80" s="166">
        <v>160.08099999999999</v>
      </c>
      <c r="M80" s="33">
        <f t="shared" si="5"/>
        <v>3.4601859223087495E-3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41039</v>
      </c>
      <c r="G81" s="165">
        <v>22.396000000000001</v>
      </c>
      <c r="H81" s="186">
        <v>1463.682</v>
      </c>
      <c r="I81" s="186">
        <v>1596.86</v>
      </c>
      <c r="J81" s="186">
        <v>1603.317</v>
      </c>
      <c r="M81" s="33">
        <f t="shared" si="5"/>
        <v>4.0435604874567007E-3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86">
        <v>114.837</v>
      </c>
      <c r="J82" s="186">
        <v>114.785</v>
      </c>
      <c r="M82" s="33">
        <f t="shared" si="5"/>
        <v>-4.5281573012188322E-4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115.31100000000001</v>
      </c>
      <c r="J83" s="166">
        <v>115.30500000000001</v>
      </c>
      <c r="M83" s="33">
        <f t="shared" si="5"/>
        <v>-5.2033197179802679E-5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100.14400000000001</v>
      </c>
      <c r="J84" s="166">
        <v>100.01</v>
      </c>
      <c r="M84" s="33">
        <f t="shared" si="5"/>
        <v>-1.3380731746285381E-3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16.75</v>
      </c>
      <c r="J85" s="166">
        <v>16.757999999999999</v>
      </c>
      <c r="M85" s="33">
        <f t="shared" si="5"/>
        <v>4.7761194029845484E-4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282.774</v>
      </c>
      <c r="J86" s="166">
        <v>282.19099999999997</v>
      </c>
      <c r="M86" s="33">
        <f t="shared" si="5"/>
        <v>-2.061717130995165E-3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41047</v>
      </c>
      <c r="G87" s="165">
        <v>1.417</v>
      </c>
      <c r="H87" s="166">
        <v>46.323999999999998</v>
      </c>
      <c r="I87" s="166">
        <v>44.853999999999999</v>
      </c>
      <c r="J87" s="166">
        <v>44.875999999999998</v>
      </c>
      <c r="M87" s="33">
        <f t="shared" si="5"/>
        <v>4.9048022472908696E-4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2658.9119999999998</v>
      </c>
      <c r="J88" s="186">
        <v>2658.6509999999998</v>
      </c>
      <c r="M88" s="33">
        <f t="shared" si="5"/>
        <v>-9.8160450590304335E-5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41046</v>
      </c>
      <c r="G89" s="165">
        <v>1.4670000000000001</v>
      </c>
      <c r="H89" s="166">
        <v>79.795000000000002</v>
      </c>
      <c r="I89" s="166">
        <v>83.289000000000001</v>
      </c>
      <c r="J89" s="166">
        <v>83.122</v>
      </c>
      <c r="M89" s="33">
        <f t="shared" si="5"/>
        <v>-2.0050666954820155E-3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41044</v>
      </c>
      <c r="G90" s="165">
        <v>1.3089999999999999</v>
      </c>
      <c r="H90" s="166">
        <v>58.215000000000003</v>
      </c>
      <c r="I90" s="166">
        <v>60.017000000000003</v>
      </c>
      <c r="J90" s="166">
        <v>59.953000000000003</v>
      </c>
      <c r="M90" s="33">
        <f t="shared" si="5"/>
        <v>-1.0663645300498202E-3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104.06</v>
      </c>
      <c r="J91" s="166">
        <v>103.986</v>
      </c>
      <c r="M91" s="33">
        <f t="shared" si="5"/>
        <v>-7.1112819527193989E-4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116.761</v>
      </c>
      <c r="J92" s="166">
        <v>116.636</v>
      </c>
      <c r="M92" s="33">
        <f t="shared" si="5"/>
        <v>-1.0705629448189036E-3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111.97499999999999</v>
      </c>
      <c r="J93" s="84">
        <v>111.82599999999999</v>
      </c>
      <c r="M93" s="33">
        <f t="shared" si="5"/>
        <v>-1.3306541638758733E-3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11.891999999999999</v>
      </c>
      <c r="J95" s="129">
        <v>11.888999999999999</v>
      </c>
      <c r="M95" s="33">
        <f t="shared" ref="M95:M114" si="7">+(J95-I95)/I95</f>
        <v>-2.5227043390515591E-4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13.068</v>
      </c>
      <c r="J96" s="166">
        <v>13.053000000000001</v>
      </c>
      <c r="M96" s="33">
        <f t="shared" si="7"/>
        <v>-1.1478420569328736E-3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40694</v>
      </c>
      <c r="G97" s="165"/>
      <c r="H97" s="166">
        <v>16.937000000000001</v>
      </c>
      <c r="I97" s="166">
        <v>17.164999999999999</v>
      </c>
      <c r="J97" s="166">
        <v>17.132000000000001</v>
      </c>
      <c r="M97" s="33">
        <f t="shared" si="7"/>
        <v>-1.9225167491988173E-3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17.747</v>
      </c>
      <c r="J98" s="166">
        <v>17.678999999999998</v>
      </c>
      <c r="M98" s="33">
        <f t="shared" si="7"/>
        <v>-3.831633515523829E-3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41039</v>
      </c>
      <c r="G99" s="195">
        <v>0.16700000000000001</v>
      </c>
      <c r="H99" s="166">
        <v>12.026999999999999</v>
      </c>
      <c r="I99" s="166">
        <v>13.042</v>
      </c>
      <c r="J99" s="166">
        <v>13.053000000000001</v>
      </c>
      <c r="M99" s="33">
        <f t="shared" si="7"/>
        <v>8.4342892194456444E-4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10.944000000000001</v>
      </c>
      <c r="J100" s="166">
        <v>10.959</v>
      </c>
      <c r="M100" s="33">
        <f t="shared" si="7"/>
        <v>1.3706140350876089E-3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10.628</v>
      </c>
      <c r="J101" s="166">
        <v>10.637</v>
      </c>
      <c r="M101" s="33">
        <f t="shared" si="7"/>
        <v>8.4681972149043484E-4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10.547000000000001</v>
      </c>
      <c r="J102" s="166">
        <v>10.553000000000001</v>
      </c>
      <c r="M102" s="33">
        <f t="shared" si="7"/>
        <v>5.6888214658198791E-4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131.83000000000001</v>
      </c>
      <c r="J103" s="166">
        <v>131.80799999999999</v>
      </c>
      <c r="M103" s="33">
        <f t="shared" si="7"/>
        <v>-1.6688158992657042E-4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131.44900000000001</v>
      </c>
      <c r="J104" s="166">
        <v>131.28200000000001</v>
      </c>
      <c r="M104" s="33">
        <f t="shared" si="7"/>
        <v>-1.2704547010627817E-3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139</v>
      </c>
      <c r="G105" s="201" t="s">
        <v>139</v>
      </c>
      <c r="H105" s="166">
        <v>10.196</v>
      </c>
      <c r="I105" s="166">
        <v>11.351000000000001</v>
      </c>
      <c r="J105" s="166">
        <v>11.337</v>
      </c>
      <c r="M105" s="33">
        <f t="shared" si="7"/>
        <v>-1.2333715091182383E-3</v>
      </c>
    </row>
    <row r="106" spans="2:13" ht="16.5" thickTop="1" thickBot="1">
      <c r="B106" s="184">
        <f t="shared" si="8"/>
        <v>84</v>
      </c>
      <c r="C106" s="94" t="s">
        <v>140</v>
      </c>
      <c r="D106" s="95" t="s">
        <v>99</v>
      </c>
      <c r="E106" s="185">
        <v>39699</v>
      </c>
      <c r="F106" s="194">
        <v>41031</v>
      </c>
      <c r="G106" s="201">
        <v>0.64</v>
      </c>
      <c r="H106" s="166">
        <v>117.51300000000001</v>
      </c>
      <c r="I106" s="166">
        <v>126.13800000000001</v>
      </c>
      <c r="J106" s="166">
        <v>126.01</v>
      </c>
      <c r="M106" s="33">
        <f t="shared" si="7"/>
        <v>-1.0147616102998312E-3</v>
      </c>
    </row>
    <row r="107" spans="2:13" ht="16.5" thickTop="1" thickBot="1">
      <c r="B107" s="184">
        <f t="shared" si="8"/>
        <v>85</v>
      </c>
      <c r="C107" s="169" t="s">
        <v>141</v>
      </c>
      <c r="D107" s="170" t="s">
        <v>10</v>
      </c>
      <c r="E107" s="171">
        <v>39237</v>
      </c>
      <c r="F107" s="140">
        <v>40690</v>
      </c>
      <c r="G107" s="202">
        <v>0.13700000000000001</v>
      </c>
      <c r="H107" s="166">
        <v>19.771999999999998</v>
      </c>
      <c r="I107" s="166">
        <v>21.774999999999999</v>
      </c>
      <c r="J107" s="166">
        <v>21.818000000000001</v>
      </c>
      <c r="M107" s="33">
        <f t="shared" si="7"/>
        <v>1.9747416762343427E-3</v>
      </c>
    </row>
    <row r="108" spans="2:13" ht="16.5" thickTop="1" thickBot="1">
      <c r="B108" s="184">
        <f t="shared" si="8"/>
        <v>86</v>
      </c>
      <c r="C108" s="163" t="s">
        <v>142</v>
      </c>
      <c r="D108" s="164" t="s">
        <v>35</v>
      </c>
      <c r="E108" s="185">
        <v>40725</v>
      </c>
      <c r="F108" s="185" t="s">
        <v>32</v>
      </c>
      <c r="G108" s="202" t="s">
        <v>32</v>
      </c>
      <c r="H108" s="166">
        <v>101.51300000000001</v>
      </c>
      <c r="I108" s="166">
        <v>99.748999999999995</v>
      </c>
      <c r="J108" s="166">
        <v>99.43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143</v>
      </c>
      <c r="D109" s="164" t="s">
        <v>35</v>
      </c>
      <c r="E109" s="185">
        <v>40725</v>
      </c>
      <c r="F109" s="203" t="s">
        <v>32</v>
      </c>
      <c r="G109" s="204" t="s">
        <v>32</v>
      </c>
      <c r="H109" s="205">
        <v>102.065</v>
      </c>
      <c r="I109" s="166">
        <v>100.81699999999999</v>
      </c>
      <c r="J109" s="166">
        <v>100.509</v>
      </c>
      <c r="M109" s="33" t="e">
        <f>+(#REF!-I109)/I109</f>
        <v>#REF!</v>
      </c>
    </row>
    <row r="110" spans="2:13" ht="16.5" thickTop="1" thickBot="1">
      <c r="B110" s="206">
        <f>B109+1</f>
        <v>88</v>
      </c>
      <c r="C110" s="207" t="s">
        <v>144</v>
      </c>
      <c r="D110" s="208" t="s">
        <v>145</v>
      </c>
      <c r="E110" s="209">
        <v>40910</v>
      </c>
      <c r="F110" s="210" t="s">
        <v>134</v>
      </c>
      <c r="G110" s="211" t="s">
        <v>134</v>
      </c>
      <c r="H110" s="212" t="s">
        <v>134</v>
      </c>
      <c r="I110" s="213">
        <v>98.052000000000007</v>
      </c>
      <c r="J110" s="213">
        <v>98.093000000000004</v>
      </c>
      <c r="M110" s="153"/>
    </row>
    <row r="111" spans="2:13" ht="18" customHeight="1" thickTop="1" thickBot="1">
      <c r="B111" s="214" t="s">
        <v>146</v>
      </c>
      <c r="C111" s="215"/>
      <c r="D111" s="215"/>
      <c r="E111" s="215"/>
      <c r="F111" s="215"/>
      <c r="G111" s="215"/>
      <c r="H111" s="215"/>
      <c r="I111" s="215"/>
      <c r="J111" s="216"/>
      <c r="M111" s="49"/>
    </row>
    <row r="112" spans="2:13" ht="16.5" thickTop="1" thickBot="1">
      <c r="B112" s="184">
        <v>89</v>
      </c>
      <c r="C112" s="94" t="s">
        <v>147</v>
      </c>
      <c r="D112" s="95" t="s">
        <v>20</v>
      </c>
      <c r="E112" s="127">
        <v>40210</v>
      </c>
      <c r="F112" s="127">
        <v>40702</v>
      </c>
      <c r="G112" s="217">
        <v>3.9249999999999998</v>
      </c>
      <c r="H112" s="218">
        <v>98.978999999999999</v>
      </c>
      <c r="I112" s="218">
        <v>99.778999999999996</v>
      </c>
      <c r="J112" s="218">
        <v>99.962000000000003</v>
      </c>
      <c r="K112" s="98" t="s">
        <v>45</v>
      </c>
      <c r="M112" s="33">
        <f t="shared" ref="M112:M113" si="9">+(J112-I112)/I112</f>
        <v>1.8340532576995854E-3</v>
      </c>
    </row>
    <row r="113" spans="2:13" ht="16.5" thickTop="1" thickBot="1">
      <c r="B113" s="219">
        <f>B112+1</f>
        <v>90</v>
      </c>
      <c r="C113" s="94" t="s">
        <v>148</v>
      </c>
      <c r="D113" s="164" t="s">
        <v>20</v>
      </c>
      <c r="E113" s="185">
        <v>40630</v>
      </c>
      <c r="F113" s="127" t="s">
        <v>32</v>
      </c>
      <c r="G113" s="217" t="s">
        <v>32</v>
      </c>
      <c r="H113" s="220">
        <v>106.97</v>
      </c>
      <c r="I113" s="220">
        <v>120.26600000000001</v>
      </c>
      <c r="J113" s="220">
        <v>121.191</v>
      </c>
      <c r="K113" s="98" t="s">
        <v>45</v>
      </c>
      <c r="M113" s="33">
        <f t="shared" si="9"/>
        <v>7.6912843197578457E-3</v>
      </c>
    </row>
    <row r="114" spans="2:13" ht="16.5" thickTop="1" thickBot="1">
      <c r="B114" s="219">
        <f t="shared" ref="B114:B130" si="10">+B113+1</f>
        <v>91</v>
      </c>
      <c r="C114" s="167" t="s">
        <v>149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146.72900000000001</v>
      </c>
      <c r="J114" s="166">
        <v>147.60400000000001</v>
      </c>
      <c r="K114" s="221" t="s">
        <v>150</v>
      </c>
      <c r="M114" s="33">
        <f t="shared" si="7"/>
        <v>5.9633746566800016E-3</v>
      </c>
    </row>
    <row r="115" spans="2:13" ht="16.5" thickTop="1" thickBot="1">
      <c r="B115" s="219">
        <f t="shared" si="10"/>
        <v>92</v>
      </c>
      <c r="C115" s="163" t="s">
        <v>151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11.484999999999999</v>
      </c>
      <c r="J115" s="166">
        <v>11.404</v>
      </c>
      <c r="K115" s="90" t="s">
        <v>41</v>
      </c>
      <c r="M115" s="33">
        <f t="shared" si="4"/>
        <v>-7.0526774053112336E-3</v>
      </c>
    </row>
    <row r="116" spans="2:13" ht="16.5" thickTop="1" thickBot="1">
      <c r="B116" s="219">
        <f t="shared" si="10"/>
        <v>93</v>
      </c>
      <c r="C116" s="163" t="s">
        <v>152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125.611</v>
      </c>
      <c r="J116" s="166">
        <v>125.33</v>
      </c>
      <c r="K116" s="90" t="s">
        <v>41</v>
      </c>
      <c r="M116" s="33">
        <f t="shared" si="4"/>
        <v>-2.2370652251793703E-3</v>
      </c>
    </row>
    <row r="117" spans="2:13" ht="16.5" thickTop="1" thickBot="1">
      <c r="B117" s="219">
        <f t="shared" si="10"/>
        <v>94</v>
      </c>
      <c r="C117" s="163" t="s">
        <v>153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119.956</v>
      </c>
      <c r="J117" s="166">
        <v>119.687</v>
      </c>
      <c r="K117" s="90" t="s">
        <v>41</v>
      </c>
      <c r="M117" s="33">
        <f t="shared" si="4"/>
        <v>-2.2424889126013326E-3</v>
      </c>
    </row>
    <row r="118" spans="2:13" ht="16.5" thickTop="1" thickBot="1">
      <c r="B118" s="219">
        <f t="shared" si="10"/>
        <v>95</v>
      </c>
      <c r="C118" s="163" t="s">
        <v>154</v>
      </c>
      <c r="D118" s="170" t="s">
        <v>155</v>
      </c>
      <c r="E118" s="185">
        <v>40543</v>
      </c>
      <c r="F118" s="222">
        <v>41026</v>
      </c>
      <c r="G118" s="172">
        <v>0.25700000000000001</v>
      </c>
      <c r="H118" s="166">
        <v>102.389</v>
      </c>
      <c r="I118" s="166">
        <v>106.23399999999999</v>
      </c>
      <c r="J118" s="166">
        <v>106.375</v>
      </c>
      <c r="K118" s="93" t="s">
        <v>43</v>
      </c>
      <c r="M118" s="33">
        <f t="shared" si="4"/>
        <v>1.327258693073831E-3</v>
      </c>
    </row>
    <row r="119" spans="2:13" ht="16.5" thickTop="1" thickBot="1">
      <c r="B119" s="219">
        <f t="shared" si="10"/>
        <v>96</v>
      </c>
      <c r="C119" s="163" t="s">
        <v>156</v>
      </c>
      <c r="D119" s="170" t="s">
        <v>155</v>
      </c>
      <c r="E119" s="185">
        <v>40543</v>
      </c>
      <c r="F119" s="223">
        <v>41026</v>
      </c>
      <c r="G119" s="224">
        <v>0.999</v>
      </c>
      <c r="H119" s="166">
        <v>101.337</v>
      </c>
      <c r="I119" s="166">
        <v>106.24</v>
      </c>
      <c r="J119" s="166">
        <v>106.509</v>
      </c>
      <c r="K119" s="93" t="s">
        <v>43</v>
      </c>
      <c r="M119" s="33">
        <f t="shared" si="4"/>
        <v>2.5320030120482445E-3</v>
      </c>
    </row>
    <row r="120" spans="2:13" ht="16.5" thickTop="1" thickBot="1">
      <c r="B120" s="219">
        <f t="shared" si="10"/>
        <v>97</v>
      </c>
      <c r="C120" s="188" t="s">
        <v>157</v>
      </c>
      <c r="D120" s="164" t="s">
        <v>86</v>
      </c>
      <c r="E120" s="185">
        <v>38671</v>
      </c>
      <c r="F120" s="127">
        <v>41050</v>
      </c>
      <c r="G120" s="165">
        <v>1.526</v>
      </c>
      <c r="H120" s="166">
        <v>182.34100000000001</v>
      </c>
      <c r="I120" s="166">
        <v>189.32300000000001</v>
      </c>
      <c r="J120" s="166">
        <v>188.12100000000001</v>
      </c>
      <c r="K120" s="90" t="s">
        <v>41</v>
      </c>
      <c r="M120" s="33">
        <f t="shared" si="4"/>
        <v>-6.3489380582390838E-3</v>
      </c>
    </row>
    <row r="121" spans="2:13" ht="16.5" thickTop="1" thickBot="1">
      <c r="B121" s="219">
        <f t="shared" si="10"/>
        <v>98</v>
      </c>
      <c r="C121" s="188" t="s">
        <v>158</v>
      </c>
      <c r="D121" s="164" t="s">
        <v>86</v>
      </c>
      <c r="E121" s="185">
        <v>38671</v>
      </c>
      <c r="F121" s="127">
        <v>41050</v>
      </c>
      <c r="G121" s="165">
        <v>1.9350000000000001</v>
      </c>
      <c r="H121" s="166">
        <v>163.739</v>
      </c>
      <c r="I121" s="166">
        <v>167.16300000000001</v>
      </c>
      <c r="J121" s="166">
        <v>165.15600000000001</v>
      </c>
      <c r="K121" s="90" t="s">
        <v>41</v>
      </c>
      <c r="M121" s="33">
        <f t="shared" si="4"/>
        <v>-1.200624540119527E-2</v>
      </c>
    </row>
    <row r="122" spans="2:13" ht="16.5" thickTop="1" thickBot="1">
      <c r="B122" s="219">
        <f t="shared" si="10"/>
        <v>99</v>
      </c>
      <c r="C122" s="188" t="s">
        <v>159</v>
      </c>
      <c r="D122" s="164" t="s">
        <v>86</v>
      </c>
      <c r="E122" s="185">
        <v>38671</v>
      </c>
      <c r="F122" s="127">
        <v>41050</v>
      </c>
      <c r="G122" s="165">
        <v>3.7320000000000002</v>
      </c>
      <c r="H122" s="166">
        <v>142.38999999999999</v>
      </c>
      <c r="I122" s="166">
        <v>145.52500000000001</v>
      </c>
      <c r="J122" s="166">
        <v>141.87899999999999</v>
      </c>
      <c r="K122" s="90" t="s">
        <v>41</v>
      </c>
      <c r="M122" s="33">
        <f t="shared" si="4"/>
        <v>-2.5054114413331146E-2</v>
      </c>
    </row>
    <row r="123" spans="2:13" ht="15.75" customHeight="1" thickTop="1" thickBot="1">
      <c r="B123" s="219">
        <f t="shared" si="10"/>
        <v>100</v>
      </c>
      <c r="C123" s="188" t="s">
        <v>160</v>
      </c>
      <c r="D123" s="164" t="s">
        <v>86</v>
      </c>
      <c r="E123" s="185">
        <v>38835</v>
      </c>
      <c r="F123" s="127">
        <v>41050</v>
      </c>
      <c r="G123" s="165">
        <v>64.641999999999996</v>
      </c>
      <c r="H123" s="186">
        <v>9931.2690000000002</v>
      </c>
      <c r="I123" s="186">
        <v>10299.875</v>
      </c>
      <c r="J123" s="186">
        <v>10245.611000000001</v>
      </c>
      <c r="K123" s="90" t="s">
        <v>41</v>
      </c>
      <c r="M123" s="33">
        <f t="shared" si="4"/>
        <v>-5.2684134516194818E-3</v>
      </c>
    </row>
    <row r="124" spans="2:13" ht="16.5" thickTop="1" thickBot="1">
      <c r="B124" s="219">
        <f t="shared" si="10"/>
        <v>101</v>
      </c>
      <c r="C124" s="163" t="s">
        <v>161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222.06899999999999</v>
      </c>
      <c r="J124" s="166">
        <v>222.93299999999999</v>
      </c>
      <c r="K124" s="90" t="s">
        <v>41</v>
      </c>
      <c r="M124" s="33">
        <f t="shared" si="4"/>
        <v>3.8906826256704195E-3</v>
      </c>
    </row>
    <row r="125" spans="2:13" ht="16.5" thickTop="1" thickBot="1">
      <c r="B125" s="219">
        <f t="shared" si="10"/>
        <v>102</v>
      </c>
      <c r="C125" s="163" t="s">
        <v>162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143.86500000000001</v>
      </c>
      <c r="J125" s="166">
        <v>144.78399999999999</v>
      </c>
      <c r="K125" s="90" t="s">
        <v>41</v>
      </c>
      <c r="M125" s="33">
        <f t="shared" si="4"/>
        <v>6.3879331317553446E-3</v>
      </c>
    </row>
    <row r="126" spans="2:13" ht="16.5" thickTop="1" thickBot="1">
      <c r="B126" s="219">
        <f t="shared" si="10"/>
        <v>103</v>
      </c>
      <c r="C126" s="163" t="s">
        <v>163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1635.6489999999999</v>
      </c>
      <c r="J126" s="186">
        <v>1638.9849999999999</v>
      </c>
      <c r="K126" s="90" t="s">
        <v>41</v>
      </c>
      <c r="M126" s="33">
        <f t="shared" si="4"/>
        <v>2.0395573867009443E-3</v>
      </c>
    </row>
    <row r="127" spans="2:13" ht="16.5" thickTop="1" thickBot="1">
      <c r="B127" s="219">
        <f t="shared" si="10"/>
        <v>104</v>
      </c>
      <c r="C127" s="163" t="s">
        <v>164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115.066</v>
      </c>
      <c r="J127" s="166">
        <v>116.83199999999999</v>
      </c>
      <c r="K127" s="93" t="s">
        <v>43</v>
      </c>
      <c r="M127" s="33">
        <f t="shared" si="4"/>
        <v>1.5347713486173075E-2</v>
      </c>
    </row>
    <row r="128" spans="2:13" ht="16.5" thickTop="1" thickBot="1">
      <c r="B128" s="219">
        <f t="shared" si="10"/>
        <v>105</v>
      </c>
      <c r="C128" s="163" t="s">
        <v>165</v>
      </c>
      <c r="D128" s="225" t="s">
        <v>166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99.807000000000002</v>
      </c>
      <c r="J128" s="166">
        <v>101.822</v>
      </c>
      <c r="K128" s="98" t="s">
        <v>45</v>
      </c>
      <c r="M128" s="33">
        <f t="shared" si="4"/>
        <v>2.0188964701874625E-2</v>
      </c>
    </row>
    <row r="129" spans="1:13" ht="16.5" thickTop="1" thickBot="1">
      <c r="B129" s="219">
        <f t="shared" si="10"/>
        <v>106</v>
      </c>
      <c r="C129" s="163" t="s">
        <v>167</v>
      </c>
      <c r="D129" s="225" t="s">
        <v>166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121.206</v>
      </c>
      <c r="J129" s="166">
        <v>122.407</v>
      </c>
      <c r="K129" s="98" t="s">
        <v>45</v>
      </c>
      <c r="M129" s="33">
        <f t="shared" si="4"/>
        <v>9.9087503918947363E-3</v>
      </c>
    </row>
    <row r="130" spans="1:13" ht="16.5" thickTop="1" thickBot="1">
      <c r="B130" s="226">
        <f t="shared" si="10"/>
        <v>107</v>
      </c>
      <c r="C130" s="227" t="s">
        <v>168</v>
      </c>
      <c r="D130" s="208" t="s">
        <v>145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10263.004999999999</v>
      </c>
      <c r="J130" s="230">
        <v>10256.993</v>
      </c>
      <c r="K130" s="90" t="s">
        <v>41</v>
      </c>
      <c r="M130" s="33">
        <f t="shared" si="4"/>
        <v>-5.8579334220326381E-4</v>
      </c>
    </row>
    <row r="131" spans="1:13" ht="11.25" customHeight="1" thickTop="1">
      <c r="A131" s="231" t="s">
        <v>169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 t="s">
        <v>23</v>
      </c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VL21-05-2012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2012-05-21T13:42:33Z</dcterms:created>
  <dcterms:modified xsi:type="dcterms:W3CDTF">2012-05-21T13:43:02Z</dcterms:modified>
</cp:coreProperties>
</file>