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11-20" sheetId="1" r:id="rId1"/>
  </sheets>
  <definedNames>
    <definedName name="_xlnm._FilterDatabase" localSheetId="0" hidden="1">'19-11-20'!$D$1:$D$597</definedName>
    <definedName name="_xlnm.Print_Area" localSheetId="0">'19-11-20'!$B$1:$N$143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9"/>
  <c r="B20" s="1"/>
  <c r="B21" s="1"/>
  <c r="B22" s="1"/>
  <c r="B23" s="1"/>
  <c r="B18"/>
  <c r="B8"/>
  <c r="B9" s="1"/>
  <c r="B10" s="1"/>
  <c r="B11" s="1"/>
  <c r="B12" s="1"/>
  <c r="B13" s="1"/>
  <c r="B14" s="1"/>
  <c r="B15" s="1"/>
  <c r="B7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<sst xmlns="http://schemas.openxmlformats.org/spreadsheetml/2006/main" count="324" uniqueCount="190">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</sst>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A136" zoomScaleSheetLayoutView="100" workbookViewId="0">
      <selection activeCell="O1" sqref="O1:V1048576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197.71</v>
      </c>
      <c r="J6" s="39">
        <v>197.72200000000001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134.90299999999999</v>
      </c>
      <c r="J7" s="48">
        <v>134.92099999999999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113.27200000000001</v>
      </c>
      <c r="J8" s="48">
        <v>113.286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120.578</v>
      </c>
      <c r="J9" s="48">
        <v>120.59099999999999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118.164</v>
      </c>
      <c r="J10" s="48">
        <v>118.179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115.69</v>
      </c>
      <c r="J11" s="63">
        <v>115.71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113.80800000000001</v>
      </c>
      <c r="J12" s="48">
        <v>113.82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46.514000000000003</v>
      </c>
      <c r="J13" s="70">
        <v>46.52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32.930999999999997</v>
      </c>
      <c r="J14" s="70">
        <v>32.935000000000002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111.53700000000001</v>
      </c>
      <c r="J15" s="70">
        <v>111.553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17.420000000000002</v>
      </c>
      <c r="J17" s="90">
        <v>17.422000000000001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125.482</v>
      </c>
      <c r="J18" s="70">
        <v>125.495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117.72199999999999</v>
      </c>
      <c r="J20" s="107">
        <v>117.747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11.499000000000001</v>
      </c>
      <c r="J21" s="114">
        <v>11.5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165.44399999999999</v>
      </c>
      <c r="J22" s="70">
        <v>165.46799999999999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11.516</v>
      </c>
      <c r="J23" s="128">
        <v>11.521000000000001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1.833</v>
      </c>
      <c r="J25" s="134">
        <v>1.835</v>
      </c>
      <c r="K25" s="101" t="s">
        <v>45</v>
      </c>
      <c r="L25" s="40"/>
      <c r="M25" s="41">
        <f>+(J25-I25)/I25</f>
        <v>1.0911074740861985E-3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63.031999999999996</v>
      </c>
      <c r="J27" s="114">
        <v>63.04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131.45599999999999</v>
      </c>
      <c r="J28" s="70">
        <v>131.66900000000001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105.236</v>
      </c>
      <c r="J29" s="153">
        <v>105.761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105.044</v>
      </c>
      <c r="J30" s="159">
        <v>105.059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133.239</v>
      </c>
      <c r="J32" s="90">
        <v>133.32599999999999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513.32500000000005</v>
      </c>
      <c r="J33" s="70">
        <v>513.66800000000001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129.85300000000001</v>
      </c>
      <c r="J34" s="70">
        <v>130.74199999999999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166.31700000000001</v>
      </c>
      <c r="J39" s="48">
        <v>165.98400000000001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93.831000000000003</v>
      </c>
      <c r="J40" s="48">
        <v>94.272000000000006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123.883</v>
      </c>
      <c r="J41" s="70">
        <v>123.944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158.523</v>
      </c>
      <c r="J42" s="48">
        <v>159.245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141.94900000000001</v>
      </c>
      <c r="J43" s="48">
        <v>142.458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94.061000000000007</v>
      </c>
      <c r="J44" s="48">
        <v>94.114999999999995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21.731999999999999</v>
      </c>
      <c r="J45" s="209">
        <v>21.821999999999999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90.646000000000001</v>
      </c>
      <c r="J46" s="214">
        <v>90.302999999999997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2120.7539999999999</v>
      </c>
      <c r="J48" s="222">
        <v>2126.8560000000002</v>
      </c>
      <c r="K48" s="223" t="s">
        <v>76</v>
      </c>
      <c r="M48" s="224">
        <f t="shared" ref="M48" si="3">+(J48-I48)/I48</f>
        <v>2.8772785528167421E-3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122.099</v>
      </c>
      <c r="J49" s="48">
        <v>122.977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194.785</v>
      </c>
      <c r="J50" s="48">
        <v>197.84100000000001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16.98</v>
      </c>
      <c r="J51" s="48">
        <v>17.341999999999999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2.7629999999999999</v>
      </c>
      <c r="J52" s="114">
        <v>2.778</v>
      </c>
      <c r="K52" s="227"/>
      <c r="M52" s="224">
        <f t="shared" ref="M52:M53" si="5">+(J52-I52)/I52</f>
        <v>5.4288816503800666E-3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2.4870000000000001</v>
      </c>
      <c r="J53" s="48">
        <v>2.4980000000000002</v>
      </c>
      <c r="K53" s="229" t="s">
        <v>45</v>
      </c>
      <c r="M53" s="224">
        <f t="shared" si="5"/>
        <v>4.4229995979091757E-3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66.459000000000003</v>
      </c>
      <c r="J54" s="235">
        <v>67.197999999999993</v>
      </c>
      <c r="K54" s="227" t="s">
        <v>78</v>
      </c>
      <c r="M54" s="224">
        <f>+(J54-I54)/I54</f>
        <v>1.1119637671346095E-2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1.194</v>
      </c>
      <c r="J55" s="238">
        <v>1.2170000000000001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1.2689999999999999</v>
      </c>
      <c r="K56" s="239"/>
      <c r="M56" s="241">
        <f t="shared" ref="M56:M63" si="6">+(J56-I56)/I56</f>
        <v>7.8864353312294152E-4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1.181</v>
      </c>
      <c r="J57" s="209">
        <v>1.194</v>
      </c>
      <c r="K57" s="239"/>
      <c r="M57" s="241">
        <f t="shared" si="6"/>
        <v>1.1007620660457155E-2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1.149</v>
      </c>
      <c r="J58" s="70">
        <v>1.163</v>
      </c>
      <c r="K58" s="239"/>
      <c r="M58" s="241">
        <f t="shared" si="6"/>
        <v>1.2184508268059193E-2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111.087</v>
      </c>
      <c r="J59" s="114">
        <v>111.80200000000001</v>
      </c>
      <c r="K59" s="239"/>
      <c r="M59" s="241">
        <f t="shared" si="6"/>
        <v>6.4363966980835142E-3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132.13300000000001</v>
      </c>
      <c r="J60" s="251">
        <v>132.70599999999999</v>
      </c>
      <c r="K60" s="239"/>
      <c r="M60" s="241">
        <f t="shared" si="6"/>
        <v>4.3365396986368206E-3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1120.068</v>
      </c>
      <c r="J61" s="48">
        <v>1129.17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12.930999999999999</v>
      </c>
      <c r="J62" s="251">
        <v>12.912000000000001</v>
      </c>
      <c r="K62" s="239"/>
      <c r="M62" s="241">
        <f t="shared" ref="M62" si="7">+(J62-I62)/I62</f>
        <v>-1.4693372515658769E-3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9.577</v>
      </c>
      <c r="J63" s="263">
        <v>9.67</v>
      </c>
      <c r="K63" s="264"/>
      <c r="L63" s="265"/>
      <c r="M63" s="266">
        <f t="shared" si="6"/>
        <v>9.7107653753785075E-3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84.192999999999998</v>
      </c>
      <c r="J65" s="274">
        <v>84.590999999999994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108.71899999999999</v>
      </c>
      <c r="J71" s="306">
        <v>108.73099999999999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100.434</v>
      </c>
      <c r="J72" s="312">
        <v>100.446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107.075</v>
      </c>
      <c r="J73" s="274">
        <v>107.089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104.273</v>
      </c>
      <c r="J74" s="274">
        <v>104.28700000000001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106.404</v>
      </c>
      <c r="J75" s="274">
        <v>106.416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109.042</v>
      </c>
      <c r="J76" s="274">
        <v>109.051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105.614</v>
      </c>
      <c r="J77" s="274">
        <v>105.628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102.73</v>
      </c>
      <c r="J78" s="274">
        <v>102.74299999999999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102.751</v>
      </c>
      <c r="J79" s="274">
        <v>102.755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106.42700000000001</v>
      </c>
      <c r="J80" s="274">
        <v>106.441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108.633</v>
      </c>
      <c r="J81" s="274">
        <v>108.649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105.343</v>
      </c>
      <c r="J82" s="274">
        <v>105.32899999999999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104.43899999999999</v>
      </c>
      <c r="J83" s="274">
        <v>104.449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104.40900000000001</v>
      </c>
      <c r="J84" s="274">
        <v>104.422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104.06</v>
      </c>
      <c r="J85" s="274">
        <v>104.071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103.711</v>
      </c>
      <c r="J86" s="274">
        <v>103.726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106.40900000000001</v>
      </c>
      <c r="J87" s="274">
        <v>106.419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103.873</v>
      </c>
      <c r="J88" s="274">
        <v>103.887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103.078</v>
      </c>
      <c r="J89" s="274">
        <v>103.08799999999999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106.715</v>
      </c>
      <c r="J90" s="333">
        <v>106.729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102.749</v>
      </c>
      <c r="J91" s="332">
        <v>102.76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107.357</v>
      </c>
      <c r="J93" s="344">
        <v>107.36799999999999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105.151</v>
      </c>
      <c r="J94" s="274">
        <v>105.146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106.724</v>
      </c>
      <c r="J95" s="356">
        <v>106.738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110.697</v>
      </c>
      <c r="J97" s="364">
        <v>110.887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62.814999999999998</v>
      </c>
      <c r="J99" s="306">
        <v>62.994999999999997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92.251000000000005</v>
      </c>
      <c r="J100" s="274">
        <v>92.370999999999995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18.298999999999999</v>
      </c>
      <c r="J101" s="274">
        <v>18.303999999999998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275.46499999999997</v>
      </c>
      <c r="J102" s="274">
        <v>275.01400000000001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2214.875</v>
      </c>
      <c r="J103" s="274">
        <v>2220.8270000000002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74.552000000000007</v>
      </c>
      <c r="J104" s="274">
        <v>74.429000000000002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56.49</v>
      </c>
      <c r="J105" s="274">
        <v>56.491999999999997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107.123</v>
      </c>
      <c r="J106" s="338">
        <v>107.325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11.427</v>
      </c>
      <c r="J108" s="390">
        <v>11.448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13.532</v>
      </c>
      <c r="J109" s="390">
        <v>13.531000000000001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14.846</v>
      </c>
      <c r="J110" s="390">
        <v>14.933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13.246</v>
      </c>
      <c r="J111" s="390">
        <v>13.340999999999999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149.078</v>
      </c>
      <c r="J112" s="312">
        <v>148.886</v>
      </c>
      <c r="K112" s="40"/>
      <c r="L112" s="395"/>
      <c r="M112" s="40"/>
      <c r="N112" s="101"/>
    </row>
    <row r="113" spans="1:15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9.1890000000000001</v>
      </c>
      <c r="J113" s="399">
        <v>9.234</v>
      </c>
      <c r="K113" s="40"/>
      <c r="L113" s="41"/>
      <c r="M113" s="40"/>
      <c r="N113" s="101"/>
    </row>
    <row r="114" spans="1:15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104.249</v>
      </c>
      <c r="J114" s="390">
        <v>104.205</v>
      </c>
      <c r="K114" s="40"/>
      <c r="L114" s="41"/>
      <c r="M114" s="40"/>
      <c r="N114" s="101"/>
    </row>
    <row r="115" spans="1:15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76.155000000000001</v>
      </c>
      <c r="J115" s="390">
        <v>75.972999999999999</v>
      </c>
      <c r="K115" s="40"/>
      <c r="L115" s="40"/>
      <c r="M115" s="41"/>
      <c r="N115" s="40"/>
    </row>
    <row r="116" spans="1:15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75.573999999999998</v>
      </c>
      <c r="J116" s="399">
        <v>75.325999999999993</v>
      </c>
      <c r="K116" s="40"/>
      <c r="L116" s="40"/>
      <c r="M116" s="41"/>
      <c r="N116" s="40"/>
    </row>
    <row r="117" spans="1:15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99.587999999999994</v>
      </c>
      <c r="J117" s="399">
        <v>99.641999999999996</v>
      </c>
      <c r="K117" s="410"/>
      <c r="L117" s="411"/>
      <c r="M117" s="410"/>
      <c r="N117" s="412"/>
    </row>
    <row r="118" spans="1:15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87.816000000000003</v>
      </c>
      <c r="J118" s="390">
        <v>88.296999999999997</v>
      </c>
      <c r="K118" s="40"/>
      <c r="L118" s="40"/>
      <c r="M118" s="41"/>
      <c r="N118" s="40"/>
    </row>
    <row r="119" spans="1:15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10.021000000000001</v>
      </c>
      <c r="J119" s="390">
        <v>10.074</v>
      </c>
      <c r="K119" s="410"/>
      <c r="L119" s="411"/>
      <c r="M119" s="410"/>
      <c r="N119" s="412"/>
      <c r="O119" s="400"/>
    </row>
    <row r="120" spans="1:15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93.87</v>
      </c>
      <c r="J120" s="390">
        <v>94.356999999999999</v>
      </c>
      <c r="K120" s="417"/>
      <c r="L120" s="418"/>
      <c r="M120" s="419"/>
      <c r="N120" s="418"/>
    </row>
    <row r="121" spans="1:15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139.00899999999999</v>
      </c>
      <c r="J121" s="425">
        <v>139.79400000000001</v>
      </c>
      <c r="K121" s="417"/>
      <c r="L121" s="418"/>
      <c r="M121" s="419"/>
      <c r="N121" s="418"/>
    </row>
    <row r="122" spans="1:15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5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96.715999999999994</v>
      </c>
      <c r="J123" s="431">
        <v>97.957999999999998</v>
      </c>
      <c r="K123" s="239" t="s">
        <v>86</v>
      </c>
      <c r="M123" s="224">
        <f>+(J123-I123)/I123</f>
        <v>1.2841722155589607E-2</v>
      </c>
    </row>
    <row r="124" spans="1:15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114.00700000000001</v>
      </c>
      <c r="J124" s="399">
        <v>114.29300000000001</v>
      </c>
      <c r="K124" s="223" t="s">
        <v>76</v>
      </c>
      <c r="M124" s="224" t="e">
        <f>+(#REF!-I124)/I124</f>
        <v>#REF!</v>
      </c>
    </row>
    <row r="125" spans="1:15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113.313</v>
      </c>
      <c r="J125" s="399">
        <v>114.468</v>
      </c>
      <c r="K125" s="223" t="s">
        <v>76</v>
      </c>
      <c r="M125" s="224">
        <f t="shared" ref="M125:M130" si="13">+(J125-I125)/I125</f>
        <v>1.019300521564164E-2</v>
      </c>
    </row>
    <row r="126" spans="1:15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185.773</v>
      </c>
      <c r="J126" s="439">
        <v>185.47800000000001</v>
      </c>
      <c r="K126" s="227" t="s">
        <v>78</v>
      </c>
      <c r="M126" s="224">
        <f t="shared" si="13"/>
        <v>-1.587959498958339E-3</v>
      </c>
    </row>
    <row r="127" spans="1:15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170.214</v>
      </c>
      <c r="J127" s="431">
        <v>170.792</v>
      </c>
      <c r="K127" s="101" t="s">
        <v>78</v>
      </c>
      <c r="L127" s="40"/>
      <c r="M127" s="41">
        <f t="shared" si="13"/>
        <v>3.3957253809910053E-3</v>
      </c>
      <c r="N127" s="40"/>
    </row>
    <row r="128" spans="1:15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166.35599999999999</v>
      </c>
      <c r="J128" s="431">
        <v>165.96199999999999</v>
      </c>
      <c r="K128" s="101" t="s">
        <v>78</v>
      </c>
      <c r="L128" s="40"/>
      <c r="M128" s="41">
        <f t="shared" si="13"/>
        <v>-2.3684147250475213E-3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23.164999999999999</v>
      </c>
      <c r="J129" s="431">
        <v>23.359000000000002</v>
      </c>
      <c r="K129" s="227" t="s">
        <v>78</v>
      </c>
      <c r="M129" s="224">
        <f t="shared" si="13"/>
        <v>8.3747032160588226E-3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137.70699999999999</v>
      </c>
      <c r="J130" s="431">
        <v>138.76300000000001</v>
      </c>
      <c r="K130" s="227" t="s">
        <v>78</v>
      </c>
      <c r="M130" s="224">
        <f t="shared" si="13"/>
        <v>7.6684554888278127E-3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140.99100000000001</v>
      </c>
      <c r="J131" s="444">
        <v>143.21100000000001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5290.67</v>
      </c>
      <c r="J134" s="399">
        <v>5378.4059999999999</v>
      </c>
      <c r="K134" s="227"/>
      <c r="M134" s="241">
        <f t="shared" si="14"/>
        <v>1.6583154874524376E-2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5323.7950000000001</v>
      </c>
      <c r="J135" s="462">
        <v>5382.2</v>
      </c>
      <c r="K135" s="463"/>
      <c r="L135" s="464"/>
      <c r="M135" s="465">
        <f t="shared" si="14"/>
        <v>1.0970557656709123E-2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84.971999999999994</v>
      </c>
      <c r="J136" s="431">
        <v>85.820999999999998</v>
      </c>
      <c r="K136" s="469"/>
      <c r="L136" s="470"/>
      <c r="M136" s="471">
        <f t="shared" si="14"/>
        <v>9.9915266205338679E-3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4462.8689999999997</v>
      </c>
      <c r="J137" s="473">
        <v>4550.37</v>
      </c>
      <c r="K137" s="474"/>
      <c r="L137" s="475"/>
      <c r="M137" s="476">
        <f>+(J137-I137)/I137</f>
        <v>1.9606445987995661E-2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9.9220000000000006</v>
      </c>
      <c r="J138" s="431">
        <v>10.065</v>
      </c>
      <c r="K138" s="469"/>
      <c r="L138" s="470"/>
      <c r="M138" s="471">
        <f>+(J138-I138)/I138</f>
        <v>1.441241685144113E-2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162.61000000000001</v>
      </c>
      <c r="J139" s="390">
        <v>163.29300000000001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127.464</v>
      </c>
      <c r="J141" s="488">
        <v>127.529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10257.33</v>
      </c>
      <c r="J143" s="488">
        <v>10341.206</v>
      </c>
      <c r="K143" s="227" t="s">
        <v>78</v>
      </c>
      <c r="M143" s="224">
        <f>+(J143-I143)/I143</f>
        <v>8.1771767116783998E-3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19-11-20</vt:lpstr>
      <vt:lpstr>'19-11-20'!Zone_d_impression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2020-11-19T13:16:53Z</dcterms:created>
  <dcterms:modified xsi:type="dcterms:W3CDTF">2020-11-19T13:17:28Z</dcterms:modified>
</cp:coreProperties>
</file>