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8-11-20" sheetId="1" r:id="rId1"/>
  </sheets>
  <definedNames>
    <definedName name="_xlnm._FilterDatabase" localSheetId="0" hidden="1">'18-11-20'!$D$1:$D$597</definedName>
    <definedName name="_xlnm.Print_Area" localSheetId="0">'18-11-20'!$B$1:$N$143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<sst xmlns="http://schemas.openxmlformats.org/spreadsheetml/2006/main" count="324" uniqueCount="190">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</sst>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6"/>
  <sheetViews>
    <sheetView tabSelected="1" showWhiteSpace="0" topLeftCell="A13" zoomScaleSheetLayoutView="100" workbookViewId="0">
      <selection activeCell="R22" sqref="R22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197.68299999999999</v>
      </c>
      <c r="J6" s="39">
        <v>197.71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134.886</v>
      </c>
      <c r="J7" s="48">
        <v>134.90299999999999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113.259</v>
      </c>
      <c r="J8" s="48">
        <v>113.27200000000001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120.562</v>
      </c>
      <c r="J9" s="48">
        <v>120.578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118.149</v>
      </c>
      <c r="J10" s="48">
        <v>118.164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115.67</v>
      </c>
      <c r="J11" s="63">
        <v>115.69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113.795</v>
      </c>
      <c r="J12" s="48">
        <v>113.80800000000001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46.508000000000003</v>
      </c>
      <c r="J13" s="70">
        <v>46.514000000000003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32.926000000000002</v>
      </c>
      <c r="J14" s="70">
        <v>32.930999999999997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111.521</v>
      </c>
      <c r="J15" s="70">
        <v>111.53700000000001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17.417999999999999</v>
      </c>
      <c r="J17" s="90">
        <v>17.420000000000002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125.47</v>
      </c>
      <c r="J18" s="70">
        <v>125.482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117.708</v>
      </c>
      <c r="J20" s="107">
        <v>117.72199999999999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11.487</v>
      </c>
      <c r="J21" s="114">
        <v>11.499000000000001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165.42099999999999</v>
      </c>
      <c r="J22" s="70">
        <v>165.44399999999999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11.513999999999999</v>
      </c>
      <c r="J23" s="128">
        <v>11.516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1.831</v>
      </c>
      <c r="J25" s="134">
        <v>1.833</v>
      </c>
      <c r="K25" s="101" t="s">
        <v>45</v>
      </c>
      <c r="L25" s="40"/>
      <c r="M25" s="41">
        <f>+(J25-I25)/I25</f>
        <v>1.0922992900054625E-3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63.024999999999999</v>
      </c>
      <c r="J27" s="114">
        <v>63.031999999999996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131.238</v>
      </c>
      <c r="J28" s="70">
        <v>131.45599999999999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104.717</v>
      </c>
      <c r="J29" s="153">
        <v>105.236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105.02800000000001</v>
      </c>
      <c r="J30" s="159">
        <v>105.044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133.095</v>
      </c>
      <c r="J32" s="90">
        <v>133.239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512.79</v>
      </c>
      <c r="J33" s="70">
        <v>513.32500000000005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129.03800000000001</v>
      </c>
      <c r="J34" s="70">
        <v>129.85300000000001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165.94200000000001</v>
      </c>
      <c r="J39" s="48">
        <v>166.31700000000001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93.355000000000004</v>
      </c>
      <c r="J40" s="48">
        <v>93.831000000000003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123.79300000000001</v>
      </c>
      <c r="J41" s="70">
        <v>123.883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157.71899999999999</v>
      </c>
      <c r="J42" s="48">
        <v>158.523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141.39400000000001</v>
      </c>
      <c r="J43" s="48">
        <v>141.94900000000001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93.977999999999994</v>
      </c>
      <c r="J44" s="48">
        <v>94.061000000000007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21.635000000000002</v>
      </c>
      <c r="J45" s="209">
        <v>21.731999999999999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90.317999999999998</v>
      </c>
      <c r="J46" s="214">
        <v>90.646000000000001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2120.7539999999999</v>
      </c>
      <c r="J48" s="222">
        <v>2126.8560000000002</v>
      </c>
      <c r="K48" s="223" t="s">
        <v>76</v>
      </c>
      <c r="M48" s="224">
        <f t="shared" ref="M48" si="3">+(J48-I48)/I48</f>
        <v>2.8772785528167421E-3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122.099</v>
      </c>
      <c r="J49" s="48">
        <v>122.977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194.785</v>
      </c>
      <c r="J50" s="48">
        <v>197.84100000000001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16.98</v>
      </c>
      <c r="J51" s="48">
        <v>17.341999999999999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2.746</v>
      </c>
      <c r="J52" s="114">
        <v>2.7629999999999999</v>
      </c>
      <c r="K52" s="227"/>
      <c r="M52" s="224">
        <f t="shared" ref="M52:M53" si="5">+(J52-I52)/I52</f>
        <v>6.1908230152949396E-3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2.4710000000000001</v>
      </c>
      <c r="J53" s="48">
        <v>2.4870000000000001</v>
      </c>
      <c r="K53" s="229" t="s">
        <v>45</v>
      </c>
      <c r="M53" s="224">
        <f t="shared" si="5"/>
        <v>6.4751112909753189E-3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65.355000000000004</v>
      </c>
      <c r="J54" s="235">
        <v>66.459000000000003</v>
      </c>
      <c r="K54" s="227" t="s">
        <v>78</v>
      </c>
      <c r="M54" s="224">
        <f>+(J54-I54)/I54</f>
        <v>1.6892357126463149E-2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1.194</v>
      </c>
      <c r="J55" s="238">
        <v>1.2170000000000001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1.268</v>
      </c>
      <c r="J56" s="238">
        <v>1.2689999999999999</v>
      </c>
      <c r="K56" s="239"/>
      <c r="M56" s="241">
        <f t="shared" ref="M56:M63" si="6">+(J56-I56)/I56</f>
        <v>7.8864353312294152E-4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1.181</v>
      </c>
      <c r="J57" s="209">
        <v>1.194</v>
      </c>
      <c r="K57" s="239"/>
      <c r="M57" s="241">
        <f t="shared" si="6"/>
        <v>1.1007620660457155E-2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1.149</v>
      </c>
      <c r="J58" s="70">
        <v>1.163</v>
      </c>
      <c r="K58" s="239"/>
      <c r="M58" s="241">
        <f t="shared" si="6"/>
        <v>1.2184508268059193E-2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111.087</v>
      </c>
      <c r="J59" s="114">
        <v>111.80200000000001</v>
      </c>
      <c r="K59" s="239"/>
      <c r="M59" s="241">
        <f t="shared" si="6"/>
        <v>6.4363966980835142E-3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132.13300000000001</v>
      </c>
      <c r="J60" s="251">
        <v>132.70599999999999</v>
      </c>
      <c r="K60" s="239"/>
      <c r="M60" s="241">
        <f t="shared" si="6"/>
        <v>4.3365396986368206E-3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1120.068</v>
      </c>
      <c r="J61" s="48">
        <v>1129.17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12.930999999999999</v>
      </c>
      <c r="J62" s="251">
        <v>12.912000000000001</v>
      </c>
      <c r="K62" s="239"/>
      <c r="M62" s="241">
        <f t="shared" ref="M62" si="7">+(J62-I62)/I62</f>
        <v>-1.4693372515658769E-3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9.577</v>
      </c>
      <c r="J63" s="263">
        <v>9.67</v>
      </c>
      <c r="K63" s="264"/>
      <c r="L63" s="265"/>
      <c r="M63" s="266">
        <f t="shared" si="6"/>
        <v>9.7107653753785075E-3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83.822000000000003</v>
      </c>
      <c r="J65" s="274">
        <v>84.192999999999998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108.705</v>
      </c>
      <c r="J71" s="306">
        <v>108.71899999999999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100.42400000000001</v>
      </c>
      <c r="J72" s="312">
        <v>100.434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107.062</v>
      </c>
      <c r="J73" s="274">
        <v>107.075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104.259</v>
      </c>
      <c r="J74" s="274">
        <v>104.273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106.384</v>
      </c>
      <c r="J75" s="274">
        <v>106.404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109.02500000000001</v>
      </c>
      <c r="J76" s="274">
        <v>109.042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105.599</v>
      </c>
      <c r="J77" s="274">
        <v>105.614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102.717</v>
      </c>
      <c r="J78" s="274">
        <v>102.73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102.746</v>
      </c>
      <c r="J79" s="274">
        <v>102.751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106.41200000000001</v>
      </c>
      <c r="J80" s="274">
        <v>106.42700000000001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108.617</v>
      </c>
      <c r="J81" s="274">
        <v>108.633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105.331</v>
      </c>
      <c r="J82" s="274">
        <v>105.343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104.429</v>
      </c>
      <c r="J83" s="274">
        <v>104.43899999999999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104.39400000000001</v>
      </c>
      <c r="J84" s="274">
        <v>104.40900000000001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104.04900000000001</v>
      </c>
      <c r="J85" s="274">
        <v>104.06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103.696</v>
      </c>
      <c r="J86" s="274">
        <v>103.711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106.398</v>
      </c>
      <c r="J87" s="274">
        <v>106.40900000000001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103.85899999999999</v>
      </c>
      <c r="J88" s="274">
        <v>103.873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103.068</v>
      </c>
      <c r="J89" s="274">
        <v>103.078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106.70099999999999</v>
      </c>
      <c r="J90" s="333">
        <v>106.715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102.738</v>
      </c>
      <c r="J91" s="332">
        <v>102.749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107.343</v>
      </c>
      <c r="J93" s="344">
        <v>107.357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105.133</v>
      </c>
      <c r="J94" s="274">
        <v>105.151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106.71</v>
      </c>
      <c r="J95" s="356">
        <v>106.724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110.697</v>
      </c>
      <c r="J97" s="364">
        <v>110.887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62.694000000000003</v>
      </c>
      <c r="J99" s="306">
        <v>62.814999999999998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91.795000000000002</v>
      </c>
      <c r="J100" s="274">
        <v>92.251000000000005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18.289000000000001</v>
      </c>
      <c r="J101" s="274">
        <v>18.298999999999999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275.46300000000002</v>
      </c>
      <c r="J102" s="274">
        <v>275.46499999999997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2209.6509999999998</v>
      </c>
      <c r="J103" s="274">
        <v>2214.875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74.215999999999994</v>
      </c>
      <c r="J104" s="274">
        <v>74.552000000000007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56.463000000000001</v>
      </c>
      <c r="J105" s="274">
        <v>56.49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106.937</v>
      </c>
      <c r="J106" s="338">
        <v>107.123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11.423999999999999</v>
      </c>
      <c r="J108" s="390">
        <v>11.427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13.422000000000001</v>
      </c>
      <c r="J109" s="390">
        <v>13.532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14.786</v>
      </c>
      <c r="J110" s="390">
        <v>14.846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13.189</v>
      </c>
      <c r="J111" s="390">
        <v>13.246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149.06899999999999</v>
      </c>
      <c r="J112" s="312">
        <v>149.078</v>
      </c>
      <c r="K112" s="40"/>
      <c r="L112" s="395"/>
      <c r="M112" s="40"/>
      <c r="N112" s="101"/>
    </row>
    <row r="113" spans="1:16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9.1310000000000002</v>
      </c>
      <c r="J113" s="399">
        <v>9.1890000000000001</v>
      </c>
      <c r="K113" s="40"/>
      <c r="L113" s="41"/>
      <c r="M113" s="40"/>
      <c r="N113" s="101"/>
    </row>
    <row r="114" spans="1:16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103.46299999999999</v>
      </c>
      <c r="J114" s="390">
        <v>104.249</v>
      </c>
      <c r="K114" s="40"/>
      <c r="L114" s="41"/>
      <c r="M114" s="40"/>
      <c r="N114" s="101"/>
    </row>
    <row r="115" spans="1:16" ht="16.5" customHeight="1" thickTop="1" thickBot="1">
      <c r="B115" s="385">
        <f t="shared" si="11"/>
        <v>94</v>
      </c>
      <c r="C115" s="392" t="s">
        <v>154</v>
      </c>
      <c r="D115" s="401" t="s">
        <v>36</v>
      </c>
      <c r="E115" s="388">
        <v>40725</v>
      </c>
      <c r="F115" s="402">
        <v>385506</v>
      </c>
      <c r="G115" s="403">
        <v>0.60499999999999998</v>
      </c>
      <c r="H115" s="390">
        <v>89.378</v>
      </c>
      <c r="I115" s="390">
        <v>75.844999999999999</v>
      </c>
      <c r="J115" s="390">
        <v>76.155000000000001</v>
      </c>
      <c r="K115" s="40"/>
      <c r="L115" s="40"/>
      <c r="M115" s="41"/>
      <c r="N115" s="40"/>
    </row>
    <row r="116" spans="1:16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1" t="s">
        <v>36</v>
      </c>
      <c r="E116" s="404">
        <v>40725</v>
      </c>
      <c r="F116" s="402">
        <v>134169</v>
      </c>
      <c r="G116" s="405">
        <v>0.59899999999999998</v>
      </c>
      <c r="H116" s="399">
        <v>93.397000000000006</v>
      </c>
      <c r="I116" s="399">
        <v>75.171999999999997</v>
      </c>
      <c r="J116" s="399">
        <v>75.573999999999998</v>
      </c>
      <c r="K116" s="40"/>
      <c r="L116" s="40"/>
      <c r="M116" s="41"/>
      <c r="N116" s="40"/>
    </row>
    <row r="117" spans="1:16" s="97" customFormat="1" ht="16.5" customHeight="1" thickTop="1" thickBot="1">
      <c r="B117" s="385">
        <f t="shared" si="11"/>
        <v>96</v>
      </c>
      <c r="C117" s="406" t="s">
        <v>156</v>
      </c>
      <c r="D117" s="407" t="s">
        <v>38</v>
      </c>
      <c r="E117" s="408">
        <v>40910</v>
      </c>
      <c r="F117" s="303">
        <v>43980</v>
      </c>
      <c r="G117" s="409">
        <v>3.9009999999999998</v>
      </c>
      <c r="H117" s="399">
        <v>98.085999999999999</v>
      </c>
      <c r="I117" s="399">
        <v>99.62</v>
      </c>
      <c r="J117" s="399">
        <v>99.587999999999994</v>
      </c>
      <c r="K117" s="410"/>
      <c r="L117" s="411"/>
      <c r="M117" s="410"/>
      <c r="N117" s="412"/>
    </row>
    <row r="118" spans="1:16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87.369</v>
      </c>
      <c r="J118" s="390">
        <v>87.816000000000003</v>
      </c>
      <c r="K118" s="40"/>
      <c r="L118" s="40"/>
      <c r="M118" s="41"/>
      <c r="N118" s="40"/>
    </row>
    <row r="119" spans="1:16" s="97" customFormat="1" ht="16.5" customHeight="1" thickTop="1">
      <c r="B119" s="385">
        <f t="shared" si="11"/>
        <v>98</v>
      </c>
      <c r="C119" s="406" t="s">
        <v>158</v>
      </c>
      <c r="D119" s="407" t="s">
        <v>34</v>
      </c>
      <c r="E119" s="413">
        <v>42741</v>
      </c>
      <c r="F119" s="303" t="s">
        <v>51</v>
      </c>
      <c r="G119" s="409" t="s">
        <v>51</v>
      </c>
      <c r="H119" s="399">
        <v>9.984</v>
      </c>
      <c r="I119" s="390">
        <v>9.9659999999999993</v>
      </c>
      <c r="J119" s="390">
        <v>10.021000000000001</v>
      </c>
      <c r="K119" s="410"/>
      <c r="L119" s="411"/>
      <c r="M119" s="410"/>
      <c r="N119" s="412"/>
      <c r="P119" s="400"/>
    </row>
    <row r="120" spans="1:16" ht="16.5" customHeight="1" thickBot="1">
      <c r="B120" s="385">
        <f t="shared" si="11"/>
        <v>99</v>
      </c>
      <c r="C120" s="414" t="s">
        <v>159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93.572000000000003</v>
      </c>
      <c r="J120" s="390">
        <v>93.87</v>
      </c>
      <c r="K120" s="417"/>
      <c r="L120" s="418"/>
      <c r="M120" s="419"/>
      <c r="N120" s="418"/>
    </row>
    <row r="121" spans="1:16" ht="16.5" customHeight="1" thickBot="1">
      <c r="B121" s="420">
        <f t="shared" si="11"/>
        <v>100</v>
      </c>
      <c r="C121" s="421" t="s">
        <v>160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138.45500000000001</v>
      </c>
      <c r="J121" s="425">
        <v>139.00899999999999</v>
      </c>
      <c r="K121" s="417"/>
      <c r="L121" s="418"/>
      <c r="M121" s="419"/>
      <c r="N121" s="418"/>
    </row>
    <row r="122" spans="1:16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6" ht="16.5" customHeight="1" thickTop="1" thickBot="1">
      <c r="B123" s="420">
        <f>+B121+1</f>
        <v>101</v>
      </c>
      <c r="C123" s="428" t="s">
        <v>162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96.715999999999994</v>
      </c>
      <c r="J123" s="431">
        <v>97.957999999999998</v>
      </c>
      <c r="K123" s="239" t="s">
        <v>86</v>
      </c>
      <c r="M123" s="224">
        <f>+(J123-I123)/I123</f>
        <v>1.2841722155589607E-2</v>
      </c>
    </row>
    <row r="124" spans="1:16" s="8" customFormat="1" ht="16.5" customHeight="1" thickTop="1" thickBot="1">
      <c r="A124" s="10"/>
      <c r="B124" s="420">
        <f>B123+1</f>
        <v>102</v>
      </c>
      <c r="C124" s="432" t="s">
        <v>163</v>
      </c>
      <c r="D124" s="433" t="s">
        <v>164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114.00700000000001</v>
      </c>
      <c r="J124" s="399">
        <v>114.29300000000001</v>
      </c>
      <c r="K124" s="223" t="s">
        <v>76</v>
      </c>
      <c r="M124" s="224" t="e">
        <f>+(#REF!-I124)/I124</f>
        <v>#REF!</v>
      </c>
    </row>
    <row r="125" spans="1:16" s="8" customFormat="1" ht="16.5" customHeight="1" thickTop="1" thickBot="1">
      <c r="A125" s="10"/>
      <c r="B125" s="420">
        <f t="shared" ref="B125:B139" si="12">B124+1</f>
        <v>103</v>
      </c>
      <c r="C125" s="392" t="s">
        <v>165</v>
      </c>
      <c r="D125" s="436" t="s">
        <v>164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113.313</v>
      </c>
      <c r="J125" s="399">
        <v>114.468</v>
      </c>
      <c r="K125" s="223" t="s">
        <v>76</v>
      </c>
      <c r="M125" s="224">
        <f t="shared" ref="M125:M130" si="13">+(J125-I125)/I125</f>
        <v>1.019300521564164E-2</v>
      </c>
    </row>
    <row r="126" spans="1:16" s="8" customFormat="1" ht="17.25" customHeight="1" thickTop="1" thickBot="1">
      <c r="A126" s="10"/>
      <c r="B126" s="420">
        <f t="shared" si="12"/>
        <v>104</v>
      </c>
      <c r="C126" s="438" t="s">
        <v>166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185.773</v>
      </c>
      <c r="J126" s="439">
        <v>185.47800000000001</v>
      </c>
      <c r="K126" s="227" t="s">
        <v>78</v>
      </c>
      <c r="M126" s="224">
        <f t="shared" si="13"/>
        <v>-1.587959498958339E-3</v>
      </c>
    </row>
    <row r="127" spans="1:16" s="8" customFormat="1" ht="16.5" customHeight="1" thickTop="1" thickBot="1">
      <c r="A127" s="10"/>
      <c r="B127" s="420">
        <f t="shared" si="12"/>
        <v>105</v>
      </c>
      <c r="C127" s="438" t="s">
        <v>167</v>
      </c>
      <c r="D127" s="387" t="s">
        <v>20</v>
      </c>
      <c r="E127" s="404">
        <v>38671</v>
      </c>
      <c r="F127" s="429">
        <v>43969</v>
      </c>
      <c r="G127" s="440">
        <v>3.5430000000000001</v>
      </c>
      <c r="H127" s="399">
        <v>179.797</v>
      </c>
      <c r="I127" s="431">
        <v>170.214</v>
      </c>
      <c r="J127" s="431">
        <v>170.792</v>
      </c>
      <c r="K127" s="101" t="s">
        <v>78</v>
      </c>
      <c r="L127" s="40"/>
      <c r="M127" s="41">
        <f t="shared" si="13"/>
        <v>3.3957253809910053E-3</v>
      </c>
      <c r="N127" s="40"/>
    </row>
    <row r="128" spans="1:16" s="8" customFormat="1" ht="16.5" customHeight="1" thickTop="1" thickBot="1">
      <c r="A128" s="10"/>
      <c r="B128" s="420">
        <f t="shared" si="12"/>
        <v>106</v>
      </c>
      <c r="C128" s="386" t="s">
        <v>168</v>
      </c>
      <c r="D128" s="387" t="s">
        <v>20</v>
      </c>
      <c r="E128" s="404">
        <v>38671</v>
      </c>
      <c r="F128" s="429">
        <v>43969</v>
      </c>
      <c r="G128" s="440">
        <v>4.3760000000000003</v>
      </c>
      <c r="H128" s="399">
        <v>161.03800000000001</v>
      </c>
      <c r="I128" s="431">
        <v>166.35599999999999</v>
      </c>
      <c r="J128" s="431">
        <v>165.96199999999999</v>
      </c>
      <c r="K128" s="101" t="s">
        <v>78</v>
      </c>
      <c r="L128" s="40"/>
      <c r="M128" s="41">
        <f t="shared" si="13"/>
        <v>-2.3684147250475213E-3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169</v>
      </c>
      <c r="D129" s="387" t="s">
        <v>20</v>
      </c>
      <c r="E129" s="404">
        <v>40014</v>
      </c>
      <c r="F129" s="429">
        <v>43969</v>
      </c>
      <c r="G129" s="441">
        <v>0.21299999999999999</v>
      </c>
      <c r="H129" s="399">
        <v>23.16</v>
      </c>
      <c r="I129" s="431">
        <v>23.164999999999999</v>
      </c>
      <c r="J129" s="431">
        <v>23.359000000000002</v>
      </c>
      <c r="K129" s="227" t="s">
        <v>78</v>
      </c>
      <c r="M129" s="224">
        <f t="shared" si="13"/>
        <v>8.3747032160588226E-3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170</v>
      </c>
      <c r="D130" s="387" t="s">
        <v>20</v>
      </c>
      <c r="E130" s="404">
        <v>40455</v>
      </c>
      <c r="F130" s="442" t="s">
        <v>171</v>
      </c>
      <c r="G130" s="441" t="s">
        <v>171</v>
      </c>
      <c r="H130" s="399">
        <v>144.94499999999999</v>
      </c>
      <c r="I130" s="431">
        <v>137.70699999999999</v>
      </c>
      <c r="J130" s="431">
        <v>138.76300000000001</v>
      </c>
      <c r="K130" s="227" t="s">
        <v>78</v>
      </c>
      <c r="M130" s="224">
        <f t="shared" si="13"/>
        <v>7.6684554888278127E-3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172</v>
      </c>
      <c r="D131" s="387" t="s">
        <v>173</v>
      </c>
      <c r="E131" s="404">
        <v>40240</v>
      </c>
      <c r="F131" s="443">
        <v>43978</v>
      </c>
      <c r="G131" s="441">
        <v>0.58299999999999996</v>
      </c>
      <c r="H131" s="444">
        <v>138.62299999999999</v>
      </c>
      <c r="I131" s="444">
        <v>140.99100000000001</v>
      </c>
      <c r="J131" s="444">
        <v>143.21100000000001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174</v>
      </c>
      <c r="D132" s="407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175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176</v>
      </c>
      <c r="D134" s="452" t="s">
        <v>10</v>
      </c>
      <c r="E134" s="408">
        <v>42352</v>
      </c>
      <c r="F134" s="429">
        <v>43980</v>
      </c>
      <c r="G134" s="454">
        <v>202.36799999999999</v>
      </c>
      <c r="H134" s="399">
        <v>5860.99</v>
      </c>
      <c r="I134" s="399">
        <v>5290.67</v>
      </c>
      <c r="J134" s="399">
        <v>5378.4059999999999</v>
      </c>
      <c r="K134" s="227"/>
      <c r="M134" s="241">
        <f t="shared" si="14"/>
        <v>1.6583154874524376E-2</v>
      </c>
    </row>
    <row r="135" spans="1:14" s="8" customFormat="1" ht="18" customHeight="1">
      <c r="A135" s="10"/>
      <c r="B135" s="420">
        <f t="shared" si="12"/>
        <v>113</v>
      </c>
      <c r="C135" s="457" t="s">
        <v>177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5323.7950000000001</v>
      </c>
      <c r="J135" s="462">
        <v>5382.2</v>
      </c>
      <c r="K135" s="463"/>
      <c r="L135" s="464"/>
      <c r="M135" s="465">
        <f t="shared" si="14"/>
        <v>1.0970557656709123E-2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178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84.971999999999994</v>
      </c>
      <c r="J136" s="431">
        <v>85.820999999999998</v>
      </c>
      <c r="K136" s="469"/>
      <c r="L136" s="470"/>
      <c r="M136" s="471">
        <f t="shared" si="14"/>
        <v>9.9915266205338679E-3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179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4462.8689999999997</v>
      </c>
      <c r="J137" s="473">
        <v>4550.37</v>
      </c>
      <c r="K137" s="474"/>
      <c r="L137" s="475"/>
      <c r="M137" s="476">
        <f>+(J137-I137)/I137</f>
        <v>1.9606445987995661E-2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180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9.9220000000000006</v>
      </c>
      <c r="J138" s="431">
        <v>10.065</v>
      </c>
      <c r="K138" s="469"/>
      <c r="L138" s="470"/>
      <c r="M138" s="471">
        <f>+(J138-I138)/I138</f>
        <v>1.441241685144113E-2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181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162.61000000000001</v>
      </c>
      <c r="J139" s="390">
        <v>163.29300000000001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182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183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126.94199999999999</v>
      </c>
      <c r="J141" s="488">
        <v>127.464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185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10257.33</v>
      </c>
      <c r="J143" s="488">
        <v>10341.206</v>
      </c>
      <c r="K143" s="227" t="s">
        <v>78</v>
      </c>
      <c r="M143" s="224">
        <f>+(J143-I143)/I143</f>
        <v>8.1771767116783998E-3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186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187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188</v>
      </c>
      <c r="C147" s="497"/>
      <c r="D147" s="497"/>
      <c r="E147" s="498"/>
      <c r="F147" s="498"/>
      <c r="G147" s="498"/>
      <c r="H147" s="499"/>
      <c r="I147" s="499"/>
      <c r="J147" s="501" t="s">
        <v>189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189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189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189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18-11-20</vt:lpstr>
      <vt:lpstr>'18-11-20'!Zone_d_impression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2020-11-18T11:46:23Z</dcterms:created>
  <dcterms:modified xsi:type="dcterms:W3CDTF">2020-11-18T11:46:46Z</dcterms:modified>
</cp:coreProperties>
</file>