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09-2020" sheetId="1" r:id="rId1"/>
  </sheets>
  <definedNames>
    <definedName name="_xlnm._FilterDatabase" localSheetId="0" hidden="1">'22-09-2020'!$D$1:$D$597</definedName>
    <definedName name="_xlnm.Print_Area" localSheetId="0">'22-09-2020'!$B$1:$N$143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<sst xmlns="http://schemas.openxmlformats.org/spreadsheetml/2006/main" count="315" uniqueCount="189">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</sst>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24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4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vertical="center"/>
    </xf>
    <xf numFmtId="169" fontId="7" fillId="0" borderId="277" xfId="4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2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topLeftCell="A100" zoomScale="106" zoomScaleNormal="106" zoomScaleSheetLayoutView="100" workbookViewId="0">
      <selection activeCell="Q15" sqref="Q15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710937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46" t="s">
        <v>0</v>
      </c>
      <c r="C1" s="447"/>
      <c r="D1" s="452" t="s">
        <v>1</v>
      </c>
      <c r="E1" s="455" t="s">
        <v>2</v>
      </c>
      <c r="F1" s="456"/>
      <c r="G1" s="461" t="s">
        <v>3</v>
      </c>
      <c r="H1" s="447"/>
      <c r="I1" s="452" t="s">
        <v>4</v>
      </c>
      <c r="J1" s="443" t="s">
        <v>5</v>
      </c>
    </row>
    <row r="2" spans="2:14" ht="21.75" customHeight="1">
      <c r="B2" s="448"/>
      <c r="C2" s="449"/>
      <c r="D2" s="453"/>
      <c r="E2" s="457"/>
      <c r="F2" s="458"/>
      <c r="G2" s="462"/>
      <c r="H2" s="449"/>
      <c r="I2" s="453"/>
      <c r="J2" s="444"/>
    </row>
    <row r="3" spans="2:14" ht="13.5" customHeight="1" thickBot="1">
      <c r="B3" s="450"/>
      <c r="C3" s="451"/>
      <c r="D3" s="454"/>
      <c r="E3" s="459"/>
      <c r="F3" s="460"/>
      <c r="G3" s="463"/>
      <c r="H3" s="451"/>
      <c r="I3" s="454"/>
      <c r="J3" s="445"/>
    </row>
    <row r="4" spans="2:14" ht="18" customHeight="1" thickTop="1" thickBot="1">
      <c r="B4" s="464" t="s">
        <v>6</v>
      </c>
      <c r="C4" s="465"/>
      <c r="D4" s="465"/>
      <c r="E4" s="465"/>
      <c r="F4" s="465"/>
      <c r="G4" s="465"/>
      <c r="H4" s="465"/>
      <c r="I4" s="465"/>
      <c r="J4" s="466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69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196.11</v>
      </c>
      <c r="J6" s="12">
        <v>196.13800000000001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133.87899999999999</v>
      </c>
      <c r="J7" s="21">
        <v>133.90199999999999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112.44499999999999</v>
      </c>
      <c r="J8" s="21">
        <v>112.46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119.527</v>
      </c>
      <c r="J9" s="21">
        <v>119.548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117.268</v>
      </c>
      <c r="J10" s="21">
        <v>117.286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114.51300000000001</v>
      </c>
      <c r="J11" s="37">
        <v>114.533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113.06</v>
      </c>
      <c r="J12" s="21">
        <v>113.075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46.2</v>
      </c>
      <c r="J13" s="45">
        <v>46.206000000000003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32.659999999999997</v>
      </c>
      <c r="J14" s="45">
        <v>32.665999999999997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110.566</v>
      </c>
      <c r="J15" s="45">
        <v>110.584</v>
      </c>
      <c r="K15" s="13"/>
      <c r="L15" s="14"/>
      <c r="M15" s="13"/>
      <c r="N15" s="54"/>
    </row>
    <row r="16" spans="2:14" ht="17.25" customHeight="1" thickTop="1" thickBot="1">
      <c r="B16" s="467" t="s">
        <v>28</v>
      </c>
      <c r="C16" s="468"/>
      <c r="D16" s="468"/>
      <c r="E16" s="468"/>
      <c r="F16" s="470"/>
      <c r="G16" s="468"/>
      <c r="H16" s="468"/>
      <c r="I16" s="468"/>
      <c r="J16" s="471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17.29</v>
      </c>
      <c r="J17" s="62">
        <v>17.292999999999999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124.751</v>
      </c>
      <c r="J18" s="45">
        <v>124.762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1.1719999999999999</v>
      </c>
      <c r="J19" s="45">
        <v>1.1719999999999999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116.77500000000001</v>
      </c>
      <c r="J20" s="78">
        <v>116.798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11.420999999999999</v>
      </c>
      <c r="J21" s="85">
        <v>11.422000000000001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164.096</v>
      </c>
      <c r="J22" s="45">
        <v>164.12100000000001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11.439</v>
      </c>
      <c r="J23" s="100">
        <v>11.44</v>
      </c>
      <c r="K23" s="13"/>
      <c r="L23" s="13"/>
      <c r="M23" s="14"/>
      <c r="N23" s="13"/>
    </row>
    <row r="24" spans="2:14" ht="18" customHeight="1" thickTop="1" thickBot="1">
      <c r="B24" s="467" t="s">
        <v>43</v>
      </c>
      <c r="C24" s="468"/>
      <c r="D24" s="468"/>
      <c r="E24" s="468"/>
      <c r="F24" s="468"/>
      <c r="G24" s="468"/>
      <c r="H24" s="468"/>
      <c r="I24" s="468"/>
      <c r="J24" s="469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1.8120000000000001</v>
      </c>
      <c r="J25" s="105">
        <v>1.8129999999999999</v>
      </c>
      <c r="K25" s="72" t="s">
        <v>46</v>
      </c>
      <c r="L25" s="13"/>
      <c r="M25" s="14">
        <f>+(J25-I25)/I25</f>
        <v>5.518763796908884E-4</v>
      </c>
      <c r="N25" s="13"/>
    </row>
    <row r="26" spans="2:14" ht="18" customHeight="1" thickTop="1" thickBot="1">
      <c r="B26" s="467" t="s">
        <v>47</v>
      </c>
      <c r="C26" s="468"/>
      <c r="D26" s="468"/>
      <c r="E26" s="468"/>
      <c r="F26" s="468"/>
      <c r="G26" s="468"/>
      <c r="H26" s="468"/>
      <c r="I26" s="468"/>
      <c r="J26" s="469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62.636000000000003</v>
      </c>
      <c r="J27" s="85">
        <v>62.643000000000001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130.94300000000001</v>
      </c>
      <c r="J28" s="45">
        <v>130.92099999999999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106.812</v>
      </c>
      <c r="J29" s="122">
        <v>106.541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104.191</v>
      </c>
      <c r="J30" s="128">
        <v>104.208</v>
      </c>
      <c r="K30" s="13"/>
      <c r="L30" s="13"/>
      <c r="M30" s="129"/>
      <c r="N30" s="13"/>
    </row>
    <row r="31" spans="2:14" ht="14.25" customHeight="1" thickTop="1" thickBot="1">
      <c r="B31" s="467" t="s">
        <v>53</v>
      </c>
      <c r="C31" s="470"/>
      <c r="D31" s="470"/>
      <c r="E31" s="470"/>
      <c r="F31" s="470"/>
      <c r="G31" s="468"/>
      <c r="H31" s="468"/>
      <c r="I31" s="468"/>
      <c r="J31" s="471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133.66499999999999</v>
      </c>
      <c r="J32" s="62">
        <v>133.54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511.53</v>
      </c>
      <c r="J33" s="45">
        <v>511.21800000000002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131.15899999999999</v>
      </c>
      <c r="J34" s="45">
        <v>130.00299999999999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120.93300000000001</v>
      </c>
      <c r="J35" s="21">
        <v>120.94199999999999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125.92</v>
      </c>
      <c r="J36" s="21">
        <v>125.93300000000001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107.60899999999999</v>
      </c>
      <c r="J37" s="21">
        <v>107.619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100.465</v>
      </c>
      <c r="J38" s="21">
        <v>99.995999999999995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166.845</v>
      </c>
      <c r="J39" s="21">
        <v>166.476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94.997</v>
      </c>
      <c r="J40" s="21">
        <v>94.492000000000004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123.20099999999999</v>
      </c>
      <c r="J41" s="45">
        <v>123.08199999999999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161.22900000000001</v>
      </c>
      <c r="J42" s="21">
        <v>160.61600000000001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143.99799999999999</v>
      </c>
      <c r="J43" s="21">
        <v>143.55699999999999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93.974000000000004</v>
      </c>
      <c r="J44" s="21">
        <v>93.808000000000007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21.858000000000001</v>
      </c>
      <c r="J45" s="176">
        <v>21.792999999999999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88.882999999999996</v>
      </c>
      <c r="J46" s="176">
        <v>88.641999999999996</v>
      </c>
      <c r="K46" s="13"/>
      <c r="L46" s="14"/>
      <c r="M46" s="13"/>
      <c r="N46" s="54"/>
    </row>
    <row r="47" spans="2:14" ht="16.5" customHeight="1" thickTop="1" thickBot="1">
      <c r="B47" s="467" t="s">
        <v>74</v>
      </c>
      <c r="C47" s="468"/>
      <c r="D47" s="468"/>
      <c r="E47" s="468"/>
      <c r="F47" s="468"/>
      <c r="G47" s="468"/>
      <c r="H47" s="468"/>
      <c r="I47" s="468"/>
      <c r="J47" s="474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2123.8049999999998</v>
      </c>
      <c r="J48" s="188">
        <v>2127.6579999999999</v>
      </c>
      <c r="K48" s="189" t="s">
        <v>76</v>
      </c>
      <c r="M48" s="190">
        <f t="shared" ref="M48" si="3">+(J48-I48)/I48</f>
        <v>1.8141966894324412E-3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125.953</v>
      </c>
      <c r="J49" s="21">
        <v>126.367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201.06100000000001</v>
      </c>
      <c r="J50" s="21">
        <v>201.422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17.702000000000002</v>
      </c>
      <c r="J51" s="21">
        <v>17.645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2.8140000000000001</v>
      </c>
      <c r="J52" s="85">
        <v>2.8239999999999998</v>
      </c>
      <c r="K52" s="192"/>
      <c r="M52" s="190">
        <f t="shared" ref="M52:M53" si="5">+(J52-I52)/I52</f>
        <v>3.5536602700781046E-3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2.5190000000000001</v>
      </c>
      <c r="J53" s="21">
        <v>2.5310000000000001</v>
      </c>
      <c r="K53" s="194" t="s">
        <v>46</v>
      </c>
      <c r="M53" s="190">
        <f t="shared" si="5"/>
        <v>4.7637951568082612E-3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67.168000000000006</v>
      </c>
      <c r="J54" s="200">
        <v>68.091999999999999</v>
      </c>
      <c r="K54" s="192" t="s">
        <v>78</v>
      </c>
      <c r="M54" s="190">
        <f>+(J54-I54)/I54</f>
        <v>1.3756550738446765E-2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1.2130000000000001</v>
      </c>
      <c r="J55" s="202">
        <v>1.222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1.262</v>
      </c>
      <c r="J56" s="202">
        <v>1.2629999999999999</v>
      </c>
      <c r="K56" s="203"/>
      <c r="M56" s="205">
        <f t="shared" ref="M56:M63" si="6">+(J56-I56)/I56</f>
        <v>7.9239302694127567E-4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1.202</v>
      </c>
      <c r="J57" s="176">
        <v>1.208</v>
      </c>
      <c r="K57" s="203"/>
      <c r="M57" s="205">
        <f t="shared" si="6"/>
        <v>4.9916805324459277E-3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1.173</v>
      </c>
      <c r="J58" s="45">
        <v>1.1830000000000001</v>
      </c>
      <c r="K58" s="203"/>
      <c r="M58" s="205">
        <f t="shared" si="6"/>
        <v>8.5251491901108343E-3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115.193</v>
      </c>
      <c r="J59" s="85">
        <v>114.25700000000001</v>
      </c>
      <c r="K59" s="203"/>
      <c r="M59" s="205">
        <f t="shared" si="6"/>
        <v>-8.1254937365985158E-3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133.14400000000001</v>
      </c>
      <c r="J60" s="215">
        <v>133.78</v>
      </c>
      <c r="K60" s="203"/>
      <c r="M60" s="205">
        <f t="shared" si="6"/>
        <v>4.7767830319052733E-3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1148.711</v>
      </c>
      <c r="J61" s="21">
        <v>1147.174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13.237</v>
      </c>
      <c r="J62" s="222">
        <v>13.239000000000001</v>
      </c>
      <c r="K62" s="203"/>
      <c r="M62" s="205">
        <f t="shared" ref="M62" si="7">+(J62-I62)/I62</f>
        <v>1.5109163707793821E-4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9.8580000000000005</v>
      </c>
      <c r="J63" s="229">
        <v>9.8049999999999997</v>
      </c>
      <c r="K63" s="230"/>
      <c r="L63" s="231"/>
      <c r="M63" s="232">
        <f t="shared" si="6"/>
        <v>-5.3763440860215891E-3</v>
      </c>
      <c r="N63" s="231"/>
    </row>
    <row r="64" spans="1:14" s="1" customFormat="1" ht="16.5" customHeight="1" thickTop="1" thickBot="1">
      <c r="A64" s="3"/>
      <c r="B64" s="467" t="s">
        <v>96</v>
      </c>
      <c r="C64" s="468"/>
      <c r="D64" s="468"/>
      <c r="E64" s="468"/>
      <c r="F64" s="468"/>
      <c r="G64" s="468"/>
      <c r="H64" s="468"/>
      <c r="I64" s="468"/>
      <c r="J64" s="473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85.355999999999995</v>
      </c>
      <c r="J65" s="240">
        <v>84.978999999999999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75" t="s">
        <v>98</v>
      </c>
      <c r="C66" s="476"/>
      <c r="D66" s="476"/>
      <c r="E66" s="476"/>
      <c r="F66" s="476"/>
      <c r="G66" s="476"/>
      <c r="H66" s="476"/>
      <c r="I66" s="476"/>
      <c r="J66" s="477"/>
      <c r="M66" s="2"/>
    </row>
    <row r="67" spans="1:14" s="1" customFormat="1" ht="14.25" customHeight="1" thickTop="1" thickBot="1">
      <c r="A67" s="3"/>
      <c r="B67" s="478" t="s">
        <v>0</v>
      </c>
      <c r="C67" s="479"/>
      <c r="D67" s="482" t="s">
        <v>1</v>
      </c>
      <c r="E67" s="483" t="s">
        <v>2</v>
      </c>
      <c r="F67" s="486" t="s">
        <v>99</v>
      </c>
      <c r="G67" s="487"/>
      <c r="H67" s="488" t="s">
        <v>3</v>
      </c>
      <c r="I67" s="491" t="s">
        <v>4</v>
      </c>
      <c r="J67" s="494" t="s">
        <v>5</v>
      </c>
    </row>
    <row r="68" spans="1:14" s="1" customFormat="1" ht="13.5" customHeight="1">
      <c r="A68" s="3"/>
      <c r="B68" s="448"/>
      <c r="C68" s="449"/>
      <c r="D68" s="453"/>
      <c r="E68" s="484"/>
      <c r="F68" s="497" t="s">
        <v>100</v>
      </c>
      <c r="G68" s="497" t="s">
        <v>101</v>
      </c>
      <c r="H68" s="489"/>
      <c r="I68" s="492"/>
      <c r="J68" s="495"/>
    </row>
    <row r="69" spans="1:14" s="1" customFormat="1" ht="16.5" customHeight="1" thickBot="1">
      <c r="A69" s="3"/>
      <c r="B69" s="480"/>
      <c r="C69" s="481"/>
      <c r="D69" s="454"/>
      <c r="E69" s="485"/>
      <c r="F69" s="498"/>
      <c r="G69" s="498"/>
      <c r="H69" s="490"/>
      <c r="I69" s="493"/>
      <c r="J69" s="496"/>
    </row>
    <row r="70" spans="1:14" s="1" customFormat="1" ht="12" customHeight="1" thickTop="1" thickBot="1">
      <c r="A70" s="3"/>
      <c r="B70" s="499" t="s">
        <v>102</v>
      </c>
      <c r="C70" s="500"/>
      <c r="D70" s="500"/>
      <c r="E70" s="500"/>
      <c r="F70" s="500"/>
      <c r="G70" s="500"/>
      <c r="H70" s="500"/>
      <c r="I70" s="500"/>
      <c r="J70" s="501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107.977</v>
      </c>
      <c r="J71" s="247">
        <v>107.992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53">
        <v>99.759</v>
      </c>
      <c r="J72" s="253">
        <v>99.772000000000006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106.30500000000001</v>
      </c>
      <c r="J73" s="240">
        <v>106.319</v>
      </c>
      <c r="K73" s="13"/>
      <c r="L73" s="14"/>
      <c r="M73" s="13"/>
      <c r="N73" s="255"/>
    </row>
    <row r="74" spans="1:14" s="1" customFormat="1" ht="16.5" customHeight="1" thickTop="1" thickBot="1">
      <c r="A74" s="3"/>
      <c r="B74" s="249">
        <f t="shared" si="8"/>
        <v>57</v>
      </c>
      <c r="C74" s="256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103.47799999999999</v>
      </c>
      <c r="J74" s="240">
        <v>103.49299999999999</v>
      </c>
      <c r="K74" s="13"/>
      <c r="L74" s="14"/>
      <c r="M74" s="13"/>
      <c r="N74" s="257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105.249</v>
      </c>
      <c r="J75" s="240">
        <v>105.27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8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108.027</v>
      </c>
      <c r="J76" s="240">
        <v>108.048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104.791</v>
      </c>
      <c r="J77" s="240">
        <v>104.806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101.994</v>
      </c>
      <c r="J78" s="240">
        <v>102.01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102.468</v>
      </c>
      <c r="J79" s="240">
        <v>102.474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105.64</v>
      </c>
      <c r="J80" s="240">
        <v>105.655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107.678</v>
      </c>
      <c r="J81" s="240">
        <v>107.696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104.636</v>
      </c>
      <c r="J82" s="240">
        <v>104.648</v>
      </c>
      <c r="K82" s="5"/>
      <c r="L82" s="259"/>
      <c r="M82" s="5"/>
      <c r="N82" s="260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1">
        <v>43981</v>
      </c>
      <c r="G83" s="262">
        <v>3.8940000000000001</v>
      </c>
      <c r="H83" s="240">
        <v>104.849</v>
      </c>
      <c r="I83" s="240">
        <v>103.85599999999999</v>
      </c>
      <c r="J83" s="240">
        <v>103.866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3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103.631</v>
      </c>
      <c r="J84" s="240">
        <v>103.64400000000001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4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103.47799999999999</v>
      </c>
      <c r="J85" s="240">
        <v>103.489</v>
      </c>
      <c r="K85" s="13"/>
      <c r="L85" s="14"/>
      <c r="M85" s="13"/>
      <c r="N85" s="40"/>
    </row>
    <row r="86" spans="1:14" s="69" customFormat="1" ht="16.5" customHeight="1" thickTop="1" thickBot="1">
      <c r="A86" s="265"/>
      <c r="B86" s="249">
        <f t="shared" si="8"/>
        <v>69</v>
      </c>
      <c r="C86" s="266" t="s">
        <v>124</v>
      </c>
      <c r="D86" s="251" t="s">
        <v>26</v>
      </c>
      <c r="E86" s="267">
        <v>35744</v>
      </c>
      <c r="F86" s="244">
        <v>43980</v>
      </c>
      <c r="G86" s="252">
        <v>5.87</v>
      </c>
      <c r="H86" s="240">
        <v>104.538</v>
      </c>
      <c r="I86" s="240">
        <v>102.858</v>
      </c>
      <c r="J86" s="240">
        <v>102.875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8" t="s">
        <v>125</v>
      </c>
      <c r="D87" s="178" t="s">
        <v>71</v>
      </c>
      <c r="E87" s="244">
        <v>39604</v>
      </c>
      <c r="F87" s="261">
        <v>43981</v>
      </c>
      <c r="G87" s="246">
        <v>3.8159999999999998</v>
      </c>
      <c r="H87" s="269">
        <v>106.5</v>
      </c>
      <c r="I87" s="269">
        <v>105.858</v>
      </c>
      <c r="J87" s="269">
        <v>105.87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103.011</v>
      </c>
      <c r="J88" s="240">
        <v>103.02500000000001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1">
        <v>43980</v>
      </c>
      <c r="G89" s="252">
        <v>5.4509999999999996</v>
      </c>
      <c r="H89" s="240">
        <v>104.017</v>
      </c>
      <c r="I89" s="240">
        <v>102.44799999999999</v>
      </c>
      <c r="J89" s="240">
        <v>102.46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70" t="s">
        <v>128</v>
      </c>
      <c r="D90" s="271" t="s">
        <v>10</v>
      </c>
      <c r="E90" s="244">
        <v>38565</v>
      </c>
      <c r="F90" s="244">
        <v>43980</v>
      </c>
      <c r="G90" s="272">
        <v>4.1909999999999998</v>
      </c>
      <c r="H90" s="273">
        <v>106.872</v>
      </c>
      <c r="I90" s="273">
        <v>105.95099999999999</v>
      </c>
      <c r="J90" s="273">
        <v>105.964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4" t="s">
        <v>129</v>
      </c>
      <c r="D91" s="271" t="s">
        <v>14</v>
      </c>
      <c r="E91" s="275">
        <v>34288</v>
      </c>
      <c r="F91" s="276">
        <v>43962</v>
      </c>
      <c r="G91" s="277">
        <v>4.1669999999999998</v>
      </c>
      <c r="H91" s="278">
        <v>103.322</v>
      </c>
      <c r="I91" s="278">
        <v>102.102</v>
      </c>
      <c r="J91" s="278">
        <v>101.114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99" t="s">
        <v>130</v>
      </c>
      <c r="C92" s="500"/>
      <c r="D92" s="500"/>
      <c r="E92" s="500"/>
      <c r="F92" s="500"/>
      <c r="G92" s="500"/>
      <c r="H92" s="500"/>
      <c r="I92" s="500"/>
      <c r="J92" s="502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9">
        <v>75</v>
      </c>
      <c r="C93" s="280" t="s">
        <v>131</v>
      </c>
      <c r="D93" s="258" t="s">
        <v>55</v>
      </c>
      <c r="E93" s="281">
        <v>39762</v>
      </c>
      <c r="F93" s="267">
        <v>43966</v>
      </c>
      <c r="G93" s="252">
        <v>3.7890000000000001</v>
      </c>
      <c r="H93" s="282">
        <v>105.166</v>
      </c>
      <c r="I93" s="282">
        <v>106.124</v>
      </c>
      <c r="J93" s="282">
        <v>106.14</v>
      </c>
      <c r="L93" s="190"/>
      <c r="M93" s="1"/>
      <c r="N93" s="283"/>
    </row>
    <row r="94" spans="1:14" ht="16.5" customHeight="1" thickTop="1" thickBot="1">
      <c r="B94" s="279">
        <f t="shared" ref="B94:B95" si="9">B93+1</f>
        <v>76</v>
      </c>
      <c r="C94" s="284" t="s">
        <v>132</v>
      </c>
      <c r="D94" s="285" t="s">
        <v>133</v>
      </c>
      <c r="E94" s="286">
        <v>40543</v>
      </c>
      <c r="F94" s="287">
        <v>43980</v>
      </c>
      <c r="G94" s="277">
        <v>5.8769999999999998</v>
      </c>
      <c r="H94" s="240">
        <v>105.649</v>
      </c>
      <c r="I94" s="240">
        <v>104.095</v>
      </c>
      <c r="J94" s="240">
        <v>104.12</v>
      </c>
      <c r="K94" s="13"/>
      <c r="L94" s="14"/>
      <c r="M94" s="13"/>
      <c r="N94" s="40"/>
    </row>
    <row r="95" spans="1:14" ht="16.5" customHeight="1" thickTop="1" thickBot="1">
      <c r="B95" s="288">
        <f t="shared" si="9"/>
        <v>77</v>
      </c>
      <c r="C95" s="289" t="s">
        <v>134</v>
      </c>
      <c r="D95" s="290" t="s">
        <v>16</v>
      </c>
      <c r="E95" s="291">
        <v>42024</v>
      </c>
      <c r="F95" s="292">
        <v>43980</v>
      </c>
      <c r="G95" s="293">
        <v>4.827</v>
      </c>
      <c r="H95" s="278">
        <v>106.572</v>
      </c>
      <c r="I95" s="294">
        <v>105.87</v>
      </c>
      <c r="J95" s="294">
        <v>105.898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72" t="s">
        <v>135</v>
      </c>
      <c r="C96" s="470"/>
      <c r="D96" s="470"/>
      <c r="E96" s="470"/>
      <c r="F96" s="470"/>
      <c r="G96" s="470"/>
      <c r="H96" s="470"/>
      <c r="I96" s="470"/>
      <c r="J96" s="473"/>
      <c r="K96" s="13"/>
      <c r="L96" s="295"/>
      <c r="M96" s="13"/>
      <c r="N96" s="55"/>
    </row>
    <row r="97" spans="1:15" s="1" customFormat="1" ht="16.5" customHeight="1" thickTop="1" thickBot="1">
      <c r="A97" s="3"/>
      <c r="B97" s="296">
        <v>78</v>
      </c>
      <c r="C97" s="297" t="s">
        <v>136</v>
      </c>
      <c r="D97" s="298" t="s">
        <v>133</v>
      </c>
      <c r="E97" s="299">
        <v>43350</v>
      </c>
      <c r="F97" s="292">
        <v>43980</v>
      </c>
      <c r="G97" s="300">
        <v>8.5890000000000004</v>
      </c>
      <c r="H97" s="301">
        <v>110.621</v>
      </c>
      <c r="I97" s="301">
        <v>109.261</v>
      </c>
      <c r="J97" s="301">
        <v>109.235</v>
      </c>
      <c r="K97" s="13"/>
      <c r="L97" s="14"/>
      <c r="M97" s="13"/>
      <c r="N97" s="302"/>
    </row>
    <row r="98" spans="1:15" s="1" customFormat="1" ht="15" customHeight="1" thickTop="1" thickBot="1">
      <c r="A98" s="303"/>
      <c r="B98" s="503" t="s">
        <v>137</v>
      </c>
      <c r="C98" s="503"/>
      <c r="D98" s="503"/>
      <c r="E98" s="503"/>
      <c r="F98" s="503"/>
      <c r="G98" s="503"/>
      <c r="H98" s="503"/>
      <c r="I98" s="503"/>
      <c r="J98" s="503"/>
      <c r="K98" s="503"/>
      <c r="L98" s="13"/>
      <c r="M98" s="304"/>
      <c r="N98" s="13"/>
    </row>
    <row r="99" spans="1:15" s="1" customFormat="1" ht="16.5" customHeight="1" thickTop="1" thickBot="1">
      <c r="A99" s="3"/>
      <c r="B99" s="305">
        <v>79</v>
      </c>
      <c r="C99" s="306" t="s">
        <v>138</v>
      </c>
      <c r="D99" s="307" t="s">
        <v>31</v>
      </c>
      <c r="E99" s="308">
        <v>34561</v>
      </c>
      <c r="F99" s="309">
        <v>43942</v>
      </c>
      <c r="G99" s="310">
        <v>1.3979999999999999</v>
      </c>
      <c r="H99" s="247">
        <v>62.747999999999998</v>
      </c>
      <c r="I99" s="247">
        <v>60.84</v>
      </c>
      <c r="J99" s="247">
        <v>60.679000000000002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11">
        <f>B99+1</f>
        <v>80</v>
      </c>
      <c r="C100" s="254" t="s">
        <v>139</v>
      </c>
      <c r="D100" s="312" t="s">
        <v>41</v>
      </c>
      <c r="E100" s="313">
        <v>105.764</v>
      </c>
      <c r="F100" s="244">
        <v>43980</v>
      </c>
      <c r="G100" s="252">
        <v>1.4319999999999999</v>
      </c>
      <c r="H100" s="240">
        <v>96.337000000000003</v>
      </c>
      <c r="I100" s="240">
        <v>92.864999999999995</v>
      </c>
      <c r="J100" s="240">
        <v>92.966999999999999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11">
        <f t="shared" ref="B101:B105" si="10">B100+1</f>
        <v>81</v>
      </c>
      <c r="C101" s="254" t="s">
        <v>140</v>
      </c>
      <c r="D101" s="312" t="s">
        <v>115</v>
      </c>
      <c r="E101" s="313">
        <v>36367</v>
      </c>
      <c r="F101" s="244">
        <v>43927</v>
      </c>
      <c r="G101" s="252">
        <v>0.76100000000000001</v>
      </c>
      <c r="H101" s="240">
        <v>18.466000000000001</v>
      </c>
      <c r="I101" s="240">
        <v>18.515000000000001</v>
      </c>
      <c r="J101" s="240">
        <v>18.498999999999999</v>
      </c>
      <c r="K101" s="240"/>
      <c r="L101" s="240"/>
      <c r="M101" s="240"/>
      <c r="N101" s="314"/>
    </row>
    <row r="102" spans="1:15" s="1" customFormat="1" ht="16.5" customHeight="1" thickTop="1" thickBot="1">
      <c r="A102" s="3"/>
      <c r="B102" s="315">
        <f t="shared" si="10"/>
        <v>82</v>
      </c>
      <c r="C102" s="254" t="s">
        <v>141</v>
      </c>
      <c r="D102" s="312" t="s">
        <v>121</v>
      </c>
      <c r="E102" s="313">
        <v>36857</v>
      </c>
      <c r="F102" s="244">
        <v>43994</v>
      </c>
      <c r="G102" s="252">
        <v>11.048999999999999</v>
      </c>
      <c r="H102" s="240">
        <v>302.99400000000003</v>
      </c>
      <c r="I102" s="240">
        <v>277.13799999999998</v>
      </c>
      <c r="J102" s="240">
        <v>276.70999999999998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11">
        <f t="shared" si="10"/>
        <v>83</v>
      </c>
      <c r="C103" s="254" t="s">
        <v>142</v>
      </c>
      <c r="D103" s="251" t="s">
        <v>71</v>
      </c>
      <c r="E103" s="313">
        <v>38777</v>
      </c>
      <c r="F103" s="244">
        <v>43980</v>
      </c>
      <c r="G103" s="252">
        <v>40.290999999999997</v>
      </c>
      <c r="H103" s="269">
        <v>2323.9780000000001</v>
      </c>
      <c r="I103" s="240">
        <v>2148.5509999999999</v>
      </c>
      <c r="J103" s="240">
        <v>2140.42</v>
      </c>
      <c r="K103" s="46"/>
      <c r="M103" s="14"/>
      <c r="N103" s="13"/>
    </row>
    <row r="104" spans="1:15" s="1" customFormat="1" ht="17.25" customHeight="1" thickTop="1" thickBot="1">
      <c r="A104" s="3"/>
      <c r="B104" s="311">
        <f t="shared" si="10"/>
        <v>84</v>
      </c>
      <c r="C104" s="254" t="s">
        <v>143</v>
      </c>
      <c r="D104" s="178" t="s">
        <v>16</v>
      </c>
      <c r="E104" s="313">
        <v>34423</v>
      </c>
      <c r="F104" s="244">
        <v>43964</v>
      </c>
      <c r="G104" s="252">
        <v>3.0910000000000002</v>
      </c>
      <c r="H104" s="240">
        <v>74.849999999999994</v>
      </c>
      <c r="I104" s="240">
        <v>74.31</v>
      </c>
      <c r="J104" s="240">
        <v>74.216999999999999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11">
        <f t="shared" si="10"/>
        <v>85</v>
      </c>
      <c r="C105" s="254" t="s">
        <v>144</v>
      </c>
      <c r="D105" s="178" t="s">
        <v>16</v>
      </c>
      <c r="E105" s="313">
        <v>34731</v>
      </c>
      <c r="F105" s="244">
        <v>43963</v>
      </c>
      <c r="G105" s="252">
        <v>2.2879999999999998</v>
      </c>
      <c r="H105" s="240">
        <v>57.241999999999997</v>
      </c>
      <c r="I105" s="240">
        <v>56.186</v>
      </c>
      <c r="J105" s="240">
        <v>56.206000000000003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16">
        <f>B105+1</f>
        <v>86</v>
      </c>
      <c r="C106" s="317" t="s">
        <v>145</v>
      </c>
      <c r="D106" s="318" t="s">
        <v>14</v>
      </c>
      <c r="E106" s="319">
        <v>36297</v>
      </c>
      <c r="F106" s="276">
        <v>43962</v>
      </c>
      <c r="G106" s="320">
        <v>0.76100000000000001</v>
      </c>
      <c r="H106" s="278">
        <v>113.30200000000001</v>
      </c>
      <c r="I106" s="278">
        <v>108.346</v>
      </c>
      <c r="J106" s="278">
        <v>108.119</v>
      </c>
      <c r="K106" s="321"/>
      <c r="L106" s="321"/>
      <c r="M106" s="14"/>
      <c r="N106" s="321"/>
    </row>
    <row r="107" spans="1:15" s="1" customFormat="1" ht="18" customHeight="1" thickTop="1" thickBot="1">
      <c r="A107" s="3"/>
      <c r="B107" s="472" t="s">
        <v>146</v>
      </c>
      <c r="C107" s="470"/>
      <c r="D107" s="470"/>
      <c r="E107" s="470"/>
      <c r="F107" s="470"/>
      <c r="G107" s="470"/>
      <c r="H107" s="470"/>
      <c r="I107" s="470"/>
      <c r="J107" s="473"/>
      <c r="M107" s="182"/>
    </row>
    <row r="108" spans="1:15" s="1" customFormat="1" ht="16.5" customHeight="1" thickTop="1" thickBot="1">
      <c r="A108" s="3"/>
      <c r="B108" s="322">
        <f>B106+1</f>
        <v>87</v>
      </c>
      <c r="C108" s="323" t="s">
        <v>147</v>
      </c>
      <c r="D108" s="324" t="s">
        <v>31</v>
      </c>
      <c r="E108" s="325">
        <v>1867429</v>
      </c>
      <c r="F108" s="244">
        <v>43956</v>
      </c>
      <c r="G108" s="326">
        <v>0.32300000000000001</v>
      </c>
      <c r="H108" s="327">
        <v>11.494</v>
      </c>
      <c r="I108" s="327">
        <v>11.586</v>
      </c>
      <c r="J108" s="327">
        <v>11.592000000000001</v>
      </c>
      <c r="K108" s="13"/>
      <c r="L108" s="14"/>
      <c r="M108" s="13"/>
      <c r="N108" s="72"/>
    </row>
    <row r="109" spans="1:15" s="1" customFormat="1" ht="17.25" customHeight="1" thickTop="1" thickBot="1">
      <c r="A109" s="328"/>
      <c r="B109" s="322">
        <f>B108+1</f>
        <v>88</v>
      </c>
      <c r="C109" s="323" t="s">
        <v>148</v>
      </c>
      <c r="D109" s="324" t="s">
        <v>31</v>
      </c>
      <c r="E109" s="325">
        <v>39084</v>
      </c>
      <c r="F109" s="244">
        <v>43956</v>
      </c>
      <c r="G109" s="326">
        <v>0.28899999999999998</v>
      </c>
      <c r="H109" s="327">
        <v>13.7</v>
      </c>
      <c r="I109" s="327">
        <v>13.375999999999999</v>
      </c>
      <c r="J109" s="327">
        <v>13.345000000000001</v>
      </c>
      <c r="K109" s="13"/>
      <c r="L109" s="14"/>
      <c r="M109" s="13"/>
      <c r="N109" s="72"/>
    </row>
    <row r="110" spans="1:15" s="1" customFormat="1" ht="16.5" customHeight="1" thickTop="1" thickBot="1">
      <c r="A110" s="3"/>
      <c r="B110" s="322">
        <f t="shared" ref="B110:B121" si="11">B109+1</f>
        <v>89</v>
      </c>
      <c r="C110" s="329" t="s">
        <v>149</v>
      </c>
      <c r="D110" s="330" t="s">
        <v>107</v>
      </c>
      <c r="E110" s="325">
        <v>39994</v>
      </c>
      <c r="F110" s="244">
        <v>43969</v>
      </c>
      <c r="G110" s="326">
        <v>0.39700000000000002</v>
      </c>
      <c r="H110" s="327">
        <v>16.225000000000001</v>
      </c>
      <c r="I110" s="327">
        <v>14.930999999999999</v>
      </c>
      <c r="J110" s="327">
        <v>14.885999999999999</v>
      </c>
      <c r="K110" s="13"/>
      <c r="L110" s="14"/>
      <c r="M110" s="13"/>
      <c r="N110" s="72"/>
      <c r="O110" s="130"/>
    </row>
    <row r="111" spans="1:15" s="1" customFormat="1" ht="15.75" customHeight="1" thickTop="1" thickBot="1">
      <c r="A111" s="3"/>
      <c r="B111" s="322">
        <f t="shared" si="11"/>
        <v>90</v>
      </c>
      <c r="C111" s="329" t="s">
        <v>150</v>
      </c>
      <c r="D111" s="324" t="s">
        <v>107</v>
      </c>
      <c r="E111" s="325">
        <v>40848</v>
      </c>
      <c r="F111" s="244">
        <v>43969</v>
      </c>
      <c r="G111" s="326">
        <v>0.46899999999999997</v>
      </c>
      <c r="H111" s="327">
        <v>13.957000000000001</v>
      </c>
      <c r="I111" s="327">
        <v>13.340999999999999</v>
      </c>
      <c r="J111" s="327">
        <v>13.301</v>
      </c>
      <c r="K111" s="13"/>
      <c r="L111" s="14"/>
      <c r="M111" s="13"/>
      <c r="N111" s="72"/>
      <c r="O111" s="130"/>
    </row>
    <row r="112" spans="1:15" s="1" customFormat="1" ht="16.5" customHeight="1" thickTop="1" thickBot="1">
      <c r="A112" s="3"/>
      <c r="B112" s="322">
        <f t="shared" si="11"/>
        <v>91</v>
      </c>
      <c r="C112" s="331" t="s">
        <v>151</v>
      </c>
      <c r="D112" s="330" t="s">
        <v>41</v>
      </c>
      <c r="E112" s="325">
        <v>39175</v>
      </c>
      <c r="F112" s="244">
        <v>43980</v>
      </c>
      <c r="G112" s="326">
        <v>6.1740000000000004</v>
      </c>
      <c r="H112" s="253">
        <v>154.05099999999999</v>
      </c>
      <c r="I112" s="253">
        <v>148.47200000000001</v>
      </c>
      <c r="J112" s="253">
        <v>148.48500000000001</v>
      </c>
      <c r="K112" s="13"/>
      <c r="L112" s="332"/>
      <c r="M112" s="13"/>
      <c r="N112" s="72"/>
      <c r="O112" s="130"/>
    </row>
    <row r="113" spans="1:17" s="69" customFormat="1" ht="15" customHeight="1" thickTop="1" thickBot="1">
      <c r="B113" s="322">
        <f t="shared" si="11"/>
        <v>92</v>
      </c>
      <c r="C113" s="333" t="s">
        <v>152</v>
      </c>
      <c r="D113" s="334" t="s">
        <v>35</v>
      </c>
      <c r="E113" s="325">
        <v>40708</v>
      </c>
      <c r="F113" s="244">
        <v>43979</v>
      </c>
      <c r="G113" s="335">
        <v>0.04</v>
      </c>
      <c r="H113" s="336">
        <v>9.0380000000000003</v>
      </c>
      <c r="I113" s="336">
        <v>9.1549999999999994</v>
      </c>
      <c r="J113" s="336">
        <v>9.1150000000000002</v>
      </c>
      <c r="K113" s="13"/>
      <c r="L113" s="14"/>
      <c r="M113" s="13"/>
      <c r="N113" s="72"/>
      <c r="O113" s="337"/>
    </row>
    <row r="114" spans="1:17" ht="16.5" customHeight="1" thickTop="1" thickBot="1">
      <c r="B114" s="322">
        <f t="shared" si="11"/>
        <v>93</v>
      </c>
      <c r="C114" s="177" t="s">
        <v>153</v>
      </c>
      <c r="D114" s="178" t="s">
        <v>16</v>
      </c>
      <c r="E114" s="325">
        <v>39699</v>
      </c>
      <c r="F114" s="244">
        <v>43979</v>
      </c>
      <c r="G114" s="335">
        <v>5.6920000000000002</v>
      </c>
      <c r="H114" s="327">
        <v>116.092</v>
      </c>
      <c r="I114" s="327">
        <v>103.157</v>
      </c>
      <c r="J114" s="327">
        <v>103.00700000000001</v>
      </c>
      <c r="K114" s="13"/>
      <c r="L114" s="14"/>
      <c r="M114" s="13"/>
      <c r="N114" s="72"/>
      <c r="O114" s="338"/>
    </row>
    <row r="115" spans="1:17" ht="16.5" customHeight="1" thickTop="1" thickBot="1">
      <c r="B115" s="322">
        <f t="shared" si="11"/>
        <v>94</v>
      </c>
      <c r="C115" s="329" t="s">
        <v>154</v>
      </c>
      <c r="D115" s="324" t="s">
        <v>37</v>
      </c>
      <c r="E115" s="325">
        <v>40725</v>
      </c>
      <c r="F115" s="339">
        <v>43955</v>
      </c>
      <c r="G115" s="340">
        <v>0.60499999999999998</v>
      </c>
      <c r="H115" s="327">
        <v>89.378</v>
      </c>
      <c r="I115" s="327">
        <v>76.498999999999995</v>
      </c>
      <c r="J115" s="327">
        <v>76.277000000000001</v>
      </c>
      <c r="K115" s="13"/>
      <c r="L115" s="13"/>
      <c r="M115" s="14"/>
      <c r="N115" s="13"/>
      <c r="O115" s="338"/>
    </row>
    <row r="116" spans="1:17" ht="16.5" customHeight="1" thickTop="1" thickBot="1">
      <c r="A116" s="3" t="s">
        <v>82</v>
      </c>
      <c r="B116" s="322">
        <f t="shared" si="11"/>
        <v>95</v>
      </c>
      <c r="C116" s="329" t="s">
        <v>155</v>
      </c>
      <c r="D116" s="324" t="s">
        <v>37</v>
      </c>
      <c r="E116" s="341">
        <v>40725</v>
      </c>
      <c r="F116" s="339">
        <v>43250</v>
      </c>
      <c r="G116" s="342">
        <v>0.59899999999999998</v>
      </c>
      <c r="H116" s="336">
        <v>93.397000000000006</v>
      </c>
      <c r="I116" s="336">
        <v>76.936999999999998</v>
      </c>
      <c r="J116" s="336">
        <v>76.709999999999994</v>
      </c>
      <c r="K116" s="13"/>
      <c r="L116" s="13"/>
      <c r="M116" s="14"/>
      <c r="N116" s="13"/>
      <c r="O116" s="338"/>
    </row>
    <row r="117" spans="1:17" s="69" customFormat="1" ht="16.5" customHeight="1" thickTop="1" thickBot="1">
      <c r="B117" s="322">
        <f t="shared" si="11"/>
        <v>96</v>
      </c>
      <c r="C117" s="343" t="s">
        <v>156</v>
      </c>
      <c r="D117" s="344" t="s">
        <v>39</v>
      </c>
      <c r="E117" s="345">
        <v>40910</v>
      </c>
      <c r="F117" s="244">
        <v>43980</v>
      </c>
      <c r="G117" s="346">
        <v>3.9009999999999998</v>
      </c>
      <c r="H117" s="336">
        <v>98.085999999999999</v>
      </c>
      <c r="I117" s="336">
        <v>98.813000000000002</v>
      </c>
      <c r="J117" s="336">
        <v>98.724999999999994</v>
      </c>
      <c r="K117" s="347"/>
      <c r="L117" s="348"/>
      <c r="M117" s="347"/>
      <c r="N117" s="349"/>
      <c r="O117" s="337"/>
    </row>
    <row r="118" spans="1:17" ht="16.5" customHeight="1" thickTop="1" thickBot="1">
      <c r="B118" s="322">
        <f t="shared" si="11"/>
        <v>97</v>
      </c>
      <c r="C118" s="329" t="s">
        <v>157</v>
      </c>
      <c r="D118" s="324" t="s">
        <v>14</v>
      </c>
      <c r="E118" s="325">
        <v>41904</v>
      </c>
      <c r="F118" s="339">
        <v>43929</v>
      </c>
      <c r="G118" s="340">
        <v>1.83</v>
      </c>
      <c r="H118" s="327">
        <v>98.741</v>
      </c>
      <c r="I118" s="327">
        <v>89.38</v>
      </c>
      <c r="J118" s="327">
        <v>88.96</v>
      </c>
      <c r="K118" s="13"/>
      <c r="L118" s="13"/>
      <c r="M118" s="14"/>
      <c r="N118" s="13"/>
    </row>
    <row r="119" spans="1:17" s="69" customFormat="1" ht="16.5" customHeight="1" thickTop="1">
      <c r="B119" s="322">
        <f t="shared" si="11"/>
        <v>98</v>
      </c>
      <c r="C119" s="343" t="s">
        <v>158</v>
      </c>
      <c r="D119" s="344" t="s">
        <v>35</v>
      </c>
      <c r="E119" s="350">
        <v>42741</v>
      </c>
      <c r="F119" s="244" t="s">
        <v>52</v>
      </c>
      <c r="G119" s="346" t="s">
        <v>52</v>
      </c>
      <c r="H119" s="336">
        <v>9.984</v>
      </c>
      <c r="I119" s="336">
        <v>10.013999999999999</v>
      </c>
      <c r="J119" s="336">
        <v>9.9909999999999997</v>
      </c>
      <c r="K119" s="347"/>
      <c r="L119" s="348"/>
      <c r="M119" s="347"/>
      <c r="N119" s="349"/>
      <c r="Q119" s="337"/>
    </row>
    <row r="120" spans="1:17" ht="16.5" customHeight="1" thickBot="1">
      <c r="B120" s="322">
        <f t="shared" si="11"/>
        <v>99</v>
      </c>
      <c r="C120" s="351" t="s">
        <v>159</v>
      </c>
      <c r="D120" s="264" t="s">
        <v>26</v>
      </c>
      <c r="E120" s="180">
        <v>43087</v>
      </c>
      <c r="F120" s="352">
        <v>43878</v>
      </c>
      <c r="G120" s="353">
        <v>2.1669999999999998</v>
      </c>
      <c r="H120" s="327">
        <v>96.138999999999996</v>
      </c>
      <c r="I120" s="327">
        <v>93.813999999999993</v>
      </c>
      <c r="J120" s="327">
        <v>93.546000000000006</v>
      </c>
      <c r="K120" s="354"/>
      <c r="L120" s="355"/>
      <c r="M120" s="356"/>
      <c r="N120" s="355"/>
    </row>
    <row r="121" spans="1:17" ht="16.5" customHeight="1" thickBot="1">
      <c r="B121" s="357">
        <f t="shared" si="11"/>
        <v>100</v>
      </c>
      <c r="C121" s="358" t="s">
        <v>160</v>
      </c>
      <c r="D121" s="359" t="s">
        <v>12</v>
      </c>
      <c r="E121" s="276">
        <v>39097</v>
      </c>
      <c r="F121" s="360">
        <v>43942</v>
      </c>
      <c r="G121" s="361">
        <v>3.51</v>
      </c>
      <c r="H121" s="362">
        <v>153.40600000000001</v>
      </c>
      <c r="I121" s="362">
        <v>140.26900000000001</v>
      </c>
      <c r="J121" s="362">
        <v>140.095</v>
      </c>
      <c r="K121" s="354"/>
      <c r="L121" s="355"/>
      <c r="M121" s="356"/>
      <c r="N121" s="355"/>
    </row>
    <row r="122" spans="1:17" ht="13.5" customHeight="1" thickTop="1" thickBot="1">
      <c r="B122" s="504" t="s">
        <v>161</v>
      </c>
      <c r="C122" s="505"/>
      <c r="D122" s="505"/>
      <c r="E122" s="505"/>
      <c r="F122" s="505"/>
      <c r="G122" s="505"/>
      <c r="H122" s="470"/>
      <c r="I122" s="470"/>
      <c r="J122" s="473"/>
      <c r="M122" s="182"/>
    </row>
    <row r="123" spans="1:17" ht="16.5" customHeight="1" thickTop="1" thickBot="1">
      <c r="B123" s="357">
        <f>+B121+1</f>
        <v>101</v>
      </c>
      <c r="C123" s="363" t="s">
        <v>162</v>
      </c>
      <c r="D123" s="324" t="s">
        <v>24</v>
      </c>
      <c r="E123" s="325">
        <v>40630</v>
      </c>
      <c r="F123" s="364">
        <v>43980</v>
      </c>
      <c r="G123" s="353">
        <v>1.325</v>
      </c>
      <c r="H123" s="365">
        <v>105.212</v>
      </c>
      <c r="I123" s="366">
        <v>98.216999999999999</v>
      </c>
      <c r="J123" s="366">
        <v>99.322000000000003</v>
      </c>
      <c r="K123" s="203" t="s">
        <v>86</v>
      </c>
      <c r="M123" s="190">
        <f>+(J123-I123)/I123</f>
        <v>1.1250598165287109E-2</v>
      </c>
    </row>
    <row r="124" spans="1:17" s="1" customFormat="1" ht="16.5" customHeight="1" thickTop="1" thickBot="1">
      <c r="A124" s="3"/>
      <c r="B124" s="357">
        <f>B123+1</f>
        <v>102</v>
      </c>
      <c r="C124" s="367" t="s">
        <v>163</v>
      </c>
      <c r="D124" s="368" t="s">
        <v>164</v>
      </c>
      <c r="E124" s="369">
        <v>40543</v>
      </c>
      <c r="F124" s="364">
        <v>43980</v>
      </c>
      <c r="G124" s="370">
        <v>0.69499999999999995</v>
      </c>
      <c r="H124" s="336">
        <v>114.873</v>
      </c>
      <c r="I124" s="336">
        <v>112.98399999999999</v>
      </c>
      <c r="J124" s="336">
        <v>114.13500000000001</v>
      </c>
      <c r="K124" s="189" t="s">
        <v>76</v>
      </c>
      <c r="M124" s="190" t="e">
        <f>+(#REF!-I124)/I124</f>
        <v>#REF!</v>
      </c>
    </row>
    <row r="125" spans="1:17" s="1" customFormat="1" ht="16.5" customHeight="1" thickTop="1" thickBot="1">
      <c r="A125" s="3"/>
      <c r="B125" s="357">
        <f t="shared" ref="B125:B139" si="12">B124+1</f>
        <v>103</v>
      </c>
      <c r="C125" s="329" t="s">
        <v>165</v>
      </c>
      <c r="D125" s="371" t="s">
        <v>164</v>
      </c>
      <c r="E125" s="341">
        <v>40543</v>
      </c>
      <c r="F125" s="364">
        <v>43245</v>
      </c>
      <c r="G125" s="372">
        <v>0.83299999999999996</v>
      </c>
      <c r="H125" s="336">
        <v>120.72499999999999</v>
      </c>
      <c r="I125" s="336">
        <v>112.774</v>
      </c>
      <c r="J125" s="336">
        <v>114.155</v>
      </c>
      <c r="K125" s="189" t="s">
        <v>76</v>
      </c>
      <c r="M125" s="190">
        <f t="shared" ref="M125:M130" si="13">+(J125-I125)/I125</f>
        <v>1.2245730398850801E-2</v>
      </c>
    </row>
    <row r="126" spans="1:17" s="1" customFormat="1" ht="17.25" customHeight="1" thickTop="1" thickBot="1">
      <c r="A126" s="3"/>
      <c r="B126" s="357">
        <f t="shared" si="12"/>
        <v>104</v>
      </c>
      <c r="C126" s="373" t="s">
        <v>166</v>
      </c>
      <c r="D126" s="324" t="s">
        <v>20</v>
      </c>
      <c r="E126" s="341">
        <v>38671</v>
      </c>
      <c r="F126" s="364">
        <v>43969</v>
      </c>
      <c r="G126" s="370">
        <v>4.0919999999999996</v>
      </c>
      <c r="H126" s="374">
        <v>191.57300000000001</v>
      </c>
      <c r="I126" s="374">
        <v>190.512</v>
      </c>
      <c r="J126" s="374">
        <v>190.548</v>
      </c>
      <c r="K126" s="192" t="s">
        <v>78</v>
      </c>
      <c r="M126" s="190">
        <f t="shared" si="13"/>
        <v>1.8896447467876755E-4</v>
      </c>
    </row>
    <row r="127" spans="1:17" s="1" customFormat="1" ht="16.5" customHeight="1" thickTop="1" thickBot="1">
      <c r="A127" s="3"/>
      <c r="B127" s="357">
        <f t="shared" si="12"/>
        <v>105</v>
      </c>
      <c r="C127" s="373" t="s">
        <v>167</v>
      </c>
      <c r="D127" s="324" t="s">
        <v>20</v>
      </c>
      <c r="E127" s="341">
        <v>38671</v>
      </c>
      <c r="F127" s="364">
        <v>43969</v>
      </c>
      <c r="G127" s="346">
        <v>3.5430000000000001</v>
      </c>
      <c r="H127" s="336">
        <v>179.797</v>
      </c>
      <c r="I127" s="366">
        <v>174.01499999999999</v>
      </c>
      <c r="J127" s="366">
        <v>173.35900000000001</v>
      </c>
      <c r="K127" s="72" t="s">
        <v>78</v>
      </c>
      <c r="L127" s="13"/>
      <c r="M127" s="14">
        <f t="shared" si="13"/>
        <v>-3.7697899606354483E-3</v>
      </c>
      <c r="N127" s="13"/>
    </row>
    <row r="128" spans="1:17" s="1" customFormat="1" ht="16.5" customHeight="1" thickTop="1" thickBot="1">
      <c r="A128" s="3"/>
      <c r="B128" s="357">
        <f t="shared" si="12"/>
        <v>106</v>
      </c>
      <c r="C128" s="323" t="s">
        <v>168</v>
      </c>
      <c r="D128" s="324" t="s">
        <v>20</v>
      </c>
      <c r="E128" s="341">
        <v>38671</v>
      </c>
      <c r="F128" s="364">
        <v>43969</v>
      </c>
      <c r="G128" s="346">
        <v>4.3760000000000003</v>
      </c>
      <c r="H128" s="336">
        <v>161.03800000000001</v>
      </c>
      <c r="I128" s="366">
        <v>168.32900000000001</v>
      </c>
      <c r="J128" s="366">
        <v>168.25700000000001</v>
      </c>
      <c r="K128" s="72" t="s">
        <v>78</v>
      </c>
      <c r="L128" s="13"/>
      <c r="M128" s="14">
        <f t="shared" si="13"/>
        <v>-4.2773378324592154E-4</v>
      </c>
      <c r="N128" s="13"/>
    </row>
    <row r="129" spans="1:14" s="1" customFormat="1" ht="16.5" customHeight="1" thickTop="1" thickBot="1">
      <c r="A129" s="3"/>
      <c r="B129" s="357">
        <f t="shared" si="12"/>
        <v>107</v>
      </c>
      <c r="C129" s="329" t="s">
        <v>169</v>
      </c>
      <c r="D129" s="324" t="s">
        <v>20</v>
      </c>
      <c r="E129" s="341">
        <v>40014</v>
      </c>
      <c r="F129" s="364">
        <v>43969</v>
      </c>
      <c r="G129" s="342">
        <v>0.21299999999999999</v>
      </c>
      <c r="H129" s="336">
        <v>23.16</v>
      </c>
      <c r="I129" s="366">
        <v>24.018000000000001</v>
      </c>
      <c r="J129" s="366">
        <v>23.948</v>
      </c>
      <c r="K129" s="192" t="s">
        <v>78</v>
      </c>
      <c r="M129" s="190">
        <f t="shared" si="13"/>
        <v>-2.9144808060621316E-3</v>
      </c>
    </row>
    <row r="130" spans="1:14" s="1" customFormat="1" ht="16.5" customHeight="1" thickTop="1" thickBot="1">
      <c r="A130" s="3"/>
      <c r="B130" s="357">
        <f t="shared" si="12"/>
        <v>108</v>
      </c>
      <c r="C130" s="329" t="s">
        <v>170</v>
      </c>
      <c r="D130" s="324" t="s">
        <v>20</v>
      </c>
      <c r="E130" s="341">
        <v>40455</v>
      </c>
      <c r="F130" s="375" t="s">
        <v>171</v>
      </c>
      <c r="G130" s="342" t="s">
        <v>171</v>
      </c>
      <c r="H130" s="336">
        <v>144.94499999999999</v>
      </c>
      <c r="I130" s="366">
        <v>141.721</v>
      </c>
      <c r="J130" s="366">
        <v>141.47399999999999</v>
      </c>
      <c r="K130" s="192" t="s">
        <v>78</v>
      </c>
      <c r="M130" s="190">
        <f t="shared" si="13"/>
        <v>-1.7428609733209199E-3</v>
      </c>
    </row>
    <row r="131" spans="1:14" s="1" customFormat="1" ht="16.5" customHeight="1" thickTop="1" thickBot="1">
      <c r="A131" s="3"/>
      <c r="B131" s="357">
        <f t="shared" si="12"/>
        <v>109</v>
      </c>
      <c r="C131" s="329" t="s">
        <v>172</v>
      </c>
      <c r="D131" s="324" t="s">
        <v>173</v>
      </c>
      <c r="E131" s="341">
        <v>40240</v>
      </c>
      <c r="F131" s="339">
        <v>43978</v>
      </c>
      <c r="G131" s="342">
        <v>0.58299999999999996</v>
      </c>
      <c r="H131" s="376">
        <v>138.62299999999999</v>
      </c>
      <c r="I131" s="376">
        <v>139.916</v>
      </c>
      <c r="J131" s="376">
        <v>139.97900000000001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57">
        <f t="shared" si="12"/>
        <v>110</v>
      </c>
      <c r="C132" s="343" t="s">
        <v>174</v>
      </c>
      <c r="D132" s="344" t="s">
        <v>39</v>
      </c>
      <c r="E132" s="377">
        <v>40147</v>
      </c>
      <c r="F132" s="375">
        <v>43613</v>
      </c>
      <c r="G132" s="346">
        <v>80.346000000000004</v>
      </c>
      <c r="H132" s="378" t="s">
        <v>175</v>
      </c>
      <c r="I132" s="379" t="s">
        <v>175</v>
      </c>
      <c r="J132" s="379" t="s">
        <v>175</v>
      </c>
      <c r="K132" s="380" t="s">
        <v>78</v>
      </c>
      <c r="L132" s="381"/>
      <c r="M132" s="382" t="e">
        <f t="shared" ref="M132:M136" si="14">+(J132-I132)/I132</f>
        <v>#VALUE!</v>
      </c>
      <c r="N132" s="381"/>
    </row>
    <row r="133" spans="1:14" s="1" customFormat="1" ht="16.5" customHeight="1" thickTop="1">
      <c r="A133" s="3"/>
      <c r="B133" s="357">
        <f t="shared" si="12"/>
        <v>111</v>
      </c>
      <c r="C133" s="383" t="s">
        <v>176</v>
      </c>
      <c r="D133" s="384" t="s">
        <v>71</v>
      </c>
      <c r="E133" s="385">
        <v>42170</v>
      </c>
      <c r="F133" s="364">
        <v>43970</v>
      </c>
      <c r="G133" s="386">
        <v>34.146000000000001</v>
      </c>
      <c r="H133" s="376">
        <v>1037.52</v>
      </c>
      <c r="I133" s="387" t="s">
        <v>175</v>
      </c>
      <c r="J133" s="387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57">
        <f t="shared" si="12"/>
        <v>112</v>
      </c>
      <c r="C134" s="388" t="s">
        <v>177</v>
      </c>
      <c r="D134" s="384" t="s">
        <v>10</v>
      </c>
      <c r="E134" s="345">
        <v>42352</v>
      </c>
      <c r="F134" s="364">
        <v>43980</v>
      </c>
      <c r="G134" s="386">
        <v>202.36799999999999</v>
      </c>
      <c r="H134" s="336">
        <v>5860.99</v>
      </c>
      <c r="I134" s="336">
        <v>5444.31</v>
      </c>
      <c r="J134" s="336">
        <v>5439.3239999999996</v>
      </c>
      <c r="K134" s="192"/>
      <c r="M134" s="205">
        <f t="shared" si="14"/>
        <v>-9.1581853347821591E-4</v>
      </c>
    </row>
    <row r="135" spans="1:14" s="1" customFormat="1" ht="18" customHeight="1">
      <c r="A135" s="3"/>
      <c r="B135" s="357">
        <f t="shared" si="12"/>
        <v>113</v>
      </c>
      <c r="C135" s="389" t="s">
        <v>178</v>
      </c>
      <c r="D135" s="390" t="s">
        <v>35</v>
      </c>
      <c r="E135" s="391">
        <v>42580</v>
      </c>
      <c r="F135" s="392">
        <v>43979</v>
      </c>
      <c r="G135" s="393">
        <v>99.012</v>
      </c>
      <c r="H135" s="336">
        <v>5281.1189999999997</v>
      </c>
      <c r="I135" s="394">
        <v>5471.2089999999998</v>
      </c>
      <c r="J135" s="394">
        <v>5446.1639999999998</v>
      </c>
      <c r="K135" s="395"/>
      <c r="L135" s="396"/>
      <c r="M135" s="397">
        <f t="shared" si="14"/>
        <v>-4.5775988451547131E-3</v>
      </c>
      <c r="N135" s="396"/>
    </row>
    <row r="136" spans="1:14" s="1" customFormat="1" ht="16.5" customHeight="1">
      <c r="A136" s="3"/>
      <c r="B136" s="357">
        <f t="shared" si="12"/>
        <v>114</v>
      </c>
      <c r="C136" s="398" t="s">
        <v>179</v>
      </c>
      <c r="D136" s="399" t="s">
        <v>24</v>
      </c>
      <c r="E136" s="400">
        <v>42920</v>
      </c>
      <c r="F136" s="401">
        <v>43980</v>
      </c>
      <c r="G136" s="353">
        <v>3.2690000000000001</v>
      </c>
      <c r="H136" s="336">
        <v>90.736999999999995</v>
      </c>
      <c r="I136" s="402">
        <v>86.662999999999997</v>
      </c>
      <c r="J136" s="402">
        <v>87.673000000000002</v>
      </c>
      <c r="K136" s="403"/>
      <c r="L136" s="404"/>
      <c r="M136" s="405">
        <f t="shared" si="14"/>
        <v>1.1654339222044069E-2</v>
      </c>
      <c r="N136" s="404"/>
    </row>
    <row r="137" spans="1:14" s="1" customFormat="1" ht="16.5" customHeight="1">
      <c r="A137" s="3"/>
      <c r="B137" s="357">
        <f t="shared" si="12"/>
        <v>115</v>
      </c>
      <c r="C137" s="398" t="s">
        <v>180</v>
      </c>
      <c r="D137" s="384" t="s">
        <v>10</v>
      </c>
      <c r="E137" s="406">
        <v>43416</v>
      </c>
      <c r="F137" s="364">
        <v>43980</v>
      </c>
      <c r="G137" s="353">
        <v>246.76900000000001</v>
      </c>
      <c r="H137" s="374">
        <v>5065.7830000000004</v>
      </c>
      <c r="I137" s="407">
        <v>4568.0720000000001</v>
      </c>
      <c r="J137" s="407">
        <v>4566.2870000000003</v>
      </c>
      <c r="K137" s="408"/>
      <c r="L137" s="409"/>
      <c r="M137" s="410">
        <f>+(J137-I137)/I137</f>
        <v>-3.9075566234504503E-4</v>
      </c>
      <c r="N137" s="409"/>
    </row>
    <row r="138" spans="1:14" s="1" customFormat="1" ht="16.5" customHeight="1" thickBot="1">
      <c r="A138" s="3"/>
      <c r="B138" s="357">
        <f t="shared" si="12"/>
        <v>116</v>
      </c>
      <c r="C138" s="388" t="s">
        <v>181</v>
      </c>
      <c r="D138" s="384" t="s">
        <v>121</v>
      </c>
      <c r="E138" s="400">
        <v>43507</v>
      </c>
      <c r="F138" s="411">
        <v>43949</v>
      </c>
      <c r="G138" s="353">
        <v>0.14299999999999999</v>
      </c>
      <c r="H138" s="336">
        <v>9.9469999999999992</v>
      </c>
      <c r="I138" s="402">
        <v>10.177</v>
      </c>
      <c r="J138" s="402">
        <v>10.178000000000001</v>
      </c>
      <c r="K138" s="403"/>
      <c r="L138" s="404"/>
      <c r="M138" s="405">
        <f>+(J138-I138)/I138</f>
        <v>9.8260784121177383E-5</v>
      </c>
      <c r="N138" s="404"/>
    </row>
    <row r="139" spans="1:14" s="1" customFormat="1" ht="16.5" customHeight="1" thickTop="1" thickBot="1">
      <c r="A139" s="3"/>
      <c r="B139" s="357">
        <f t="shared" si="12"/>
        <v>117</v>
      </c>
      <c r="C139" s="412" t="s">
        <v>182</v>
      </c>
      <c r="D139" s="413" t="s">
        <v>41</v>
      </c>
      <c r="E139" s="414">
        <v>39748</v>
      </c>
      <c r="F139" s="364">
        <v>43980</v>
      </c>
      <c r="G139" s="415">
        <v>9.2159999999999993</v>
      </c>
      <c r="H139" s="416">
        <v>165.77</v>
      </c>
      <c r="I139" s="327">
        <v>163.11099999999999</v>
      </c>
      <c r="J139" s="327">
        <v>163.81299999999999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506" t="s">
        <v>183</v>
      </c>
      <c r="C140" s="500"/>
      <c r="D140" s="500"/>
      <c r="E140" s="500"/>
      <c r="F140" s="500"/>
      <c r="G140" s="500"/>
      <c r="H140" s="500"/>
      <c r="I140" s="500"/>
      <c r="J140" s="501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7">
        <v>119</v>
      </c>
      <c r="C141" s="418" t="s">
        <v>184</v>
      </c>
      <c r="D141" s="298" t="s">
        <v>16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130.197</v>
      </c>
      <c r="J141" s="422">
        <v>129.62799999999999</v>
      </c>
      <c r="K141" s="241"/>
      <c r="L141" s="5"/>
      <c r="M141" s="423"/>
      <c r="N141" s="5"/>
    </row>
    <row r="142" spans="1:14" s="1" customFormat="1" ht="16.5" customHeight="1" thickTop="1" thickBot="1">
      <c r="A142" s="3"/>
      <c r="B142" s="472" t="s">
        <v>185</v>
      </c>
      <c r="C142" s="470"/>
      <c r="D142" s="470"/>
      <c r="E142" s="470"/>
      <c r="F142" s="470"/>
      <c r="G142" s="470"/>
      <c r="H142" s="470"/>
      <c r="I142" s="470"/>
      <c r="J142" s="473"/>
      <c r="M142" s="182"/>
    </row>
    <row r="143" spans="1:14" s="1" customFormat="1" ht="16.5" customHeight="1" thickTop="1" thickBot="1">
      <c r="A143" s="3"/>
      <c r="B143" s="424">
        <v>120</v>
      </c>
      <c r="C143" s="425" t="s">
        <v>186</v>
      </c>
      <c r="D143" s="426" t="s">
        <v>12</v>
      </c>
      <c r="E143" s="276">
        <v>42506</v>
      </c>
      <c r="F143" s="427">
        <v>43941</v>
      </c>
      <c r="G143" s="428">
        <v>293.48700000000002</v>
      </c>
      <c r="H143" s="429">
        <v>11311.257</v>
      </c>
      <c r="I143" s="422">
        <v>10498.384</v>
      </c>
      <c r="J143" s="422">
        <v>10459</v>
      </c>
      <c r="K143" s="192" t="s">
        <v>78</v>
      </c>
      <c r="M143" s="190">
        <f>+(J143-I143)/I143</f>
        <v>-3.7514345064916673E-3</v>
      </c>
    </row>
    <row r="144" spans="1:14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>
      <c r="B145" s="431" t="s">
        <v>187</v>
      </c>
      <c r="C145" s="1"/>
      <c r="D145" s="432"/>
      <c r="E145" s="433"/>
      <c r="F145" s="434"/>
      <c r="G145" s="433"/>
      <c r="H145" s="434"/>
      <c r="I145" s="438"/>
      <c r="J145" s="436"/>
      <c r="M145" s="437"/>
    </row>
    <row r="146" spans="2:13" s="430" customFormat="1" ht="15.75" customHeight="1">
      <c r="B146" s="431" t="s">
        <v>188</v>
      </c>
      <c r="C146" s="432"/>
      <c r="D146" s="432"/>
      <c r="E146" s="433"/>
      <c r="F146" s="433"/>
      <c r="G146" s="433"/>
      <c r="H146" s="434"/>
      <c r="I146" s="434"/>
      <c r="J146" s="436"/>
      <c r="M146" s="437"/>
    </row>
    <row r="147" spans="2:13" s="430" customFormat="1" ht="15.75" customHeight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47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47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47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47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47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47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47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47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47" customFormat="1" ht="15.75" customHeight="1">
      <c r="A512" s="3"/>
      <c r="B512" s="431"/>
      <c r="C512" s="1"/>
      <c r="D512" s="1"/>
      <c r="E512" s="1"/>
      <c r="F512" s="1"/>
      <c r="G512" s="1"/>
      <c r="H512" s="404"/>
      <c r="I512" s="404"/>
      <c r="J512" s="440"/>
      <c r="K512" s="1"/>
      <c r="L512" s="1"/>
      <c r="M512" s="2"/>
      <c r="N512" s="1"/>
    </row>
    <row r="513" spans="1:14" s="147" customFormat="1" ht="15.75" customHeight="1">
      <c r="A513" s="3"/>
      <c r="B513" s="431"/>
      <c r="C513" s="1"/>
      <c r="D513" s="1"/>
      <c r="E513" s="1"/>
      <c r="F513" s="1"/>
      <c r="G513" s="1"/>
      <c r="H513" s="404"/>
      <c r="I513" s="404"/>
      <c r="J513" s="440"/>
      <c r="K513" s="1"/>
      <c r="L513" s="1"/>
      <c r="M513" s="2"/>
      <c r="N513" s="1"/>
    </row>
    <row r="514" spans="1:14" s="147" customFormat="1" ht="15.75" customHeight="1">
      <c r="A514" s="3"/>
      <c r="B514" s="431"/>
      <c r="C514" s="1"/>
      <c r="D514" s="1"/>
      <c r="E514" s="1"/>
      <c r="F514" s="1"/>
      <c r="G514" s="1"/>
      <c r="H514" s="404"/>
      <c r="I514" s="404"/>
      <c r="J514" s="440"/>
      <c r="K514" s="1"/>
      <c r="L514" s="1"/>
      <c r="M514" s="2"/>
      <c r="N514" s="1"/>
    </row>
    <row r="515" spans="1:14" s="147" customFormat="1" ht="15.75" customHeight="1">
      <c r="A515" s="3"/>
      <c r="B515" s="431"/>
      <c r="C515" s="1"/>
      <c r="D515" s="1"/>
      <c r="E515" s="1"/>
      <c r="F515" s="1"/>
      <c r="G515" s="1"/>
      <c r="H515" s="404"/>
      <c r="I515" s="404"/>
      <c r="J515" s="440"/>
      <c r="K515" s="1"/>
      <c r="L515" s="1"/>
      <c r="M515" s="2"/>
      <c r="N515" s="1"/>
    </row>
    <row r="516" spans="1:14" s="147" customFormat="1" ht="15.75" customHeight="1">
      <c r="A516" s="3"/>
      <c r="B516" s="431"/>
      <c r="C516" s="1"/>
      <c r="D516" s="1"/>
      <c r="E516" s="1"/>
      <c r="F516" s="1"/>
      <c r="G516" s="1"/>
      <c r="H516" s="404"/>
      <c r="I516" s="404"/>
      <c r="J516" s="440"/>
      <c r="K516" s="1"/>
      <c r="L516" s="1"/>
      <c r="M516" s="2"/>
      <c r="N516" s="1"/>
    </row>
    <row r="517" spans="1:14" s="147" customFormat="1" ht="15.75" customHeight="1">
      <c r="A517" s="3"/>
      <c r="B517" s="431"/>
      <c r="C517" s="1"/>
      <c r="D517" s="1"/>
      <c r="E517" s="1"/>
      <c r="F517" s="1"/>
      <c r="G517" s="1"/>
      <c r="H517" s="404"/>
      <c r="I517" s="404"/>
      <c r="J517" s="440"/>
      <c r="K517" s="1"/>
      <c r="L517" s="1"/>
      <c r="M517" s="2"/>
      <c r="N517" s="1"/>
    </row>
    <row r="518" spans="1:14" s="147" customFormat="1" ht="15.75" customHeight="1">
      <c r="A518" s="3"/>
      <c r="B518" s="431"/>
      <c r="C518" s="1"/>
      <c r="D518" s="1"/>
      <c r="E518" s="1"/>
      <c r="F518" s="1"/>
      <c r="G518" s="1"/>
      <c r="H518" s="404"/>
      <c r="I518" s="404"/>
      <c r="J518" s="440"/>
      <c r="K518" s="1"/>
      <c r="L518" s="1"/>
      <c r="M518" s="2"/>
      <c r="N518" s="1"/>
    </row>
    <row r="519" spans="1:14" s="147" customFormat="1" ht="15.75" customHeight="1">
      <c r="A519" s="3"/>
      <c r="B519" s="431"/>
      <c r="C519" s="1"/>
      <c r="D519" s="1"/>
      <c r="E519" s="1"/>
      <c r="F519" s="1"/>
      <c r="G519" s="1"/>
      <c r="H519" s="404"/>
      <c r="I519" s="404"/>
      <c r="J519" s="440"/>
      <c r="K519" s="1"/>
      <c r="L519" s="1"/>
      <c r="M519" s="2"/>
      <c r="N519" s="1"/>
    </row>
    <row r="520" spans="1:14" s="147" customFormat="1" ht="15.75" customHeight="1">
      <c r="A520" s="3"/>
      <c r="B520" s="431"/>
      <c r="C520" s="1"/>
      <c r="D520" s="1"/>
      <c r="E520" s="1"/>
      <c r="F520" s="1"/>
      <c r="G520" s="1"/>
      <c r="H520" s="404"/>
      <c r="I520" s="404"/>
      <c r="J520" s="440"/>
      <c r="K520" s="1"/>
      <c r="L520" s="1"/>
      <c r="M520" s="2"/>
      <c r="N520" s="1"/>
    </row>
    <row r="521" spans="1:14" s="147" customFormat="1" ht="15.75" customHeight="1">
      <c r="A521" s="3"/>
      <c r="B521" s="431"/>
      <c r="C521" s="1"/>
      <c r="D521" s="1"/>
      <c r="E521" s="1"/>
      <c r="F521" s="1"/>
      <c r="G521" s="1"/>
      <c r="H521" s="404"/>
      <c r="I521" s="404"/>
      <c r="J521" s="440"/>
      <c r="K521" s="1"/>
      <c r="L521" s="1"/>
      <c r="M521" s="2"/>
      <c r="N521" s="1"/>
    </row>
    <row r="522" spans="1:14" s="147" customFormat="1" ht="15.75" customHeight="1">
      <c r="A522" s="3"/>
      <c r="B522" s="431"/>
      <c r="C522" s="1"/>
      <c r="D522" s="1"/>
      <c r="E522" s="1"/>
      <c r="F522" s="1"/>
      <c r="G522" s="1"/>
      <c r="H522" s="404"/>
      <c r="I522" s="404"/>
      <c r="J522" s="440"/>
      <c r="K522" s="1"/>
      <c r="L522" s="1"/>
      <c r="M522" s="2"/>
      <c r="N522" s="1"/>
    </row>
    <row r="523" spans="1:14" s="147" customFormat="1" ht="15.75" customHeight="1">
      <c r="A523" s="3"/>
      <c r="B523" s="431"/>
      <c r="C523" s="1"/>
      <c r="D523" s="1"/>
      <c r="E523" s="1"/>
      <c r="F523" s="1"/>
      <c r="G523" s="1"/>
      <c r="H523" s="404"/>
      <c r="I523" s="404"/>
      <c r="J523" s="440"/>
      <c r="K523" s="1"/>
      <c r="L523" s="1"/>
      <c r="M523" s="2"/>
      <c r="N523" s="1"/>
    </row>
    <row r="524" spans="1:14" s="147" customFormat="1" ht="15.75" customHeight="1">
      <c r="A524" s="3"/>
      <c r="B524" s="431"/>
      <c r="C524" s="1"/>
      <c r="D524" s="1"/>
      <c r="E524" s="1"/>
      <c r="F524" s="1"/>
      <c r="G524" s="1"/>
      <c r="H524" s="404"/>
      <c r="I524" s="404"/>
      <c r="J524" s="440"/>
      <c r="K524" s="1"/>
      <c r="L524" s="1"/>
      <c r="M524" s="2"/>
      <c r="N524" s="1"/>
    </row>
    <row r="525" spans="1:14" s="147" customFormat="1" ht="15.75" customHeight="1">
      <c r="A525" s="3"/>
      <c r="B525" s="431"/>
      <c r="C525" s="1"/>
      <c r="D525" s="1"/>
      <c r="E525" s="1"/>
      <c r="F525" s="1"/>
      <c r="G525" s="1"/>
      <c r="H525" s="404"/>
      <c r="I525" s="404"/>
      <c r="J525" s="440"/>
      <c r="K525" s="1"/>
      <c r="L525" s="1"/>
      <c r="M525" s="2"/>
      <c r="N525" s="1"/>
    </row>
    <row r="526" spans="1:14" s="147" customFormat="1" ht="15.75" customHeight="1">
      <c r="A526" s="3"/>
      <c r="B526" s="431"/>
      <c r="C526" s="1"/>
      <c r="D526" s="1"/>
      <c r="E526" s="1"/>
      <c r="F526" s="1"/>
      <c r="G526" s="1"/>
      <c r="H526" s="404"/>
      <c r="I526" s="404"/>
      <c r="J526" s="440"/>
      <c r="K526" s="1"/>
      <c r="L526" s="1"/>
      <c r="M526" s="2"/>
      <c r="N526" s="1"/>
    </row>
    <row r="527" spans="1:14" s="147" customFormat="1" ht="15.75" customHeight="1">
      <c r="A527" s="3"/>
      <c r="B527" s="431"/>
      <c r="C527" s="1"/>
      <c r="D527" s="1"/>
      <c r="E527" s="1"/>
      <c r="F527" s="1"/>
      <c r="G527" s="1"/>
      <c r="H527" s="404"/>
      <c r="I527" s="404"/>
      <c r="J527" s="440"/>
      <c r="K527" s="1"/>
      <c r="L527" s="1"/>
      <c r="M527" s="2"/>
      <c r="N527" s="1"/>
    </row>
    <row r="528" spans="1:14" s="147" customFormat="1" ht="15.75" customHeight="1">
      <c r="A528" s="3"/>
      <c r="B528" s="431"/>
      <c r="C528" s="1"/>
      <c r="D528" s="1"/>
      <c r="E528" s="1"/>
      <c r="F528" s="1"/>
      <c r="G528" s="1"/>
      <c r="H528" s="404"/>
      <c r="I528" s="404"/>
      <c r="J528" s="440"/>
      <c r="K528" s="1"/>
      <c r="L528" s="1"/>
      <c r="M528" s="2"/>
      <c r="N528" s="1"/>
    </row>
    <row r="529" spans="1:14" s="147" customFormat="1" ht="15.75" customHeight="1">
      <c r="A529" s="3"/>
      <c r="B529" s="431"/>
      <c r="C529" s="1"/>
      <c r="D529" s="1"/>
      <c r="E529" s="1"/>
      <c r="F529" s="1"/>
      <c r="G529" s="1"/>
      <c r="H529" s="404"/>
      <c r="I529" s="404"/>
      <c r="J529" s="440"/>
      <c r="K529" s="1"/>
      <c r="L529" s="1"/>
      <c r="M529" s="2"/>
      <c r="N529" s="1"/>
    </row>
    <row r="530" spans="1:14" s="147" customFormat="1" ht="15.75" customHeight="1">
      <c r="A530" s="3"/>
      <c r="B530" s="431"/>
      <c r="C530" s="1"/>
      <c r="D530" s="1"/>
      <c r="E530" s="1"/>
      <c r="F530" s="1"/>
      <c r="G530" s="1"/>
      <c r="H530" s="404"/>
      <c r="I530" s="404"/>
      <c r="J530" s="440"/>
      <c r="K530" s="1"/>
      <c r="L530" s="1"/>
      <c r="M530" s="2"/>
      <c r="N530" s="1"/>
    </row>
    <row r="531" spans="1:14" s="147" customFormat="1" ht="15.75" customHeight="1">
      <c r="A531" s="3"/>
      <c r="B531" s="431"/>
      <c r="C531" s="1"/>
      <c r="D531" s="1"/>
      <c r="E531" s="1"/>
      <c r="F531" s="1"/>
      <c r="G531" s="1"/>
      <c r="H531" s="404"/>
      <c r="I531" s="404"/>
      <c r="J531" s="440"/>
      <c r="K531" s="1"/>
      <c r="L531" s="1"/>
      <c r="M531" s="2"/>
      <c r="N531" s="1"/>
    </row>
    <row r="532" spans="1:14" s="147" customFormat="1" ht="15.75" customHeight="1">
      <c r="A532" s="3"/>
      <c r="B532" s="431"/>
      <c r="C532" s="1"/>
      <c r="D532" s="1"/>
      <c r="E532" s="1"/>
      <c r="F532" s="1"/>
      <c r="G532" s="1"/>
      <c r="H532" s="404"/>
      <c r="I532" s="404"/>
      <c r="J532" s="440"/>
      <c r="K532" s="1"/>
      <c r="L532" s="1"/>
      <c r="M532" s="2"/>
      <c r="N532" s="1"/>
    </row>
    <row r="533" spans="1:14" s="147" customFormat="1" ht="15.75" customHeight="1">
      <c r="A533" s="3"/>
      <c r="B533" s="431"/>
      <c r="C533" s="1"/>
      <c r="D533" s="1"/>
      <c r="E533" s="1"/>
      <c r="F533" s="1"/>
      <c r="G533" s="1"/>
      <c r="H533" s="404"/>
      <c r="I533" s="404"/>
      <c r="J533" s="440"/>
      <c r="K533" s="1"/>
      <c r="L533" s="1"/>
      <c r="M533" s="2"/>
      <c r="N533" s="1"/>
    </row>
    <row r="534" spans="1:14" s="147" customFormat="1" ht="15.75" customHeight="1">
      <c r="A534" s="3"/>
      <c r="B534" s="431"/>
      <c r="C534" s="1"/>
      <c r="D534" s="1"/>
      <c r="E534" s="1"/>
      <c r="F534" s="1"/>
      <c r="G534" s="1"/>
      <c r="H534" s="404"/>
      <c r="I534" s="404"/>
      <c r="J534" s="440"/>
      <c r="K534" s="1"/>
      <c r="L534" s="1"/>
      <c r="M534" s="2"/>
      <c r="N534" s="1"/>
    </row>
    <row r="535" spans="1:14" s="147" customFormat="1" ht="15.75" customHeight="1">
      <c r="A535" s="3"/>
      <c r="B535" s="431"/>
      <c r="C535" s="1"/>
      <c r="D535" s="1"/>
      <c r="E535" s="1"/>
      <c r="F535" s="1"/>
      <c r="G535" s="1"/>
      <c r="H535" s="404"/>
      <c r="I535" s="404"/>
      <c r="J535" s="440"/>
      <c r="K535" s="1"/>
      <c r="L535" s="1"/>
      <c r="M535" s="2"/>
      <c r="N535" s="1"/>
    </row>
    <row r="536" spans="1:14" s="147" customFormat="1" ht="15.75" customHeight="1">
      <c r="A536" s="3"/>
      <c r="B536" s="431"/>
      <c r="C536" s="1"/>
      <c r="D536" s="1"/>
      <c r="E536" s="1"/>
      <c r="F536" s="1"/>
      <c r="G536" s="1"/>
      <c r="H536" s="404"/>
      <c r="I536" s="404"/>
      <c r="J536" s="440"/>
      <c r="K536" s="1"/>
      <c r="L536" s="1"/>
      <c r="M536" s="2"/>
      <c r="N536" s="1"/>
    </row>
    <row r="537" spans="1:14" s="147" customFormat="1" ht="15.75" customHeight="1">
      <c r="A537" s="3"/>
      <c r="B537" s="431"/>
      <c r="C537" s="1"/>
      <c r="D537" s="1"/>
      <c r="E537" s="1"/>
      <c r="F537" s="1"/>
      <c r="G537" s="1"/>
      <c r="H537" s="404"/>
      <c r="I537" s="404"/>
      <c r="J537" s="440"/>
      <c r="K537" s="1"/>
      <c r="L537" s="1"/>
      <c r="M537" s="2"/>
      <c r="N537" s="1"/>
    </row>
    <row r="538" spans="1:14" s="147" customFormat="1" ht="15.75" customHeight="1">
      <c r="A538" s="3"/>
      <c r="B538" s="431"/>
      <c r="C538" s="1"/>
      <c r="D538" s="1"/>
      <c r="E538" s="1"/>
      <c r="F538" s="1"/>
      <c r="G538" s="1"/>
      <c r="H538" s="404"/>
      <c r="I538" s="404"/>
      <c r="J538" s="440"/>
      <c r="K538" s="1"/>
      <c r="L538" s="1"/>
      <c r="M538" s="2"/>
      <c r="N538" s="1"/>
    </row>
    <row r="539" spans="1:14" s="147" customFormat="1" ht="15.75" customHeight="1">
      <c r="A539" s="3"/>
      <c r="B539" s="431"/>
      <c r="C539" s="1"/>
      <c r="D539" s="1"/>
      <c r="E539" s="1"/>
      <c r="F539" s="1"/>
      <c r="G539" s="1"/>
      <c r="H539" s="404"/>
      <c r="I539" s="404"/>
      <c r="J539" s="440"/>
      <c r="K539" s="1"/>
      <c r="L539" s="1"/>
      <c r="M539" s="2"/>
      <c r="N539" s="1"/>
    </row>
    <row r="540" spans="1:14" s="147" customFormat="1" ht="15.75" customHeight="1">
      <c r="A540" s="3"/>
      <c r="B540" s="431"/>
      <c r="C540" s="1"/>
      <c r="D540" s="1"/>
      <c r="E540" s="1"/>
      <c r="F540" s="1"/>
      <c r="G540" s="1"/>
      <c r="H540" s="404"/>
      <c r="I540" s="404"/>
      <c r="J540" s="440"/>
      <c r="K540" s="1"/>
      <c r="L540" s="1"/>
      <c r="M540" s="2"/>
      <c r="N540" s="1"/>
    </row>
    <row r="541" spans="1:14" s="147" customFormat="1" ht="15.75" customHeight="1">
      <c r="A541" s="3"/>
      <c r="B541" s="431"/>
      <c r="C541" s="1"/>
      <c r="D541" s="1"/>
      <c r="E541" s="1"/>
      <c r="F541" s="1"/>
      <c r="G541" s="1"/>
      <c r="H541" s="404"/>
      <c r="I541" s="404"/>
      <c r="J541" s="440"/>
      <c r="K541" s="1"/>
      <c r="L541" s="1"/>
      <c r="M541" s="2"/>
      <c r="N541" s="1"/>
    </row>
    <row r="542" spans="1:14" s="147" customFormat="1" ht="15.75" customHeight="1">
      <c r="A542" s="3"/>
      <c r="B542" s="431"/>
      <c r="C542" s="1"/>
      <c r="D542" s="1"/>
      <c r="E542" s="1"/>
      <c r="F542" s="1"/>
      <c r="G542" s="1"/>
      <c r="H542" s="404"/>
      <c r="I542" s="404"/>
      <c r="J542" s="440"/>
      <c r="K542" s="1"/>
      <c r="L542" s="1"/>
      <c r="M542" s="2"/>
      <c r="N542" s="1"/>
    </row>
    <row r="543" spans="1:14" s="147" customFormat="1" ht="15.75" customHeight="1">
      <c r="A543" s="3"/>
      <c r="B543" s="431"/>
      <c r="C543" s="1"/>
      <c r="D543" s="1"/>
      <c r="E543" s="1"/>
      <c r="F543" s="1"/>
      <c r="G543" s="1"/>
      <c r="H543" s="404"/>
      <c r="I543" s="404"/>
      <c r="J543" s="440"/>
      <c r="K543" s="1"/>
      <c r="L543" s="1"/>
      <c r="M543" s="2"/>
      <c r="N543" s="1"/>
    </row>
    <row r="544" spans="1:14" s="147" customFormat="1" ht="15.75" customHeight="1">
      <c r="A544" s="3"/>
      <c r="B544" s="431"/>
      <c r="C544" s="1"/>
      <c r="D544" s="1"/>
      <c r="E544" s="1"/>
      <c r="F544" s="1"/>
      <c r="G544" s="1"/>
      <c r="H544" s="404"/>
      <c r="I544" s="404"/>
      <c r="J544" s="440"/>
      <c r="K544" s="1"/>
      <c r="L544" s="1"/>
      <c r="M544" s="2"/>
      <c r="N544" s="1"/>
    </row>
    <row r="545" spans="1:14" s="147" customFormat="1" ht="15.75" customHeight="1">
      <c r="A545" s="3"/>
      <c r="B545" s="431"/>
      <c r="C545" s="1"/>
      <c r="D545" s="1"/>
      <c r="E545" s="1"/>
      <c r="F545" s="1"/>
      <c r="G545" s="1"/>
      <c r="H545" s="404"/>
      <c r="I545" s="404"/>
      <c r="J545" s="440"/>
      <c r="K545" s="1"/>
      <c r="L545" s="1"/>
      <c r="M545" s="2"/>
      <c r="N545" s="1"/>
    </row>
    <row r="546" spans="1:14" s="147" customFormat="1" ht="15.75" customHeight="1">
      <c r="A546" s="3"/>
      <c r="B546" s="431"/>
      <c r="C546" s="1"/>
      <c r="D546" s="1"/>
      <c r="E546" s="1"/>
      <c r="F546" s="1"/>
      <c r="G546" s="1"/>
      <c r="H546" s="404"/>
      <c r="I546" s="404"/>
      <c r="J546" s="440"/>
      <c r="K546" s="1"/>
      <c r="L546" s="1"/>
      <c r="M546" s="2"/>
      <c r="N546" s="1"/>
    </row>
    <row r="547" spans="1:14" s="147" customFormat="1" ht="15.75" customHeight="1">
      <c r="A547" s="3"/>
      <c r="B547" s="431"/>
      <c r="C547" s="1"/>
      <c r="D547" s="1"/>
      <c r="E547" s="1"/>
      <c r="F547" s="1"/>
      <c r="G547" s="1"/>
      <c r="H547" s="404"/>
      <c r="I547" s="404"/>
      <c r="J547" s="440"/>
      <c r="K547" s="1"/>
      <c r="L547" s="1"/>
      <c r="M547" s="2"/>
      <c r="N547" s="1"/>
    </row>
    <row r="548" spans="1:14" s="147" customFormat="1" ht="15.75" customHeight="1">
      <c r="A548" s="3"/>
      <c r="B548" s="431"/>
      <c r="C548" s="1"/>
      <c r="D548" s="1"/>
      <c r="E548" s="1"/>
      <c r="F548" s="1"/>
      <c r="G548" s="1"/>
      <c r="H548" s="404"/>
      <c r="I548" s="404"/>
      <c r="J548" s="440"/>
      <c r="K548" s="1"/>
      <c r="L548" s="1"/>
      <c r="M548" s="2"/>
      <c r="N548" s="1"/>
    </row>
    <row r="549" spans="1:14" s="147" customFormat="1" ht="15.75" customHeight="1">
      <c r="A549" s="3"/>
      <c r="B549" s="431"/>
      <c r="C549" s="1"/>
      <c r="D549" s="1"/>
      <c r="E549" s="1"/>
      <c r="F549" s="1"/>
      <c r="G549" s="1"/>
      <c r="H549" s="404"/>
      <c r="I549" s="404"/>
      <c r="J549" s="440"/>
      <c r="K549" s="1"/>
      <c r="L549" s="1"/>
      <c r="M549" s="2"/>
      <c r="N549" s="1"/>
    </row>
    <row r="550" spans="1:14" s="147" customFormat="1" ht="15.75" customHeight="1">
      <c r="A550" s="3"/>
      <c r="B550" s="431"/>
      <c r="C550" s="1"/>
      <c r="D550" s="1"/>
      <c r="E550" s="1"/>
      <c r="F550" s="1"/>
      <c r="G550" s="1"/>
      <c r="H550" s="404"/>
      <c r="I550" s="404"/>
      <c r="J550" s="440"/>
      <c r="K550" s="1"/>
      <c r="L550" s="1"/>
      <c r="M550" s="2"/>
      <c r="N550" s="1"/>
    </row>
    <row r="551" spans="1:14" s="147" customFormat="1" ht="15.75" customHeight="1">
      <c r="A551" s="3"/>
      <c r="B551" s="431"/>
      <c r="C551" s="1"/>
      <c r="D551" s="1"/>
      <c r="E551" s="1"/>
      <c r="F551" s="1"/>
      <c r="G551" s="1"/>
      <c r="H551" s="404"/>
      <c r="I551" s="404"/>
      <c r="J551" s="440"/>
      <c r="K551" s="1"/>
      <c r="L551" s="1"/>
      <c r="M551" s="2"/>
      <c r="N551" s="1"/>
    </row>
    <row r="552" spans="1:14" s="147" customFormat="1" ht="15.75" customHeight="1">
      <c r="A552" s="3"/>
      <c r="B552" s="431"/>
      <c r="C552" s="1"/>
      <c r="D552" s="1"/>
      <c r="E552" s="1"/>
      <c r="F552" s="1"/>
      <c r="G552" s="1"/>
      <c r="H552" s="404"/>
      <c r="I552" s="404"/>
      <c r="J552" s="440"/>
      <c r="K552" s="1"/>
      <c r="L552" s="1"/>
      <c r="M552" s="2"/>
      <c r="N552" s="1"/>
    </row>
    <row r="553" spans="1:14" s="147" customFormat="1" ht="15.75" customHeight="1">
      <c r="A553" s="3"/>
      <c r="B553" s="431"/>
      <c r="C553" s="1"/>
      <c r="D553" s="1"/>
      <c r="E553" s="1"/>
      <c r="F553" s="1"/>
      <c r="G553" s="1"/>
      <c r="H553" s="404"/>
      <c r="I553" s="404"/>
      <c r="J553" s="440"/>
      <c r="K553" s="1"/>
      <c r="L553" s="1"/>
      <c r="M553" s="2"/>
      <c r="N553" s="1"/>
    </row>
    <row r="554" spans="1:14" s="147" customFormat="1" ht="15.75" customHeight="1">
      <c r="A554" s="3"/>
      <c r="B554" s="431"/>
      <c r="C554" s="1"/>
      <c r="D554" s="1"/>
      <c r="E554" s="1"/>
      <c r="F554" s="1"/>
      <c r="G554" s="1"/>
      <c r="H554" s="404"/>
      <c r="I554" s="404"/>
      <c r="J554" s="440"/>
      <c r="K554" s="1"/>
      <c r="L554" s="1"/>
      <c r="M554" s="2"/>
      <c r="N554" s="1"/>
    </row>
    <row r="555" spans="1:14" s="147" customFormat="1" ht="15.75" customHeight="1">
      <c r="A555" s="3"/>
      <c r="B555" s="431"/>
      <c r="C555" s="1"/>
      <c r="D555" s="1"/>
      <c r="E555" s="1"/>
      <c r="F555" s="1"/>
      <c r="G555" s="1"/>
      <c r="H555" s="404"/>
      <c r="I555" s="404"/>
      <c r="J555" s="440"/>
      <c r="K555" s="1"/>
      <c r="L555" s="1"/>
      <c r="M555" s="2"/>
      <c r="N555" s="1"/>
    </row>
    <row r="556" spans="1:14" s="147" customFormat="1" ht="15.75" customHeight="1">
      <c r="A556" s="3"/>
      <c r="B556" s="431"/>
      <c r="C556" s="1"/>
      <c r="D556" s="1"/>
      <c r="E556" s="1"/>
      <c r="F556" s="1"/>
      <c r="G556" s="1"/>
      <c r="H556" s="404"/>
      <c r="I556" s="404"/>
      <c r="J556" s="440"/>
      <c r="K556" s="1"/>
      <c r="L556" s="1"/>
      <c r="M556" s="2"/>
      <c r="N556" s="1"/>
    </row>
    <row r="557" spans="1:14" s="147" customFormat="1" ht="15.75" customHeight="1">
      <c r="A557" s="3"/>
      <c r="B557" s="431"/>
      <c r="C557" s="1"/>
      <c r="D557" s="1"/>
      <c r="E557" s="1"/>
      <c r="F557" s="1"/>
      <c r="G557" s="1"/>
      <c r="H557" s="404"/>
      <c r="I557" s="404"/>
      <c r="J557" s="440"/>
      <c r="K557" s="1"/>
      <c r="L557" s="1"/>
      <c r="M557" s="2"/>
      <c r="N557" s="1"/>
    </row>
    <row r="558" spans="1:14" s="147" customFormat="1" ht="15.75" customHeight="1">
      <c r="A558" s="3"/>
      <c r="B558" s="439"/>
      <c r="C558" s="1"/>
      <c r="D558" s="1"/>
      <c r="E558" s="1"/>
      <c r="F558" s="1"/>
      <c r="G558" s="1"/>
      <c r="H558" s="404"/>
      <c r="I558" s="404"/>
      <c r="J558" s="440"/>
      <c r="K558" s="1"/>
      <c r="L558" s="1"/>
      <c r="M558" s="2"/>
      <c r="N558" s="1"/>
    </row>
    <row r="559" spans="1:14" s="147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22-09-2020</vt:lpstr>
      <vt:lpstr>'22-09-2020'!Zone_d_impression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2020-09-22T15:02:20Z</dcterms:created>
  <dcterms:modified xsi:type="dcterms:W3CDTF">2020-09-25T09:00:50Z</dcterms:modified>
</cp:coreProperties>
</file>