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0-07-2020" sheetId="1" r:id="rId1"/>
  </sheets>
  <definedNames>
    <definedName name="_xlnm._FilterDatabase" localSheetId="0" hidden="1">'20-07-2020'!$A$6:$N$143</definedName>
    <definedName name="_xlnm.Print_Area" localSheetId="0">'20-07-2020'!$B$1:$N$143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<sst xmlns="http://schemas.openxmlformats.org/spreadsheetml/2006/main" count="315" uniqueCount="189">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</sst>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38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2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horizontal="left" vertical="center" wrapText="1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8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168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37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9" xfId="3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5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0" fontId="2" fillId="0" borderId="240" xfId="2" applyFont="1" applyBorder="1"/>
    <xf numFmtId="0" fontId="6" fillId="0" borderId="237" xfId="2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10" fillId="2" borderId="237" xfId="2" applyFont="1" applyFill="1" applyBorder="1" applyAlignment="1">
      <alignment vertical="center"/>
    </xf>
    <xf numFmtId="165" fontId="9" fillId="2" borderId="241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8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6" fillId="0" borderId="255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7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39" xfId="2" applyNumberFormat="1" applyFont="1" applyBorder="1"/>
    <xf numFmtId="168" fontId="8" fillId="0" borderId="243" xfId="2" applyNumberFormat="1" applyFont="1" applyFill="1" applyBorder="1" applyAlignment="1">
      <alignment horizontal="right" vertical="center"/>
    </xf>
    <xf numFmtId="0" fontId="18" fillId="0" borderId="239" xfId="2" applyFont="1" applyBorder="1" applyAlignment="1">
      <alignment horizontal="center"/>
    </xf>
    <xf numFmtId="0" fontId="18" fillId="0" borderId="239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39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7" xfId="2" applyFont="1" applyFill="1" applyBorder="1" applyAlignment="1">
      <alignment horizontal="right" vertical="center"/>
    </xf>
    <xf numFmtId="0" fontId="2" fillId="0" borderId="247" xfId="2" applyBorder="1" applyAlignment="1">
      <alignment horizontal="right"/>
    </xf>
    <xf numFmtId="10" fontId="4" fillId="0" borderId="247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278" xfId="2" applyFont="1" applyFill="1" applyBorder="1" applyAlignment="1">
      <alignment horizontal="center" vertical="center"/>
    </xf>
    <xf numFmtId="0" fontId="5" fillId="0" borderId="279" xfId="2" applyFont="1" applyFill="1" applyBorder="1" applyAlignment="1">
      <alignment horizontal="center" vertical="center"/>
    </xf>
    <xf numFmtId="0" fontId="6" fillId="0" borderId="280" xfId="3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2" xfId="3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9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64" zoomScale="110" zoomScaleNormal="110" zoomScaleSheetLayoutView="100" workbookViewId="0">
      <selection activeCell="U83" sqref="U83"/>
    </sheetView>
  </sheetViews>
  <sheetFormatPr baseColWidth="10" defaultColWidth="11.42578125" defaultRowHeight="15"/>
  <cols>
    <col min="1" max="1" width="3.28515625" style="10" customWidth="1"/>
    <col min="2" max="2" width="5.7109375" style="502" customWidth="1"/>
    <col min="3" max="3" width="38.140625" style="495" customWidth="1"/>
    <col min="4" max="4" width="34" style="495" customWidth="1"/>
    <col min="5" max="5" width="11.855468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5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194.374</v>
      </c>
      <c r="J6" s="39">
        <v>194.452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132.72</v>
      </c>
      <c r="J7" s="48">
        <v>132.77099999999999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111.54900000000001</v>
      </c>
      <c r="J8" s="48">
        <v>111.599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118.367</v>
      </c>
      <c r="J9" s="48">
        <v>118.41800000000001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116.224</v>
      </c>
      <c r="J10" s="48">
        <v>116.27200000000001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113.22199999999999</v>
      </c>
      <c r="J11" s="64">
        <v>113.28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112.209</v>
      </c>
      <c r="J12" s="48">
        <v>112.247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45.892000000000003</v>
      </c>
      <c r="J13" s="72">
        <v>45.904000000000003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32.351999999999997</v>
      </c>
      <c r="J14" s="72">
        <v>32.366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109.428</v>
      </c>
      <c r="J15" s="72">
        <v>109.479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17.135000000000002</v>
      </c>
      <c r="J17" s="91">
        <v>17.14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123.962</v>
      </c>
      <c r="J18" s="72">
        <v>124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1.169</v>
      </c>
      <c r="J19" s="72">
        <v>1.169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115.71899999999999</v>
      </c>
      <c r="J20" s="107">
        <v>115.762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11.334</v>
      </c>
      <c r="J21" s="114">
        <v>11.337999999999999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162.625</v>
      </c>
      <c r="J22" s="72">
        <v>162.69999999999999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11.329000000000001</v>
      </c>
      <c r="J23" s="129">
        <v>11.333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1.794</v>
      </c>
      <c r="J25" s="135">
        <v>1.796</v>
      </c>
      <c r="K25" s="101" t="s">
        <v>46</v>
      </c>
      <c r="L25" s="40"/>
      <c r="M25" s="41">
        <f>+(J25-I25)/I25</f>
        <v>1.1148272017837246E-3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62.198</v>
      </c>
      <c r="J27" s="114">
        <v>62.218000000000004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128.62200000000001</v>
      </c>
      <c r="J28" s="72">
        <v>128.75200000000001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103.077</v>
      </c>
      <c r="J29" s="152">
        <v>103.25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103.176</v>
      </c>
      <c r="J30" s="158">
        <v>103.229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129.958</v>
      </c>
      <c r="J32" s="91">
        <v>129.86500000000001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499.7</v>
      </c>
      <c r="J33" s="72">
        <v>499.60899999999998</v>
      </c>
      <c r="K33" s="40"/>
      <c r="L33" s="40"/>
      <c r="M33" s="41"/>
      <c r="N33" s="40"/>
    </row>
    <row r="34" spans="2:14" ht="17.25" customHeight="1" thickTop="1" thickBot="1">
      <c r="B34" s="174">
        <f t="shared" ref="B34:B44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118.41200000000001</v>
      </c>
      <c r="J34" s="72">
        <v>118.393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120.55</v>
      </c>
      <c r="J35" s="48">
        <v>120.57599999999999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125.407</v>
      </c>
      <c r="J36" s="48">
        <v>125.44499999999999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107.285</v>
      </c>
      <c r="J37" s="48">
        <v>107.31699999999999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97.117000000000004</v>
      </c>
      <c r="J38" s="48">
        <v>96.905000000000001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166.7</v>
      </c>
      <c r="J39" s="48">
        <v>166.614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88.35</v>
      </c>
      <c r="J40" s="48">
        <v>88.48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119.297</v>
      </c>
      <c r="J41" s="72">
        <v>119.34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151.85599999999999</v>
      </c>
      <c r="J42" s="48">
        <v>152.26900000000001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139.678</v>
      </c>
      <c r="J43" s="48">
        <v>139.661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90.307000000000002</v>
      </c>
      <c r="J44" s="48">
        <v>90.728999999999999</v>
      </c>
      <c r="K44" s="40"/>
      <c r="L44" s="40"/>
      <c r="M44" s="41"/>
      <c r="N44" s="40"/>
    </row>
    <row r="45" spans="2:14" ht="15" customHeight="1" thickTop="1" thickBot="1">
      <c r="B45" s="183">
        <f>B43+1</f>
        <v>35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72">
        <v>20.335000000000001</v>
      </c>
      <c r="J45" s="72">
        <v>20.343</v>
      </c>
      <c r="K45" s="40"/>
      <c r="L45" s="41"/>
      <c r="M45" s="40"/>
      <c r="N45" s="81"/>
    </row>
    <row r="46" spans="2:14" ht="16.5" customHeight="1" thickTop="1" thickBot="1">
      <c r="B46" s="183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11">
        <v>88.432000000000002</v>
      </c>
      <c r="J46" s="211">
        <v>88.38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2"/>
      <c r="M47" s="213"/>
    </row>
    <row r="48" spans="2:14" ht="17.25" customHeight="1" thickTop="1" thickBot="1">
      <c r="B48" s="163">
        <v>37</v>
      </c>
      <c r="C48" s="214" t="s">
        <v>75</v>
      </c>
      <c r="D48" s="215" t="s">
        <v>55</v>
      </c>
      <c r="E48" s="216">
        <v>38022</v>
      </c>
      <c r="F48" s="217"/>
      <c r="G48" s="218"/>
      <c r="H48" s="219">
        <v>2087.4760000000001</v>
      </c>
      <c r="I48" s="219">
        <v>2096.027</v>
      </c>
      <c r="J48" s="219">
        <v>2094.8609999999999</v>
      </c>
      <c r="K48" s="220" t="s">
        <v>76</v>
      </c>
      <c r="M48" s="221">
        <f t="shared" ref="M48" si="3">+(J48-I48)/I48</f>
        <v>-5.5629054396730921E-4</v>
      </c>
    </row>
    <row r="49" spans="1:14" ht="17.25" customHeight="1" thickTop="1" thickBot="1">
      <c r="B49" s="163">
        <f>B48+1</f>
        <v>38</v>
      </c>
      <c r="C49" s="184" t="s">
        <v>77</v>
      </c>
      <c r="D49" s="185" t="s">
        <v>41</v>
      </c>
      <c r="E49" s="216">
        <v>39745</v>
      </c>
      <c r="F49" s="217"/>
      <c r="G49" s="222"/>
      <c r="H49" s="48">
        <v>129.316</v>
      </c>
      <c r="I49" s="48">
        <v>121.327</v>
      </c>
      <c r="J49" s="48">
        <v>120.271</v>
      </c>
      <c r="K49" s="223" t="s">
        <v>78</v>
      </c>
      <c r="M49" s="221" t="e">
        <f>+(#REF!-#REF!)/#REF!</f>
        <v>#REF!</v>
      </c>
    </row>
    <row r="50" spans="1:14" s="8" customFormat="1" ht="17.25" customHeight="1" thickTop="1" thickBot="1">
      <c r="A50" s="10"/>
      <c r="B50" s="163">
        <f t="shared" ref="B50:B63" si="4">B49+1</f>
        <v>39</v>
      </c>
      <c r="C50" s="184" t="s">
        <v>79</v>
      </c>
      <c r="D50" s="185" t="s">
        <v>58</v>
      </c>
      <c r="E50" s="216">
        <v>39937</v>
      </c>
      <c r="F50" s="217"/>
      <c r="G50" s="218"/>
      <c r="H50" s="48">
        <v>201.273</v>
      </c>
      <c r="I50" s="48">
        <v>184.328</v>
      </c>
      <c r="J50" s="48">
        <v>183.82599999999999</v>
      </c>
      <c r="K50" s="223" t="s">
        <v>78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40</v>
      </c>
      <c r="C51" s="184" t="s">
        <v>80</v>
      </c>
      <c r="D51" s="185" t="s">
        <v>10</v>
      </c>
      <c r="E51" s="216">
        <v>39888</v>
      </c>
      <c r="F51" s="217"/>
      <c r="G51" s="218"/>
      <c r="H51" s="48">
        <v>17.721</v>
      </c>
      <c r="I51" s="48">
        <v>16.513000000000002</v>
      </c>
      <c r="J51" s="48">
        <v>16.324999999999999</v>
      </c>
      <c r="K51" s="223" t="s">
        <v>78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41</v>
      </c>
      <c r="C52" s="224" t="s">
        <v>81</v>
      </c>
      <c r="D52" s="185" t="s">
        <v>45</v>
      </c>
      <c r="E52" s="216">
        <v>38740</v>
      </c>
      <c r="F52" s="217"/>
      <c r="G52" s="218"/>
      <c r="H52" s="114">
        <v>2.7839999999999998</v>
      </c>
      <c r="I52" s="114">
        <v>2.714</v>
      </c>
      <c r="J52" s="114">
        <v>2.7149999999999999</v>
      </c>
      <c r="K52" s="223"/>
      <c r="M52" s="221">
        <f t="shared" ref="M52:M53" si="5">+(J52-I52)/I52</f>
        <v>3.6845983787763074E-4</v>
      </c>
    </row>
    <row r="53" spans="1:14" s="8" customFormat="1" ht="17.25" customHeight="1" thickTop="1" thickBot="1">
      <c r="A53" s="10" t="s">
        <v>82</v>
      </c>
      <c r="B53" s="163">
        <f t="shared" si="4"/>
        <v>42</v>
      </c>
      <c r="C53" s="224" t="s">
        <v>83</v>
      </c>
      <c r="D53" s="185" t="s">
        <v>45</v>
      </c>
      <c r="E53" s="216">
        <v>38740</v>
      </c>
      <c r="F53" s="217"/>
      <c r="G53" s="218"/>
      <c r="H53" s="48">
        <v>2.4660000000000002</v>
      </c>
      <c r="I53" s="48">
        <v>2.448</v>
      </c>
      <c r="J53" s="48">
        <v>2.448</v>
      </c>
      <c r="K53" s="225" t="s">
        <v>46</v>
      </c>
      <c r="M53" s="221">
        <f t="shared" si="5"/>
        <v>0</v>
      </c>
    </row>
    <row r="54" spans="1:14" s="8" customFormat="1" ht="17.25" customHeight="1" thickTop="1" thickBot="1">
      <c r="A54" s="10"/>
      <c r="B54" s="163">
        <f t="shared" si="4"/>
        <v>43</v>
      </c>
      <c r="C54" s="226" t="s">
        <v>84</v>
      </c>
      <c r="D54" s="227" t="s">
        <v>39</v>
      </c>
      <c r="E54" s="228">
        <v>41984</v>
      </c>
      <c r="F54" s="229"/>
      <c r="G54" s="230"/>
      <c r="H54" s="231">
        <v>75.837000000000003</v>
      </c>
      <c r="I54" s="231">
        <v>66.974000000000004</v>
      </c>
      <c r="J54" s="231">
        <v>65.44</v>
      </c>
      <c r="K54" s="223" t="s">
        <v>78</v>
      </c>
      <c r="M54" s="221">
        <f>+(J54-I54)/I54</f>
        <v>-2.2904410666826022E-2</v>
      </c>
    </row>
    <row r="55" spans="1:14" s="8" customFormat="1" ht="17.25" customHeight="1" thickTop="1" thickBot="1">
      <c r="A55" s="10"/>
      <c r="B55" s="163">
        <f t="shared" si="4"/>
        <v>44</v>
      </c>
      <c r="C55" s="232" t="s">
        <v>85</v>
      </c>
      <c r="D55" s="233" t="s">
        <v>45</v>
      </c>
      <c r="E55" s="216">
        <v>40071</v>
      </c>
      <c r="F55" s="217"/>
      <c r="G55" s="234"/>
      <c r="H55" s="48">
        <v>1.1639999999999999</v>
      </c>
      <c r="I55" s="235">
        <v>1.133</v>
      </c>
      <c r="J55" s="235">
        <v>1.1279999999999999</v>
      </c>
      <c r="K55" s="236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3">
        <f t="shared" si="4"/>
        <v>45</v>
      </c>
      <c r="C56" s="232" t="s">
        <v>87</v>
      </c>
      <c r="D56" s="207" t="s">
        <v>24</v>
      </c>
      <c r="E56" s="237">
        <v>42087</v>
      </c>
      <c r="F56" s="217"/>
      <c r="G56" s="234"/>
      <c r="H56" s="211">
        <v>1.226</v>
      </c>
      <c r="I56" s="235">
        <v>1.256</v>
      </c>
      <c r="J56" s="235">
        <v>1.2569999999999999</v>
      </c>
      <c r="K56" s="236"/>
      <c r="M56" s="238">
        <f t="shared" ref="M56:M63" si="6">+(J56-I56)/I56</f>
        <v>7.9617834394895691E-4</v>
      </c>
    </row>
    <row r="57" spans="1:14" s="8" customFormat="1" ht="16.5" customHeight="1">
      <c r="A57" s="10"/>
      <c r="B57" s="163">
        <f t="shared" si="4"/>
        <v>46</v>
      </c>
      <c r="C57" s="239" t="s">
        <v>88</v>
      </c>
      <c r="D57" s="207" t="s">
        <v>24</v>
      </c>
      <c r="E57" s="237">
        <v>42087</v>
      </c>
      <c r="F57" s="217"/>
      <c r="G57" s="234"/>
      <c r="H57" s="72">
        <v>1.1659999999999999</v>
      </c>
      <c r="I57" s="211">
        <v>1.157</v>
      </c>
      <c r="J57" s="211">
        <v>1.155</v>
      </c>
      <c r="K57" s="236"/>
      <c r="M57" s="238">
        <f t="shared" si="6"/>
        <v>-1.7286084701815055E-3</v>
      </c>
    </row>
    <row r="58" spans="1:14" s="8" customFormat="1" ht="16.5" customHeight="1">
      <c r="A58" s="10"/>
      <c r="B58" s="163">
        <f t="shared" si="4"/>
        <v>47</v>
      </c>
      <c r="C58" s="232" t="s">
        <v>89</v>
      </c>
      <c r="D58" s="207" t="s">
        <v>24</v>
      </c>
      <c r="E58" s="237">
        <v>42087</v>
      </c>
      <c r="F58" s="217"/>
      <c r="G58" s="240"/>
      <c r="H58" s="211">
        <v>1.137</v>
      </c>
      <c r="I58" s="72">
        <v>1.117</v>
      </c>
      <c r="J58" s="72">
        <v>1.113</v>
      </c>
      <c r="K58" s="236"/>
      <c r="M58" s="238">
        <f t="shared" si="6"/>
        <v>-3.5810205908684005E-3</v>
      </c>
    </row>
    <row r="59" spans="1:14" s="8" customFormat="1" ht="16.5" customHeight="1">
      <c r="A59" s="10"/>
      <c r="B59" s="163">
        <f t="shared" si="4"/>
        <v>48</v>
      </c>
      <c r="C59" s="232" t="s">
        <v>90</v>
      </c>
      <c r="D59" s="207" t="s">
        <v>20</v>
      </c>
      <c r="E59" s="237">
        <v>42317</v>
      </c>
      <c r="F59" s="217"/>
      <c r="G59" s="241"/>
      <c r="H59" s="114">
        <v>118.999</v>
      </c>
      <c r="I59" s="114">
        <v>109.173</v>
      </c>
      <c r="J59" s="114">
        <v>109.55500000000001</v>
      </c>
      <c r="K59" s="236"/>
      <c r="M59" s="238">
        <f t="shared" si="6"/>
        <v>3.4990336438497156E-3</v>
      </c>
    </row>
    <row r="60" spans="1:14" s="8" customFormat="1" ht="16.5" customHeight="1">
      <c r="A60" s="10"/>
      <c r="B60" s="163">
        <f t="shared" si="4"/>
        <v>49</v>
      </c>
      <c r="C60" s="242" t="s">
        <v>91</v>
      </c>
      <c r="D60" s="243" t="s">
        <v>35</v>
      </c>
      <c r="E60" s="244">
        <v>39503</v>
      </c>
      <c r="F60" s="245"/>
      <c r="G60" s="246"/>
      <c r="H60" s="72">
        <v>131.708</v>
      </c>
      <c r="I60" s="247">
        <v>130.059</v>
      </c>
      <c r="J60" s="247">
        <v>131.88200000000001</v>
      </c>
      <c r="K60" s="236"/>
      <c r="M60" s="238">
        <f t="shared" si="6"/>
        <v>1.4016715490661988E-2</v>
      </c>
    </row>
    <row r="61" spans="1:14" s="8" customFormat="1" ht="16.5" customHeight="1">
      <c r="A61" s="10"/>
      <c r="B61" s="163">
        <f t="shared" si="4"/>
        <v>50</v>
      </c>
      <c r="C61" s="242" t="s">
        <v>92</v>
      </c>
      <c r="D61" s="243" t="s">
        <v>93</v>
      </c>
      <c r="E61" s="248">
        <v>42842</v>
      </c>
      <c r="F61" s="204"/>
      <c r="G61" s="249"/>
      <c r="H61" s="48">
        <v>1133.3009999999999</v>
      </c>
      <c r="I61" s="48">
        <v>1079.904</v>
      </c>
      <c r="J61" s="48">
        <v>1075.924</v>
      </c>
      <c r="K61" s="236"/>
      <c r="M61" s="238" t="e">
        <f>+(I61-#REF!)/#REF!</f>
        <v>#REF!</v>
      </c>
    </row>
    <row r="62" spans="1:14" s="8" customFormat="1" ht="16.5" customHeight="1">
      <c r="A62" s="10"/>
      <c r="B62" s="163">
        <f t="shared" si="4"/>
        <v>51</v>
      </c>
      <c r="C62" s="242" t="s">
        <v>94</v>
      </c>
      <c r="D62" s="243" t="s">
        <v>20</v>
      </c>
      <c r="E62" s="248">
        <v>42874</v>
      </c>
      <c r="F62" s="204"/>
      <c r="G62" s="249"/>
      <c r="H62" s="72">
        <v>11.951000000000001</v>
      </c>
      <c r="I62" s="247">
        <v>12.068</v>
      </c>
      <c r="J62" s="247">
        <v>12.102</v>
      </c>
      <c r="K62" s="236"/>
      <c r="M62" s="238">
        <f t="shared" ref="M62" si="7">+(J62-I62)/I62</f>
        <v>2.817368246602643E-3</v>
      </c>
    </row>
    <row r="63" spans="1:14" s="8" customFormat="1" ht="16.5" customHeight="1" thickBot="1">
      <c r="A63" s="10"/>
      <c r="B63" s="163">
        <f t="shared" si="4"/>
        <v>52</v>
      </c>
      <c r="C63" s="250" t="s">
        <v>95</v>
      </c>
      <c r="D63" s="251" t="s">
        <v>12</v>
      </c>
      <c r="E63" s="252">
        <v>43045</v>
      </c>
      <c r="F63" s="253"/>
      <c r="G63" s="254"/>
      <c r="H63" s="255">
        <v>10.127000000000001</v>
      </c>
      <c r="I63" s="256">
        <v>9.3539999999999992</v>
      </c>
      <c r="J63" s="256">
        <v>9.2850000000000001</v>
      </c>
      <c r="K63" s="257"/>
      <c r="L63" s="258"/>
      <c r="M63" s="259">
        <f t="shared" si="6"/>
        <v>-7.3765234124437747E-3</v>
      </c>
      <c r="N63" s="258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0"/>
      <c r="K64" s="236"/>
      <c r="M64" s="238"/>
    </row>
    <row r="65" spans="1:14" s="8" customFormat="1" ht="16.5" customHeight="1" thickTop="1" thickBot="1">
      <c r="A65" s="10"/>
      <c r="B65" s="261">
        <v>53</v>
      </c>
      <c r="C65" s="262" t="s">
        <v>97</v>
      </c>
      <c r="D65" s="263" t="s">
        <v>14</v>
      </c>
      <c r="E65" s="264">
        <v>36626</v>
      </c>
      <c r="F65" s="265"/>
      <c r="G65" s="266"/>
      <c r="H65" s="267">
        <v>93.956000000000003</v>
      </c>
      <c r="I65" s="268">
        <v>80.456000000000003</v>
      </c>
      <c r="J65" s="268">
        <v>80.213999999999999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9" t="s">
        <v>98</v>
      </c>
      <c r="C66" s="270"/>
      <c r="D66" s="270"/>
      <c r="E66" s="270"/>
      <c r="F66" s="270"/>
      <c r="G66" s="270"/>
      <c r="H66" s="270"/>
      <c r="I66" s="270"/>
      <c r="J66" s="271"/>
      <c r="M66" s="9"/>
    </row>
    <row r="67" spans="1:14" s="8" customFormat="1" ht="14.25" customHeight="1" thickTop="1" thickBot="1">
      <c r="A67" s="10"/>
      <c r="B67" s="273" t="s">
        <v>0</v>
      </c>
      <c r="C67" s="274"/>
      <c r="D67" s="275" t="s">
        <v>1</v>
      </c>
      <c r="E67" s="276" t="s">
        <v>2</v>
      </c>
      <c r="F67" s="277" t="s">
        <v>99</v>
      </c>
      <c r="G67" s="278"/>
      <c r="H67" s="279" t="s">
        <v>3</v>
      </c>
      <c r="I67" s="280" t="s">
        <v>4</v>
      </c>
      <c r="J67" s="281" t="s">
        <v>5</v>
      </c>
    </row>
    <row r="68" spans="1:14" s="8" customFormat="1" ht="13.5" customHeight="1">
      <c r="A68" s="10"/>
      <c r="B68" s="11"/>
      <c r="C68" s="12"/>
      <c r="D68" s="13"/>
      <c r="E68" s="282"/>
      <c r="F68" s="283" t="s">
        <v>100</v>
      </c>
      <c r="G68" s="283" t="s">
        <v>101</v>
      </c>
      <c r="H68" s="284"/>
      <c r="I68" s="285"/>
      <c r="J68" s="286"/>
    </row>
    <row r="69" spans="1:14" s="8" customFormat="1" ht="16.5" customHeight="1" thickBot="1">
      <c r="A69" s="10"/>
      <c r="B69" s="18"/>
      <c r="C69" s="287"/>
      <c r="D69" s="20"/>
      <c r="E69" s="288"/>
      <c r="F69" s="289"/>
      <c r="G69" s="289"/>
      <c r="H69" s="290"/>
      <c r="I69" s="291"/>
      <c r="J69" s="292"/>
    </row>
    <row r="70" spans="1:14" s="8" customFormat="1" ht="12" customHeight="1" thickTop="1" thickBot="1">
      <c r="A70" s="10"/>
      <c r="B70" s="293" t="s">
        <v>102</v>
      </c>
      <c r="C70" s="294"/>
      <c r="D70" s="294"/>
      <c r="E70" s="294"/>
      <c r="F70" s="294"/>
      <c r="G70" s="294"/>
      <c r="H70" s="294"/>
      <c r="I70" s="294"/>
      <c r="J70" s="295"/>
    </row>
    <row r="71" spans="1:14" s="8" customFormat="1" ht="17.25" customHeight="1" thickTop="1" thickBot="1">
      <c r="A71" s="10"/>
      <c r="B71" s="296">
        <v>54</v>
      </c>
      <c r="C71" s="297" t="s">
        <v>103</v>
      </c>
      <c r="D71" s="207" t="s">
        <v>31</v>
      </c>
      <c r="E71" s="298">
        <v>36831</v>
      </c>
      <c r="F71" s="299">
        <v>43942</v>
      </c>
      <c r="G71" s="300">
        <v>5.2709999999999999</v>
      </c>
      <c r="H71" s="301">
        <v>109.69499999999999</v>
      </c>
      <c r="I71" s="301">
        <v>107.10299999999999</v>
      </c>
      <c r="J71" s="301">
        <v>107.13200000000001</v>
      </c>
      <c r="K71" s="40"/>
      <c r="L71" s="41"/>
      <c r="M71" s="40"/>
      <c r="N71" s="302"/>
    </row>
    <row r="72" spans="1:14" s="8" customFormat="1" ht="16.5" customHeight="1" thickTop="1" thickBot="1">
      <c r="A72" s="10"/>
      <c r="B72" s="303">
        <f>B71+1</f>
        <v>55</v>
      </c>
      <c r="C72" s="304" t="s">
        <v>104</v>
      </c>
      <c r="D72" s="305" t="s">
        <v>24</v>
      </c>
      <c r="E72" s="298">
        <v>101.60599999999999</v>
      </c>
      <c r="F72" s="298">
        <v>43980</v>
      </c>
      <c r="G72" s="306">
        <v>5.8380000000000001</v>
      </c>
      <c r="H72" s="307">
        <v>102.952</v>
      </c>
      <c r="I72" s="307">
        <v>99.070999999999998</v>
      </c>
      <c r="J72" s="307">
        <v>99.099000000000004</v>
      </c>
      <c r="K72" s="40"/>
      <c r="L72" s="41"/>
      <c r="M72" s="40"/>
      <c r="N72" s="308"/>
    </row>
    <row r="73" spans="1:14" s="8" customFormat="1" ht="16.5" customHeight="1" thickTop="1" thickBot="1">
      <c r="A73" s="10"/>
      <c r="B73" s="303">
        <f t="shared" ref="B73:B91" si="8">B72+1</f>
        <v>56</v>
      </c>
      <c r="C73" s="309" t="s">
        <v>105</v>
      </c>
      <c r="D73" s="305" t="s">
        <v>24</v>
      </c>
      <c r="E73" s="298">
        <v>38847</v>
      </c>
      <c r="F73" s="298">
        <v>43980</v>
      </c>
      <c r="G73" s="306">
        <v>3.9489999999999998</v>
      </c>
      <c r="H73" s="307">
        <v>106.235</v>
      </c>
      <c r="I73" s="307">
        <v>105.363</v>
      </c>
      <c r="J73" s="307">
        <v>105.405</v>
      </c>
      <c r="K73" s="40"/>
      <c r="L73" s="41"/>
      <c r="M73" s="40"/>
      <c r="N73" s="308"/>
    </row>
    <row r="74" spans="1:14" s="8" customFormat="1" ht="16.5" customHeight="1" thickTop="1" thickBot="1">
      <c r="A74" s="10"/>
      <c r="B74" s="303">
        <f t="shared" si="8"/>
        <v>57</v>
      </c>
      <c r="C74" s="310" t="s">
        <v>106</v>
      </c>
      <c r="D74" s="305" t="s">
        <v>107</v>
      </c>
      <c r="E74" s="298">
        <v>36831</v>
      </c>
      <c r="F74" s="298">
        <v>43969</v>
      </c>
      <c r="G74" s="306">
        <v>5.4980000000000002</v>
      </c>
      <c r="H74" s="307">
        <v>104.788</v>
      </c>
      <c r="I74" s="307">
        <v>102.52200000000001</v>
      </c>
      <c r="J74" s="307">
        <v>102.568</v>
      </c>
      <c r="K74" s="40"/>
      <c r="L74" s="41"/>
      <c r="M74" s="40"/>
      <c r="N74" s="311"/>
    </row>
    <row r="75" spans="1:14" s="8" customFormat="1" ht="16.5" customHeight="1" thickTop="1" thickBot="1">
      <c r="A75" s="10"/>
      <c r="B75" s="303">
        <f t="shared" si="8"/>
        <v>58</v>
      </c>
      <c r="C75" s="309" t="s">
        <v>108</v>
      </c>
      <c r="D75" s="305" t="s">
        <v>109</v>
      </c>
      <c r="E75" s="298">
        <v>39209</v>
      </c>
      <c r="F75" s="298">
        <v>43980</v>
      </c>
      <c r="G75" s="306">
        <v>6.5570000000000004</v>
      </c>
      <c r="H75" s="307">
        <v>106.654</v>
      </c>
      <c r="I75" s="307">
        <v>103.973</v>
      </c>
      <c r="J75" s="307">
        <v>104.02800000000001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3">
        <f t="shared" si="8"/>
        <v>59</v>
      </c>
      <c r="C76" s="309" t="s">
        <v>110</v>
      </c>
      <c r="D76" s="312" t="s">
        <v>55</v>
      </c>
      <c r="E76" s="298">
        <v>37865</v>
      </c>
      <c r="F76" s="298">
        <v>43980</v>
      </c>
      <c r="G76" s="306">
        <v>4.9260000000000002</v>
      </c>
      <c r="H76" s="307">
        <v>108.65</v>
      </c>
      <c r="I76" s="307">
        <v>107.04900000000001</v>
      </c>
      <c r="J76" s="307">
        <v>107.09699999999999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3">
        <f t="shared" si="8"/>
        <v>60</v>
      </c>
      <c r="C77" s="304" t="s">
        <v>111</v>
      </c>
      <c r="D77" s="305" t="s">
        <v>41</v>
      </c>
      <c r="E77" s="298">
        <v>35436</v>
      </c>
      <c r="F77" s="298">
        <v>43980</v>
      </c>
      <c r="G77" s="306">
        <v>5.5039999999999996</v>
      </c>
      <c r="H77" s="307">
        <v>106.238</v>
      </c>
      <c r="I77" s="307">
        <v>103.881</v>
      </c>
      <c r="J77" s="307">
        <v>103.923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3">
        <f t="shared" si="8"/>
        <v>61</v>
      </c>
      <c r="C78" s="304" t="s">
        <v>112</v>
      </c>
      <c r="D78" s="305" t="s">
        <v>12</v>
      </c>
      <c r="E78" s="298">
        <v>35464</v>
      </c>
      <c r="F78" s="298">
        <v>43945</v>
      </c>
      <c r="G78" s="306">
        <v>5.0330000000000004</v>
      </c>
      <c r="H78" s="307">
        <v>103.34099999999999</v>
      </c>
      <c r="I78" s="307">
        <v>101.166</v>
      </c>
      <c r="J78" s="307">
        <v>101.202</v>
      </c>
      <c r="K78" s="40"/>
      <c r="L78" s="41"/>
      <c r="M78" s="40"/>
      <c r="N78" s="302"/>
    </row>
    <row r="79" spans="1:14" s="8" customFormat="1" ht="15" customHeight="1" thickTop="1" thickBot="1">
      <c r="A79" s="10"/>
      <c r="B79" s="303">
        <f t="shared" si="8"/>
        <v>62</v>
      </c>
      <c r="C79" s="304" t="s">
        <v>113</v>
      </c>
      <c r="D79" s="305" t="s">
        <v>35</v>
      </c>
      <c r="E79" s="298">
        <v>37207</v>
      </c>
      <c r="F79" s="298">
        <v>43980</v>
      </c>
      <c r="G79" s="306">
        <v>3.1190000000000002</v>
      </c>
      <c r="H79" s="307">
        <v>103.51</v>
      </c>
      <c r="I79" s="307">
        <v>102.083</v>
      </c>
      <c r="J79" s="307">
        <v>102.10299999999999</v>
      </c>
      <c r="K79" s="40"/>
      <c r="L79" s="41"/>
      <c r="M79" s="40"/>
      <c r="N79" s="302"/>
    </row>
    <row r="80" spans="1:14" s="8" customFormat="1" ht="16.5" customHeight="1" thickTop="1" thickBot="1">
      <c r="A80" s="10"/>
      <c r="B80" s="303">
        <f t="shared" si="8"/>
        <v>63</v>
      </c>
      <c r="C80" s="304" t="s">
        <v>114</v>
      </c>
      <c r="D80" s="305" t="s">
        <v>115</v>
      </c>
      <c r="E80" s="298">
        <v>37242</v>
      </c>
      <c r="F80" s="298">
        <v>43927</v>
      </c>
      <c r="G80" s="306">
        <v>6.19</v>
      </c>
      <c r="H80" s="307">
        <v>107.33799999999999</v>
      </c>
      <c r="I80" s="307">
        <v>104.636</v>
      </c>
      <c r="J80" s="307">
        <v>104.676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3">
        <f t="shared" si="8"/>
        <v>64</v>
      </c>
      <c r="C81" s="309" t="s">
        <v>116</v>
      </c>
      <c r="D81" s="305" t="s">
        <v>117</v>
      </c>
      <c r="E81" s="298">
        <v>36075</v>
      </c>
      <c r="F81" s="298">
        <v>43980</v>
      </c>
      <c r="G81" s="306">
        <v>6.6070000000000002</v>
      </c>
      <c r="H81" s="307">
        <v>109.277</v>
      </c>
      <c r="I81" s="307">
        <v>106.50700000000001</v>
      </c>
      <c r="J81" s="307">
        <v>106.56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3">
        <f t="shared" si="8"/>
        <v>65</v>
      </c>
      <c r="C82" s="309" t="s">
        <v>118</v>
      </c>
      <c r="D82" s="305" t="s">
        <v>20</v>
      </c>
      <c r="E82" s="298">
        <v>37396</v>
      </c>
      <c r="F82" s="298">
        <v>43980</v>
      </c>
      <c r="G82" s="306">
        <v>4.3250000000000002</v>
      </c>
      <c r="H82" s="307">
        <v>105.949</v>
      </c>
      <c r="I82" s="307">
        <v>103.858</v>
      </c>
      <c r="J82" s="307">
        <v>103.89</v>
      </c>
      <c r="K82" s="32"/>
      <c r="L82" s="313"/>
      <c r="M82" s="32"/>
      <c r="N82" s="314"/>
    </row>
    <row r="83" spans="1:14" ht="16.5" customHeight="1" thickTop="1" thickBot="1">
      <c r="B83" s="303">
        <f t="shared" si="8"/>
        <v>66</v>
      </c>
      <c r="C83" s="309" t="s">
        <v>119</v>
      </c>
      <c r="D83" s="305" t="s">
        <v>58</v>
      </c>
      <c r="E83" s="208">
        <v>40211</v>
      </c>
      <c r="F83" s="315">
        <v>43981</v>
      </c>
      <c r="G83" s="316">
        <v>3.8940000000000001</v>
      </c>
      <c r="H83" s="307">
        <v>104.849</v>
      </c>
      <c r="I83" s="307">
        <v>103.16</v>
      </c>
      <c r="J83" s="307">
        <v>103.191</v>
      </c>
      <c r="K83" s="40"/>
      <c r="L83" s="41"/>
      <c r="M83" s="40"/>
      <c r="N83" s="81"/>
    </row>
    <row r="84" spans="1:14" ht="16.5" customHeight="1" thickTop="1" thickBot="1">
      <c r="B84" s="303">
        <f t="shared" si="8"/>
        <v>67</v>
      </c>
      <c r="C84" s="304" t="s">
        <v>120</v>
      </c>
      <c r="D84" s="317" t="s">
        <v>121</v>
      </c>
      <c r="E84" s="298">
        <v>33910</v>
      </c>
      <c r="F84" s="298">
        <v>43994</v>
      </c>
      <c r="G84" s="306">
        <v>5.1539999999999999</v>
      </c>
      <c r="H84" s="307">
        <v>104.91</v>
      </c>
      <c r="I84" s="307">
        <v>102.729</v>
      </c>
      <c r="J84" s="307">
        <v>102.771</v>
      </c>
      <c r="K84" s="40"/>
      <c r="L84" s="41"/>
      <c r="M84" s="40"/>
      <c r="N84" s="189"/>
    </row>
    <row r="85" spans="1:14" ht="14.25" customHeight="1" thickTop="1" thickBot="1">
      <c r="B85" s="303">
        <f t="shared" si="8"/>
        <v>68</v>
      </c>
      <c r="C85" s="309" t="s">
        <v>122</v>
      </c>
      <c r="D85" s="318" t="s">
        <v>123</v>
      </c>
      <c r="E85" s="298">
        <v>36815</v>
      </c>
      <c r="F85" s="298">
        <v>43980</v>
      </c>
      <c r="G85" s="306">
        <v>4.6020000000000003</v>
      </c>
      <c r="H85" s="307">
        <v>105.102</v>
      </c>
      <c r="I85" s="307">
        <v>102.79900000000001</v>
      </c>
      <c r="J85" s="307">
        <v>102.833</v>
      </c>
      <c r="K85" s="40"/>
      <c r="L85" s="41"/>
      <c r="M85" s="40"/>
      <c r="N85" s="67"/>
    </row>
    <row r="86" spans="1:14" s="98" customFormat="1" ht="16.5" customHeight="1" thickTop="1" thickBot="1">
      <c r="A86" s="319"/>
      <c r="B86" s="303">
        <f t="shared" si="8"/>
        <v>69</v>
      </c>
      <c r="C86" s="320" t="s">
        <v>124</v>
      </c>
      <c r="D86" s="305" t="s">
        <v>26</v>
      </c>
      <c r="E86" s="321">
        <v>35744</v>
      </c>
      <c r="F86" s="298">
        <v>43980</v>
      </c>
      <c r="G86" s="306">
        <v>5.87</v>
      </c>
      <c r="H86" s="307">
        <v>104.538</v>
      </c>
      <c r="I86" s="307">
        <v>101.962</v>
      </c>
      <c r="J86" s="307">
        <v>102.006</v>
      </c>
      <c r="K86" s="40"/>
      <c r="L86" s="41"/>
      <c r="M86" s="40"/>
      <c r="N86" s="189"/>
    </row>
    <row r="87" spans="1:14" ht="16.5" customHeight="1" thickTop="1" thickBot="1">
      <c r="B87" s="303">
        <f t="shared" si="8"/>
        <v>70</v>
      </c>
      <c r="C87" s="322" t="s">
        <v>125</v>
      </c>
      <c r="D87" s="207" t="s">
        <v>71</v>
      </c>
      <c r="E87" s="298">
        <v>39604</v>
      </c>
      <c r="F87" s="315">
        <v>43981</v>
      </c>
      <c r="G87" s="300">
        <v>3.8159999999999998</v>
      </c>
      <c r="H87" s="323">
        <v>106.5</v>
      </c>
      <c r="I87" s="323">
        <v>105.045</v>
      </c>
      <c r="J87" s="323">
        <v>105.07899999999999</v>
      </c>
      <c r="K87" s="40"/>
      <c r="L87" s="41"/>
      <c r="M87" s="40"/>
      <c r="N87" s="81"/>
    </row>
    <row r="88" spans="1:14" ht="16.5" customHeight="1" thickTop="1" thickBot="1">
      <c r="B88" s="303">
        <f t="shared" si="8"/>
        <v>71</v>
      </c>
      <c r="C88" s="304" t="s">
        <v>126</v>
      </c>
      <c r="D88" s="207" t="s">
        <v>16</v>
      </c>
      <c r="E88" s="298">
        <v>35481</v>
      </c>
      <c r="F88" s="298">
        <v>43969</v>
      </c>
      <c r="G88" s="306">
        <v>5.93</v>
      </c>
      <c r="H88" s="307">
        <v>104.751</v>
      </c>
      <c r="I88" s="307">
        <v>102.066</v>
      </c>
      <c r="J88" s="307">
        <v>102.10899999999999</v>
      </c>
      <c r="K88" s="40"/>
      <c r="L88" s="41"/>
      <c r="M88" s="40"/>
      <c r="N88" s="67"/>
    </row>
    <row r="89" spans="1:14" ht="16.5" customHeight="1" thickTop="1" thickBot="1">
      <c r="B89" s="303">
        <f t="shared" si="8"/>
        <v>72</v>
      </c>
      <c r="C89" s="309" t="s">
        <v>127</v>
      </c>
      <c r="D89" s="305" t="s">
        <v>37</v>
      </c>
      <c r="E89" s="298">
        <v>39706</v>
      </c>
      <c r="F89" s="315">
        <v>43980</v>
      </c>
      <c r="G89" s="306">
        <v>5.4509999999999996</v>
      </c>
      <c r="H89" s="307">
        <v>104.017</v>
      </c>
      <c r="I89" s="307">
        <v>101.71599999999999</v>
      </c>
      <c r="J89" s="307">
        <v>101.746</v>
      </c>
      <c r="K89" s="40"/>
      <c r="L89" s="41"/>
      <c r="M89" s="40"/>
      <c r="N89" s="67"/>
    </row>
    <row r="90" spans="1:14" ht="16.5" customHeight="1" thickTop="1" thickBot="1">
      <c r="B90" s="303">
        <f t="shared" si="8"/>
        <v>73</v>
      </c>
      <c r="C90" s="324" t="s">
        <v>128</v>
      </c>
      <c r="D90" s="325" t="s">
        <v>10</v>
      </c>
      <c r="E90" s="298">
        <v>38565</v>
      </c>
      <c r="F90" s="298">
        <v>43980</v>
      </c>
      <c r="G90" s="326">
        <v>4.1909999999999998</v>
      </c>
      <c r="H90" s="327">
        <v>106.872</v>
      </c>
      <c r="I90" s="327">
        <v>105.152</v>
      </c>
      <c r="J90" s="327">
        <v>105.19</v>
      </c>
      <c r="K90" s="40"/>
      <c r="L90" s="41"/>
      <c r="M90" s="40"/>
      <c r="N90" s="81"/>
    </row>
    <row r="91" spans="1:14" ht="16.5" customHeight="1" thickTop="1" thickBot="1">
      <c r="B91" s="303">
        <f t="shared" si="8"/>
        <v>74</v>
      </c>
      <c r="C91" s="328" t="s">
        <v>129</v>
      </c>
      <c r="D91" s="325" t="s">
        <v>14</v>
      </c>
      <c r="E91" s="329">
        <v>34288</v>
      </c>
      <c r="F91" s="330">
        <v>43962</v>
      </c>
      <c r="G91" s="331">
        <v>4.1669999999999998</v>
      </c>
      <c r="H91" s="332">
        <v>103.322</v>
      </c>
      <c r="I91" s="332">
        <v>101.386</v>
      </c>
      <c r="J91" s="332">
        <v>101.423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3" t="s">
        <v>130</v>
      </c>
      <c r="C92" s="294"/>
      <c r="D92" s="294"/>
      <c r="E92" s="294"/>
      <c r="F92" s="294"/>
      <c r="G92" s="294"/>
      <c r="H92" s="294"/>
      <c r="I92" s="294"/>
      <c r="J92" s="33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4">
        <v>75</v>
      </c>
      <c r="C93" s="335" t="s">
        <v>131</v>
      </c>
      <c r="D93" s="312" t="s">
        <v>55</v>
      </c>
      <c r="E93" s="336">
        <v>39762</v>
      </c>
      <c r="F93" s="337">
        <v>43966</v>
      </c>
      <c r="G93" s="338">
        <v>3.7890000000000001</v>
      </c>
      <c r="H93" s="339">
        <v>105.166</v>
      </c>
      <c r="I93" s="339">
        <v>105.23</v>
      </c>
      <c r="J93" s="339">
        <v>105.27200000000001</v>
      </c>
      <c r="L93" s="221"/>
      <c r="M93" s="8"/>
      <c r="N93" s="340"/>
    </row>
    <row r="94" spans="1:14" ht="16.5" customHeight="1" thickTop="1" thickBot="1">
      <c r="B94" s="334">
        <f t="shared" ref="B94:B95" si="9">B93+1</f>
        <v>76</v>
      </c>
      <c r="C94" s="341" t="s">
        <v>132</v>
      </c>
      <c r="D94" s="342" t="s">
        <v>133</v>
      </c>
      <c r="E94" s="343">
        <v>40543</v>
      </c>
      <c r="F94" s="344">
        <v>43980</v>
      </c>
      <c r="G94" s="345">
        <v>5.8769999999999998</v>
      </c>
      <c r="H94" s="48">
        <v>105.649</v>
      </c>
      <c r="I94" s="48">
        <v>103.172</v>
      </c>
      <c r="J94" s="48">
        <v>103.20399999999999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52">
        <v>106.572</v>
      </c>
      <c r="I95" s="353">
        <v>104.917</v>
      </c>
      <c r="J95" s="353">
        <v>104.95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12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0">
        <v>43980</v>
      </c>
      <c r="G97" s="360">
        <v>8.5890000000000004</v>
      </c>
      <c r="H97" s="361">
        <v>110.621</v>
      </c>
      <c r="I97" s="361">
        <v>107.372</v>
      </c>
      <c r="J97" s="361">
        <v>107.57899999999999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131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1">
        <v>62.747999999999998</v>
      </c>
      <c r="I99" s="301">
        <v>57.213000000000001</v>
      </c>
      <c r="J99" s="301">
        <v>57.094999999999999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72" t="s">
        <v>139</v>
      </c>
      <c r="D100" s="373" t="s">
        <v>41</v>
      </c>
      <c r="E100" s="374">
        <v>105.764</v>
      </c>
      <c r="F100" s="298">
        <v>43980</v>
      </c>
      <c r="G100" s="338">
        <v>1.4319999999999999</v>
      </c>
      <c r="H100" s="48">
        <v>96.337000000000003</v>
      </c>
      <c r="I100" s="48">
        <v>85.847999999999999</v>
      </c>
      <c r="J100" s="48">
        <v>85.58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72" t="s">
        <v>140</v>
      </c>
      <c r="D101" s="373" t="s">
        <v>115</v>
      </c>
      <c r="E101" s="374">
        <v>36367</v>
      </c>
      <c r="F101" s="298">
        <v>43927</v>
      </c>
      <c r="G101" s="338">
        <v>0.76100000000000001</v>
      </c>
      <c r="H101" s="48">
        <v>18.466000000000001</v>
      </c>
      <c r="I101" s="48">
        <v>18.114000000000001</v>
      </c>
      <c r="J101" s="48">
        <v>18.119</v>
      </c>
      <c r="K101" s="48"/>
      <c r="L101" s="48"/>
      <c r="M101" s="48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72" t="s">
        <v>141</v>
      </c>
      <c r="D102" s="373" t="s">
        <v>121</v>
      </c>
      <c r="E102" s="374">
        <v>36857</v>
      </c>
      <c r="F102" s="298">
        <v>43994</v>
      </c>
      <c r="G102" s="338">
        <v>11.048999999999999</v>
      </c>
      <c r="H102" s="48">
        <v>302.99400000000003</v>
      </c>
      <c r="I102" s="48">
        <v>275.30500000000001</v>
      </c>
      <c r="J102" s="48">
        <v>274.99900000000002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72" t="s">
        <v>142</v>
      </c>
      <c r="D103" s="243" t="s">
        <v>71</v>
      </c>
      <c r="E103" s="374">
        <v>38777</v>
      </c>
      <c r="F103" s="298">
        <v>43980</v>
      </c>
      <c r="G103" s="338">
        <v>40.290999999999997</v>
      </c>
      <c r="H103" s="72">
        <v>2323.9780000000001</v>
      </c>
      <c r="I103" s="48">
        <v>2078.1529999999998</v>
      </c>
      <c r="J103" s="48">
        <v>2092.819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72" t="s">
        <v>143</v>
      </c>
      <c r="D104" s="207" t="s">
        <v>16</v>
      </c>
      <c r="E104" s="374">
        <v>34423</v>
      </c>
      <c r="F104" s="298">
        <v>43964</v>
      </c>
      <c r="G104" s="338">
        <v>3.0910000000000002</v>
      </c>
      <c r="H104" s="48">
        <v>74.849999999999994</v>
      </c>
      <c r="I104" s="48">
        <v>71.731999999999999</v>
      </c>
      <c r="J104" s="48">
        <v>71.596000000000004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72" t="s">
        <v>144</v>
      </c>
      <c r="D105" s="207" t="s">
        <v>16</v>
      </c>
      <c r="E105" s="374">
        <v>34731</v>
      </c>
      <c r="F105" s="298">
        <v>43963</v>
      </c>
      <c r="G105" s="338">
        <v>2.2879999999999998</v>
      </c>
      <c r="H105" s="48">
        <v>57.241999999999997</v>
      </c>
      <c r="I105" s="48">
        <v>56.603000000000002</v>
      </c>
      <c r="J105" s="48">
        <v>55.606999999999999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7">
        <f>B105+1</f>
        <v>86</v>
      </c>
      <c r="C106" s="378" t="s">
        <v>145</v>
      </c>
      <c r="D106" s="379" t="s">
        <v>14</v>
      </c>
      <c r="E106" s="380">
        <v>36297</v>
      </c>
      <c r="F106" s="330">
        <v>43962</v>
      </c>
      <c r="G106" s="381">
        <v>0.76100000000000001</v>
      </c>
      <c r="H106" s="352">
        <v>113.30200000000001</v>
      </c>
      <c r="I106" s="352">
        <v>103.476</v>
      </c>
      <c r="J106" s="352">
        <v>103.114</v>
      </c>
      <c r="K106" s="382"/>
      <c r="L106" s="382"/>
      <c r="M106" s="41"/>
      <c r="N106" s="382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12"/>
      <c r="M107" s="213"/>
    </row>
    <row r="108" spans="1:14" s="8" customFormat="1" ht="16.5" customHeight="1" thickTop="1" thickBot="1">
      <c r="A108" s="10"/>
      <c r="B108" s="383">
        <f>B106+1</f>
        <v>87</v>
      </c>
      <c r="C108" s="384" t="s">
        <v>147</v>
      </c>
      <c r="D108" s="385" t="s">
        <v>31</v>
      </c>
      <c r="E108" s="386">
        <v>1867429</v>
      </c>
      <c r="F108" s="298">
        <v>43956</v>
      </c>
      <c r="G108" s="387">
        <v>0.32300000000000001</v>
      </c>
      <c r="H108" s="388">
        <v>11.494</v>
      </c>
      <c r="I108" s="388">
        <v>11.012</v>
      </c>
      <c r="J108" s="388">
        <v>11.019</v>
      </c>
      <c r="K108" s="40"/>
      <c r="L108" s="41"/>
      <c r="M108" s="40"/>
      <c r="N108" s="101"/>
    </row>
    <row r="109" spans="1:14" s="8" customFormat="1" ht="17.25" customHeight="1" thickTop="1" thickBot="1">
      <c r="A109" s="389"/>
      <c r="B109" s="383">
        <f>B108+1</f>
        <v>88</v>
      </c>
      <c r="C109" s="384" t="s">
        <v>148</v>
      </c>
      <c r="D109" s="385" t="s">
        <v>31</v>
      </c>
      <c r="E109" s="386">
        <v>39084</v>
      </c>
      <c r="F109" s="298">
        <v>43956</v>
      </c>
      <c r="G109" s="387">
        <v>0.28899999999999998</v>
      </c>
      <c r="H109" s="388">
        <v>13.7</v>
      </c>
      <c r="I109" s="388">
        <v>12.428000000000001</v>
      </c>
      <c r="J109" s="388">
        <v>12.401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3">
        <f t="shared" ref="B110:B121" si="11">B109+1</f>
        <v>89</v>
      </c>
      <c r="C110" s="390" t="s">
        <v>149</v>
      </c>
      <c r="D110" s="391" t="s">
        <v>107</v>
      </c>
      <c r="E110" s="386">
        <v>39994</v>
      </c>
      <c r="F110" s="298">
        <v>43969</v>
      </c>
      <c r="G110" s="387">
        <v>0.39700000000000002</v>
      </c>
      <c r="H110" s="388">
        <v>16.225000000000001</v>
      </c>
      <c r="I110" s="388">
        <v>13.976000000000001</v>
      </c>
      <c r="J110" s="388">
        <v>13.996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3">
        <f t="shared" si="11"/>
        <v>90</v>
      </c>
      <c r="C111" s="390" t="s">
        <v>150</v>
      </c>
      <c r="D111" s="385" t="s">
        <v>107</v>
      </c>
      <c r="E111" s="386">
        <v>40848</v>
      </c>
      <c r="F111" s="298">
        <v>43969</v>
      </c>
      <c r="G111" s="387">
        <v>0.46899999999999997</v>
      </c>
      <c r="H111" s="388">
        <v>13.957000000000001</v>
      </c>
      <c r="I111" s="388">
        <v>12.372999999999999</v>
      </c>
      <c r="J111" s="388">
        <v>12.387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3">
        <f t="shared" si="11"/>
        <v>91</v>
      </c>
      <c r="C112" s="392" t="s">
        <v>151</v>
      </c>
      <c r="D112" s="391" t="s">
        <v>41</v>
      </c>
      <c r="E112" s="386">
        <v>39175</v>
      </c>
      <c r="F112" s="298">
        <v>43980</v>
      </c>
      <c r="G112" s="387">
        <v>6.1740000000000004</v>
      </c>
      <c r="H112" s="393">
        <v>154.05099999999999</v>
      </c>
      <c r="I112" s="393">
        <v>147.995</v>
      </c>
      <c r="J112" s="393">
        <v>148.02799999999999</v>
      </c>
      <c r="K112" s="40"/>
      <c r="L112" s="394"/>
      <c r="M112" s="40"/>
      <c r="N112" s="101"/>
    </row>
    <row r="113" spans="1:14" s="98" customFormat="1" ht="15" customHeight="1" thickTop="1" thickBot="1">
      <c r="B113" s="383">
        <f t="shared" si="11"/>
        <v>92</v>
      </c>
      <c r="C113" s="395" t="s">
        <v>152</v>
      </c>
      <c r="D113" s="396" t="s">
        <v>35</v>
      </c>
      <c r="E113" s="386">
        <v>40708</v>
      </c>
      <c r="F113" s="298">
        <v>43979</v>
      </c>
      <c r="G113" s="397">
        <v>0.04</v>
      </c>
      <c r="H113" s="398">
        <v>9.0380000000000003</v>
      </c>
      <c r="I113" s="398">
        <v>8.1989999999999998</v>
      </c>
      <c r="J113" s="398">
        <v>8.2469999999999999</v>
      </c>
      <c r="K113" s="40"/>
      <c r="L113" s="41"/>
      <c r="M113" s="40"/>
      <c r="N113" s="101"/>
    </row>
    <row r="114" spans="1:14" ht="16.5" customHeight="1" thickTop="1" thickBot="1">
      <c r="B114" s="383">
        <f t="shared" si="11"/>
        <v>93</v>
      </c>
      <c r="C114" s="206" t="s">
        <v>153</v>
      </c>
      <c r="D114" s="207" t="s">
        <v>16</v>
      </c>
      <c r="E114" s="386">
        <v>39699</v>
      </c>
      <c r="F114" s="298">
        <v>43979</v>
      </c>
      <c r="G114" s="397">
        <v>5.6920000000000002</v>
      </c>
      <c r="H114" s="388">
        <v>116.092</v>
      </c>
      <c r="I114" s="388">
        <v>100.36199999999999</v>
      </c>
      <c r="J114" s="388">
        <v>100.002</v>
      </c>
      <c r="K114" s="40"/>
      <c r="L114" s="41"/>
      <c r="M114" s="40"/>
      <c r="N114" s="101"/>
    </row>
    <row r="115" spans="1:14" ht="16.5" customHeight="1" thickTop="1" thickBot="1">
      <c r="B115" s="383">
        <f t="shared" si="11"/>
        <v>94</v>
      </c>
      <c r="C115" s="390" t="s">
        <v>154</v>
      </c>
      <c r="D115" s="385" t="s">
        <v>37</v>
      </c>
      <c r="E115" s="386">
        <v>40725</v>
      </c>
      <c r="F115" s="399">
        <v>43955</v>
      </c>
      <c r="G115" s="400">
        <v>0.60499999999999998</v>
      </c>
      <c r="H115" s="388">
        <v>89.378</v>
      </c>
      <c r="I115" s="388">
        <v>76.688999999999993</v>
      </c>
      <c r="J115" s="388">
        <v>76.790999999999997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3">
        <f t="shared" si="11"/>
        <v>95</v>
      </c>
      <c r="C116" s="390" t="s">
        <v>155</v>
      </c>
      <c r="D116" s="385" t="s">
        <v>37</v>
      </c>
      <c r="E116" s="401">
        <v>40725</v>
      </c>
      <c r="F116" s="399">
        <v>43250</v>
      </c>
      <c r="G116" s="402">
        <v>0.59899999999999998</v>
      </c>
      <c r="H116" s="398">
        <v>93.397000000000006</v>
      </c>
      <c r="I116" s="398">
        <v>77.602999999999994</v>
      </c>
      <c r="J116" s="398">
        <v>77.578000000000003</v>
      </c>
      <c r="K116" s="40"/>
      <c r="L116" s="40"/>
      <c r="M116" s="41"/>
      <c r="N116" s="40"/>
    </row>
    <row r="117" spans="1:14" s="98" customFormat="1" ht="16.5" customHeight="1" thickTop="1" thickBot="1">
      <c r="B117" s="383">
        <f t="shared" si="11"/>
        <v>96</v>
      </c>
      <c r="C117" s="403" t="s">
        <v>156</v>
      </c>
      <c r="D117" s="404" t="s">
        <v>39</v>
      </c>
      <c r="E117" s="405">
        <v>40910</v>
      </c>
      <c r="F117" s="298">
        <v>43980</v>
      </c>
      <c r="G117" s="406">
        <v>3.9009999999999998</v>
      </c>
      <c r="H117" s="398">
        <v>98.085999999999999</v>
      </c>
      <c r="I117" s="398">
        <v>97.781999999999996</v>
      </c>
      <c r="J117" s="398">
        <v>97.811999999999998</v>
      </c>
      <c r="K117" s="407"/>
      <c r="L117" s="408"/>
      <c r="M117" s="407"/>
      <c r="N117" s="409"/>
    </row>
    <row r="118" spans="1:14" ht="16.5" customHeight="1" thickTop="1" thickBot="1">
      <c r="B118" s="383">
        <f t="shared" si="11"/>
        <v>97</v>
      </c>
      <c r="C118" s="390" t="s">
        <v>157</v>
      </c>
      <c r="D118" s="385" t="s">
        <v>14</v>
      </c>
      <c r="E118" s="386">
        <v>41904</v>
      </c>
      <c r="F118" s="399">
        <v>43929</v>
      </c>
      <c r="G118" s="400">
        <v>1.83</v>
      </c>
      <c r="H118" s="388">
        <v>98.741</v>
      </c>
      <c r="I118" s="388">
        <v>83.052999999999997</v>
      </c>
      <c r="J118" s="388">
        <v>83.162000000000006</v>
      </c>
      <c r="K118" s="40"/>
      <c r="L118" s="40"/>
      <c r="M118" s="41"/>
      <c r="N118" s="40"/>
    </row>
    <row r="119" spans="1:14" s="98" customFormat="1" ht="16.5" customHeight="1" thickTop="1">
      <c r="B119" s="383">
        <f t="shared" si="11"/>
        <v>98</v>
      </c>
      <c r="C119" s="403" t="s">
        <v>158</v>
      </c>
      <c r="D119" s="404" t="s">
        <v>35</v>
      </c>
      <c r="E119" s="410">
        <v>42741</v>
      </c>
      <c r="F119" s="298" t="s">
        <v>52</v>
      </c>
      <c r="G119" s="406" t="s">
        <v>52</v>
      </c>
      <c r="H119" s="398">
        <v>9.984</v>
      </c>
      <c r="I119" s="398">
        <v>8.9260000000000002</v>
      </c>
      <c r="J119" s="398">
        <v>8.9990000000000006</v>
      </c>
      <c r="K119" s="407"/>
      <c r="L119" s="408"/>
      <c r="M119" s="407"/>
      <c r="N119" s="409"/>
    </row>
    <row r="120" spans="1:14" ht="16.5" customHeight="1" thickBot="1">
      <c r="B120" s="383">
        <f t="shared" si="11"/>
        <v>99</v>
      </c>
      <c r="C120" s="411" t="s">
        <v>159</v>
      </c>
      <c r="D120" s="318" t="s">
        <v>26</v>
      </c>
      <c r="E120" s="209">
        <v>43087</v>
      </c>
      <c r="F120" s="412">
        <v>43878</v>
      </c>
      <c r="G120" s="413">
        <v>2.1669999999999998</v>
      </c>
      <c r="H120" s="388">
        <v>96.138999999999996</v>
      </c>
      <c r="I120" s="388">
        <v>88.135999999999996</v>
      </c>
      <c r="J120" s="388">
        <v>88.233999999999995</v>
      </c>
      <c r="K120" s="414"/>
      <c r="L120" s="415"/>
      <c r="M120" s="416"/>
      <c r="N120" s="415"/>
    </row>
    <row r="121" spans="1:14" ht="16.5" customHeight="1" thickBot="1">
      <c r="B121" s="417">
        <f t="shared" si="11"/>
        <v>100</v>
      </c>
      <c r="C121" s="418" t="s">
        <v>160</v>
      </c>
      <c r="D121" s="419" t="s">
        <v>12</v>
      </c>
      <c r="E121" s="330">
        <v>39097</v>
      </c>
      <c r="F121" s="420">
        <v>43942</v>
      </c>
      <c r="G121" s="421">
        <v>3.51</v>
      </c>
      <c r="H121" s="422">
        <v>153.40600000000001</v>
      </c>
      <c r="I121" s="422">
        <v>133.40199999999999</v>
      </c>
      <c r="J121" s="422">
        <v>133.642</v>
      </c>
      <c r="K121" s="414"/>
      <c r="L121" s="415"/>
      <c r="M121" s="416"/>
      <c r="N121" s="415"/>
    </row>
    <row r="122" spans="1:14" ht="13.5" customHeight="1" thickTop="1" thickBot="1">
      <c r="B122" s="423" t="s">
        <v>161</v>
      </c>
      <c r="C122" s="424"/>
      <c r="D122" s="424"/>
      <c r="E122" s="424"/>
      <c r="F122" s="424"/>
      <c r="G122" s="424"/>
      <c r="H122" s="82"/>
      <c r="I122" s="82"/>
      <c r="J122" s="212"/>
      <c r="M122" s="213"/>
    </row>
    <row r="123" spans="1:14" ht="16.5" customHeight="1" thickTop="1" thickBot="1">
      <c r="B123" s="417">
        <f>+B121+1</f>
        <v>101</v>
      </c>
      <c r="C123" s="425" t="s">
        <v>162</v>
      </c>
      <c r="D123" s="385" t="s">
        <v>24</v>
      </c>
      <c r="E123" s="386">
        <v>40630</v>
      </c>
      <c r="F123" s="426">
        <v>43980</v>
      </c>
      <c r="G123" s="413">
        <v>1.325</v>
      </c>
      <c r="H123" s="427">
        <v>105.212</v>
      </c>
      <c r="I123" s="428">
        <v>93.036000000000001</v>
      </c>
      <c r="J123" s="428">
        <v>92.992000000000004</v>
      </c>
      <c r="K123" s="236" t="s">
        <v>86</v>
      </c>
      <c r="M123" s="221">
        <f>+(J123-I123)/I123</f>
        <v>-4.729352078764879E-4</v>
      </c>
    </row>
    <row r="124" spans="1:14" s="8" customFormat="1" ht="16.5" customHeight="1" thickTop="1" thickBot="1">
      <c r="A124" s="10"/>
      <c r="B124" s="383">
        <f>B123+1</f>
        <v>102</v>
      </c>
      <c r="C124" s="429" t="s">
        <v>163</v>
      </c>
      <c r="D124" s="430" t="s">
        <v>164</v>
      </c>
      <c r="E124" s="431">
        <v>40543</v>
      </c>
      <c r="F124" s="298">
        <v>43980</v>
      </c>
      <c r="G124" s="432">
        <v>0.69499999999999995</v>
      </c>
      <c r="H124" s="398">
        <v>114.873</v>
      </c>
      <c r="I124" s="398">
        <v>112.185</v>
      </c>
      <c r="J124" s="398">
        <v>111.953</v>
      </c>
      <c r="K124" s="220" t="s">
        <v>76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383">
        <f t="shared" ref="B125:B139" si="12">B124+1</f>
        <v>103</v>
      </c>
      <c r="C125" s="390" t="s">
        <v>165</v>
      </c>
      <c r="D125" s="433" t="s">
        <v>164</v>
      </c>
      <c r="E125" s="401">
        <v>40543</v>
      </c>
      <c r="F125" s="298">
        <v>43245</v>
      </c>
      <c r="G125" s="434">
        <v>0.83299999999999996</v>
      </c>
      <c r="H125" s="398">
        <v>120.72499999999999</v>
      </c>
      <c r="I125" s="398">
        <v>111.941</v>
      </c>
      <c r="J125" s="398">
        <v>110.93</v>
      </c>
      <c r="K125" s="220" t="s">
        <v>76</v>
      </c>
      <c r="M125" s="221">
        <f t="shared" ref="M125:M130" si="13">+(J125-I125)/I125</f>
        <v>-9.0315434023279725E-3</v>
      </c>
    </row>
    <row r="126" spans="1:14" s="8" customFormat="1" ht="17.25" customHeight="1" thickTop="1" thickBot="1">
      <c r="A126" s="10"/>
      <c r="B126" s="383">
        <f t="shared" si="12"/>
        <v>104</v>
      </c>
      <c r="C126" s="435" t="s">
        <v>166</v>
      </c>
      <c r="D126" s="385" t="s">
        <v>20</v>
      </c>
      <c r="E126" s="401">
        <v>38671</v>
      </c>
      <c r="F126" s="298">
        <v>43969</v>
      </c>
      <c r="G126" s="432">
        <v>4.0919999999999996</v>
      </c>
      <c r="H126" s="436">
        <v>191.57300000000001</v>
      </c>
      <c r="I126" s="436">
        <v>179.96700000000001</v>
      </c>
      <c r="J126" s="436">
        <v>180.34299999999999</v>
      </c>
      <c r="K126" s="223" t="s">
        <v>78</v>
      </c>
      <c r="M126" s="221">
        <f t="shared" si="13"/>
        <v>2.0892719220744712E-3</v>
      </c>
    </row>
    <row r="127" spans="1:14" s="8" customFormat="1" ht="16.5" customHeight="1" thickTop="1" thickBot="1">
      <c r="A127" s="10"/>
      <c r="B127" s="383">
        <f t="shared" si="12"/>
        <v>105</v>
      </c>
      <c r="C127" s="435" t="s">
        <v>167</v>
      </c>
      <c r="D127" s="385" t="s">
        <v>20</v>
      </c>
      <c r="E127" s="401">
        <v>38671</v>
      </c>
      <c r="F127" s="298">
        <v>43969</v>
      </c>
      <c r="G127" s="406">
        <v>3.5430000000000001</v>
      </c>
      <c r="H127" s="398">
        <v>179.797</v>
      </c>
      <c r="I127" s="428">
        <v>168.56</v>
      </c>
      <c r="J127" s="428">
        <v>168.94399999999999</v>
      </c>
      <c r="K127" s="101" t="s">
        <v>78</v>
      </c>
      <c r="L127" s="40"/>
      <c r="M127" s="41">
        <f t="shared" si="13"/>
        <v>2.2781205505457173E-3</v>
      </c>
      <c r="N127" s="40"/>
    </row>
    <row r="128" spans="1:14" s="8" customFormat="1" ht="16.5" customHeight="1" thickTop="1" thickBot="1">
      <c r="A128" s="10"/>
      <c r="B128" s="383">
        <f t="shared" si="12"/>
        <v>106</v>
      </c>
      <c r="C128" s="384" t="s">
        <v>168</v>
      </c>
      <c r="D128" s="385" t="s">
        <v>20</v>
      </c>
      <c r="E128" s="401">
        <v>38671</v>
      </c>
      <c r="F128" s="298">
        <v>43969</v>
      </c>
      <c r="G128" s="406">
        <v>4.3760000000000003</v>
      </c>
      <c r="H128" s="398">
        <v>161.03800000000001</v>
      </c>
      <c r="I128" s="428">
        <v>161.19499999999999</v>
      </c>
      <c r="J128" s="428">
        <v>161.48400000000001</v>
      </c>
      <c r="K128" s="101" t="s">
        <v>78</v>
      </c>
      <c r="L128" s="40"/>
      <c r="M128" s="41">
        <f t="shared" si="13"/>
        <v>1.7928595800118844E-3</v>
      </c>
      <c r="N128" s="40"/>
    </row>
    <row r="129" spans="1:14" s="8" customFormat="1" ht="16.5" customHeight="1" thickTop="1" thickBot="1">
      <c r="A129" s="10"/>
      <c r="B129" s="383">
        <f t="shared" si="12"/>
        <v>107</v>
      </c>
      <c r="C129" s="390" t="s">
        <v>169</v>
      </c>
      <c r="D129" s="385" t="s">
        <v>20</v>
      </c>
      <c r="E129" s="401">
        <v>40014</v>
      </c>
      <c r="F129" s="298">
        <v>43969</v>
      </c>
      <c r="G129" s="402">
        <v>0.21299999999999999</v>
      </c>
      <c r="H129" s="398">
        <v>23.16</v>
      </c>
      <c r="I129" s="428">
        <v>21.797999999999998</v>
      </c>
      <c r="J129" s="428">
        <v>21.826000000000001</v>
      </c>
      <c r="K129" s="223" t="s">
        <v>78</v>
      </c>
      <c r="M129" s="221">
        <f t="shared" si="13"/>
        <v>1.2845215157354917E-3</v>
      </c>
    </row>
    <row r="130" spans="1:14" s="8" customFormat="1" ht="16.5" customHeight="1" thickTop="1" thickBot="1">
      <c r="A130" s="10"/>
      <c r="B130" s="383">
        <f t="shared" si="12"/>
        <v>108</v>
      </c>
      <c r="C130" s="390" t="s">
        <v>170</v>
      </c>
      <c r="D130" s="385" t="s">
        <v>20</v>
      </c>
      <c r="E130" s="401">
        <v>40455</v>
      </c>
      <c r="F130" s="437" t="s">
        <v>171</v>
      </c>
      <c r="G130" s="402" t="s">
        <v>171</v>
      </c>
      <c r="H130" s="398">
        <v>144.94499999999999</v>
      </c>
      <c r="I130" s="428">
        <v>132.22300000000001</v>
      </c>
      <c r="J130" s="428">
        <v>131.85400000000001</v>
      </c>
      <c r="K130" s="223" t="s">
        <v>78</v>
      </c>
      <c r="M130" s="221">
        <f t="shared" si="13"/>
        <v>-2.7907398864040274E-3</v>
      </c>
    </row>
    <row r="131" spans="1:14" s="8" customFormat="1" ht="16.5" customHeight="1" thickTop="1" thickBot="1">
      <c r="A131" s="10"/>
      <c r="B131" s="383">
        <f t="shared" si="12"/>
        <v>109</v>
      </c>
      <c r="C131" s="390" t="s">
        <v>172</v>
      </c>
      <c r="D131" s="385" t="s">
        <v>173</v>
      </c>
      <c r="E131" s="401">
        <v>40240</v>
      </c>
      <c r="F131" s="399">
        <v>43978</v>
      </c>
      <c r="G131" s="402">
        <v>0.58299999999999996</v>
      </c>
      <c r="H131" s="438">
        <v>138.62299999999999</v>
      </c>
      <c r="I131" s="438">
        <v>136.81700000000001</v>
      </c>
      <c r="J131" s="438">
        <v>136.35499999999999</v>
      </c>
      <c r="K131" s="236" t="s">
        <v>86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383">
        <f t="shared" si="12"/>
        <v>110</v>
      </c>
      <c r="C132" s="403" t="s">
        <v>174</v>
      </c>
      <c r="D132" s="404" t="s">
        <v>39</v>
      </c>
      <c r="E132" s="439">
        <v>40147</v>
      </c>
      <c r="F132" s="437">
        <v>43613</v>
      </c>
      <c r="G132" s="406">
        <v>80.346000000000004</v>
      </c>
      <c r="H132" s="440" t="s">
        <v>175</v>
      </c>
      <c r="I132" s="441" t="s">
        <v>175</v>
      </c>
      <c r="J132" s="441" t="s">
        <v>175</v>
      </c>
      <c r="K132" s="442" t="s">
        <v>78</v>
      </c>
      <c r="L132" s="443"/>
      <c r="M132" s="444" t="e">
        <f t="shared" ref="M132:M136" si="14">+(J132-I132)/I132</f>
        <v>#VALUE!</v>
      </c>
      <c r="N132" s="443"/>
    </row>
    <row r="133" spans="1:14" s="8" customFormat="1" ht="16.5" customHeight="1" thickTop="1">
      <c r="A133" s="10"/>
      <c r="B133" s="383">
        <f t="shared" si="12"/>
        <v>111</v>
      </c>
      <c r="C133" s="445" t="s">
        <v>176</v>
      </c>
      <c r="D133" s="446" t="s">
        <v>71</v>
      </c>
      <c r="E133" s="447">
        <v>42170</v>
      </c>
      <c r="F133" s="298">
        <v>43970</v>
      </c>
      <c r="G133" s="448">
        <v>34.146000000000001</v>
      </c>
      <c r="H133" s="438">
        <v>1037.52</v>
      </c>
      <c r="I133" s="449" t="s">
        <v>175</v>
      </c>
      <c r="J133" s="449" t="s">
        <v>175</v>
      </c>
      <c r="K133" s="223"/>
      <c r="M133" s="238" t="e">
        <f t="shared" si="14"/>
        <v>#VALUE!</v>
      </c>
    </row>
    <row r="134" spans="1:14" s="8" customFormat="1" ht="16.5" customHeight="1">
      <c r="A134" s="10"/>
      <c r="B134" s="383">
        <f t="shared" si="12"/>
        <v>112</v>
      </c>
      <c r="C134" s="450" t="s">
        <v>177</v>
      </c>
      <c r="D134" s="446" t="s">
        <v>10</v>
      </c>
      <c r="E134" s="405">
        <v>42352</v>
      </c>
      <c r="F134" s="298">
        <v>43980</v>
      </c>
      <c r="G134" s="448">
        <v>202.36799999999999</v>
      </c>
      <c r="H134" s="398">
        <v>5860.99</v>
      </c>
      <c r="I134" s="398">
        <v>5118.8720000000003</v>
      </c>
      <c r="J134" s="398">
        <v>5111.0069999999996</v>
      </c>
      <c r="K134" s="223"/>
      <c r="M134" s="238">
        <f t="shared" si="14"/>
        <v>-1.5364713163370154E-3</v>
      </c>
    </row>
    <row r="135" spans="1:14" s="8" customFormat="1" ht="18" customHeight="1">
      <c r="A135" s="10"/>
      <c r="B135" s="383">
        <f t="shared" si="12"/>
        <v>113</v>
      </c>
      <c r="C135" s="451" t="s">
        <v>178</v>
      </c>
      <c r="D135" s="452" t="s">
        <v>35</v>
      </c>
      <c r="E135" s="453">
        <v>42580</v>
      </c>
      <c r="F135" s="454">
        <v>43979</v>
      </c>
      <c r="G135" s="455">
        <v>99.012</v>
      </c>
      <c r="H135" s="398">
        <v>5281.1189999999997</v>
      </c>
      <c r="I135" s="456">
        <v>5080.7470000000003</v>
      </c>
      <c r="J135" s="456">
        <v>5039.2370000000001</v>
      </c>
      <c r="K135" s="457"/>
      <c r="L135" s="458"/>
      <c r="M135" s="459">
        <f t="shared" si="14"/>
        <v>-8.1700584579393973E-3</v>
      </c>
      <c r="N135" s="458"/>
    </row>
    <row r="136" spans="1:14" s="8" customFormat="1" ht="16.5" customHeight="1">
      <c r="A136" s="10"/>
      <c r="B136" s="383">
        <f t="shared" si="12"/>
        <v>114</v>
      </c>
      <c r="C136" s="460" t="s">
        <v>179</v>
      </c>
      <c r="D136" s="207" t="s">
        <v>24</v>
      </c>
      <c r="E136" s="461">
        <v>42920</v>
      </c>
      <c r="F136" s="462">
        <v>43980</v>
      </c>
      <c r="G136" s="300">
        <v>3.2690000000000001</v>
      </c>
      <c r="H136" s="398">
        <v>90.736999999999995</v>
      </c>
      <c r="I136" s="428">
        <v>81.686000000000007</v>
      </c>
      <c r="J136" s="428">
        <v>81.93</v>
      </c>
      <c r="K136" s="463"/>
      <c r="L136" s="464"/>
      <c r="M136" s="465">
        <f t="shared" si="14"/>
        <v>2.9870479641554214E-3</v>
      </c>
      <c r="N136" s="464"/>
    </row>
    <row r="137" spans="1:14" s="8" customFormat="1" ht="16.5" customHeight="1">
      <c r="A137" s="10"/>
      <c r="B137" s="383">
        <f t="shared" si="12"/>
        <v>115</v>
      </c>
      <c r="C137" s="460" t="s">
        <v>180</v>
      </c>
      <c r="D137" s="446" t="s">
        <v>10</v>
      </c>
      <c r="E137" s="466">
        <v>43416</v>
      </c>
      <c r="F137" s="298">
        <v>43980</v>
      </c>
      <c r="G137" s="300">
        <v>246.76900000000001</v>
      </c>
      <c r="H137" s="436">
        <v>5065.7830000000004</v>
      </c>
      <c r="I137" s="467">
        <v>4352.7920000000004</v>
      </c>
      <c r="J137" s="467">
        <v>4332.4189999999999</v>
      </c>
      <c r="K137" s="468"/>
      <c r="L137" s="469"/>
      <c r="M137" s="470">
        <f>+(J137-I137)/I137</f>
        <v>-4.6804441838710648E-3</v>
      </c>
      <c r="N137" s="469"/>
    </row>
    <row r="138" spans="1:14" s="8" customFormat="1" ht="16.5" customHeight="1" thickBot="1">
      <c r="A138" s="10"/>
      <c r="B138" s="383">
        <f t="shared" si="12"/>
        <v>116</v>
      </c>
      <c r="C138" s="450" t="s">
        <v>181</v>
      </c>
      <c r="D138" s="446" t="s">
        <v>121</v>
      </c>
      <c r="E138" s="461">
        <v>43507</v>
      </c>
      <c r="F138" s="471">
        <v>43949</v>
      </c>
      <c r="G138" s="300">
        <v>0.14299999999999999</v>
      </c>
      <c r="H138" s="398">
        <v>9.9469999999999992</v>
      </c>
      <c r="I138" s="428">
        <v>9.782</v>
      </c>
      <c r="J138" s="428">
        <v>9.7149999999999999</v>
      </c>
      <c r="K138" s="463"/>
      <c r="L138" s="464"/>
      <c r="M138" s="465">
        <f>+(J138-I138)/I138</f>
        <v>-6.8493150684931685E-3</v>
      </c>
      <c r="N138" s="464"/>
    </row>
    <row r="139" spans="1:14" s="8" customFormat="1" ht="16.5" customHeight="1" thickTop="1" thickBot="1">
      <c r="A139" s="10"/>
      <c r="B139" s="383">
        <f t="shared" si="12"/>
        <v>117</v>
      </c>
      <c r="C139" s="472" t="s">
        <v>182</v>
      </c>
      <c r="D139" s="473" t="s">
        <v>41</v>
      </c>
      <c r="E139" s="474">
        <v>39748</v>
      </c>
      <c r="F139" s="298">
        <v>43980</v>
      </c>
      <c r="G139" s="475">
        <v>9.2159999999999993</v>
      </c>
      <c r="H139" s="393">
        <v>165.77</v>
      </c>
      <c r="I139" s="388">
        <v>157.83799999999999</v>
      </c>
      <c r="J139" s="388">
        <v>157.14500000000001</v>
      </c>
      <c r="K139" s="223" t="s">
        <v>78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476" t="s">
        <v>183</v>
      </c>
      <c r="C140" s="477"/>
      <c r="D140" s="477"/>
      <c r="E140" s="477"/>
      <c r="F140" s="477"/>
      <c r="G140" s="477"/>
      <c r="H140" s="477"/>
      <c r="I140" s="477"/>
      <c r="J140" s="478"/>
      <c r="K140" s="160"/>
      <c r="L140" s="160"/>
      <c r="M140" s="213"/>
      <c r="N140" s="160"/>
    </row>
    <row r="141" spans="1:14" s="8" customFormat="1" ht="16.5" customHeight="1" thickTop="1" thickBot="1">
      <c r="A141" s="10"/>
      <c r="B141" s="479">
        <v>119</v>
      </c>
      <c r="C141" s="480" t="s">
        <v>184</v>
      </c>
      <c r="D141" s="481" t="s">
        <v>16</v>
      </c>
      <c r="E141" s="482">
        <v>42024</v>
      </c>
      <c r="F141" s="483">
        <v>43980</v>
      </c>
      <c r="G141" s="484">
        <v>4.702</v>
      </c>
      <c r="H141" s="485">
        <v>120.893</v>
      </c>
      <c r="I141" s="485">
        <v>118.264</v>
      </c>
      <c r="J141" s="485">
        <v>118.56</v>
      </c>
      <c r="K141" s="272"/>
      <c r="L141" s="32"/>
      <c r="M141" s="486"/>
      <c r="N141" s="32"/>
    </row>
    <row r="142" spans="1:14" s="8" customFormat="1" ht="16.5" customHeight="1" thickTop="1" thickBot="1">
      <c r="A142" s="10"/>
      <c r="B142" s="354" t="s">
        <v>185</v>
      </c>
      <c r="C142" s="82"/>
      <c r="D142" s="82"/>
      <c r="E142" s="82"/>
      <c r="F142" s="82"/>
      <c r="G142" s="82"/>
      <c r="H142" s="82"/>
      <c r="I142" s="82"/>
      <c r="J142" s="212"/>
      <c r="M142" s="213"/>
    </row>
    <row r="143" spans="1:14" s="8" customFormat="1" ht="16.5" customHeight="1" thickTop="1" thickBot="1">
      <c r="A143" s="10"/>
      <c r="B143" s="487">
        <v>120</v>
      </c>
      <c r="C143" s="488" t="s">
        <v>186</v>
      </c>
      <c r="D143" s="489" t="s">
        <v>12</v>
      </c>
      <c r="E143" s="330">
        <v>42506</v>
      </c>
      <c r="F143" s="490">
        <v>43941</v>
      </c>
      <c r="G143" s="491">
        <v>293.48700000000002</v>
      </c>
      <c r="H143" s="492">
        <v>11311.257</v>
      </c>
      <c r="I143" s="485">
        <v>10018.258</v>
      </c>
      <c r="J143" s="485">
        <v>9947.9159999999993</v>
      </c>
      <c r="K143" s="223" t="s">
        <v>78</v>
      </c>
      <c r="M143" s="221">
        <f>+(J143-I143)/I143</f>
        <v>-7.0213803637319532E-3</v>
      </c>
    </row>
    <row r="144" spans="1:14" s="493" customFormat="1" ht="5.25" customHeight="1" thickTop="1">
      <c r="B144" s="494"/>
      <c r="C144" s="8"/>
      <c r="D144" s="495"/>
      <c r="E144" s="496"/>
      <c r="F144" s="497"/>
      <c r="G144" s="496"/>
      <c r="H144" s="497"/>
      <c r="I144" s="498"/>
      <c r="J144" s="499"/>
      <c r="M144" s="500"/>
    </row>
    <row r="145" spans="2:13" s="493" customFormat="1" ht="15.75" customHeight="1">
      <c r="B145" s="494" t="s">
        <v>187</v>
      </c>
      <c r="C145" s="8"/>
      <c r="D145" s="495"/>
      <c r="E145" s="496"/>
      <c r="F145" s="497"/>
      <c r="G145" s="496"/>
      <c r="H145" s="497"/>
      <c r="I145" s="501"/>
      <c r="J145" s="499"/>
      <c r="M145" s="500"/>
    </row>
    <row r="146" spans="2:13" s="493" customFormat="1" ht="15.75" customHeight="1">
      <c r="B146" s="494" t="s">
        <v>188</v>
      </c>
      <c r="C146" s="495"/>
      <c r="D146" s="495"/>
      <c r="E146" s="496"/>
      <c r="F146" s="496"/>
      <c r="G146" s="496"/>
      <c r="H146" s="497"/>
      <c r="I146" s="497"/>
      <c r="J146" s="499"/>
      <c r="M146" s="500"/>
    </row>
    <row r="147" spans="2:13" s="493" customFormat="1" ht="15.75" customHeight="1">
      <c r="B147" s="502"/>
      <c r="C147" s="495"/>
      <c r="D147" s="495"/>
      <c r="E147" s="496"/>
      <c r="F147" s="496"/>
      <c r="G147" s="496"/>
      <c r="H147" s="497"/>
      <c r="I147" s="497"/>
      <c r="J147" s="499" t="s">
        <v>29</v>
      </c>
      <c r="M147" s="500"/>
    </row>
    <row r="148" spans="2:13" s="493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0"/>
    </row>
    <row r="149" spans="2:13" s="493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0"/>
    </row>
    <row r="150" spans="2:13" s="493" customFormat="1" ht="15.75" customHeight="1">
      <c r="B150" s="502"/>
      <c r="C150" s="495"/>
      <c r="D150" s="495" t="s">
        <v>29</v>
      </c>
      <c r="E150" s="496"/>
      <c r="F150" s="496"/>
      <c r="G150" s="496"/>
      <c r="H150" s="497"/>
      <c r="I150" s="497"/>
      <c r="J150" s="499"/>
      <c r="M150" s="500"/>
    </row>
    <row r="151" spans="2:13" s="493" customFormat="1" ht="15.75" customHeight="1">
      <c r="B151" s="502"/>
      <c r="C151" s="495"/>
      <c r="D151" s="495" t="s">
        <v>29</v>
      </c>
      <c r="E151" s="496"/>
      <c r="F151" s="496"/>
      <c r="G151" s="496"/>
      <c r="H151" s="497"/>
      <c r="I151" s="497"/>
      <c r="J151" s="499"/>
      <c r="M151" s="500"/>
    </row>
    <row r="152" spans="2:13" s="493" customFormat="1" ht="15.75" customHeight="1">
      <c r="B152" s="502"/>
      <c r="C152" s="495"/>
      <c r="D152" s="495"/>
      <c r="E152" s="496"/>
      <c r="F152" s="496"/>
      <c r="G152" s="496"/>
      <c r="H152" s="497"/>
      <c r="I152" s="497"/>
      <c r="J152" s="499"/>
      <c r="M152" s="500"/>
    </row>
    <row r="153" spans="2:13" s="493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0"/>
    </row>
    <row r="154" spans="2:13" s="493" customFormat="1" ht="1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0"/>
    </row>
    <row r="155" spans="2:13" s="493" customFormat="1" ht="15.7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0"/>
    </row>
    <row r="156" spans="2:13" s="493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0"/>
    </row>
    <row r="157" spans="2:13" s="493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0"/>
    </row>
    <row r="158" spans="2:13" s="493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0"/>
    </row>
    <row r="159" spans="2:13" s="493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0"/>
    </row>
    <row r="160" spans="2:13" s="493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0"/>
    </row>
    <row r="161" spans="2:13" s="493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0"/>
    </row>
    <row r="162" spans="2:13" s="493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0"/>
    </row>
    <row r="163" spans="2:13" s="493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0"/>
    </row>
    <row r="164" spans="2:13" s="493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0"/>
    </row>
    <row r="165" spans="2:13" s="493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0"/>
    </row>
    <row r="166" spans="2:13" s="493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0"/>
    </row>
    <row r="167" spans="2:13" s="493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0"/>
    </row>
    <row r="168" spans="2:13" s="493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0"/>
    </row>
    <row r="169" spans="2:13" s="493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0"/>
    </row>
    <row r="170" spans="2:13" s="493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0"/>
    </row>
    <row r="171" spans="2:13" s="493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0"/>
    </row>
    <row r="172" spans="2:13" s="493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0"/>
    </row>
    <row r="173" spans="2:13" s="493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0"/>
    </row>
    <row r="174" spans="2:13" s="493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0"/>
    </row>
    <row r="175" spans="2:13" s="493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0"/>
    </row>
    <row r="176" spans="2:13" s="493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0"/>
    </row>
    <row r="177" spans="2:13" s="493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0"/>
    </row>
    <row r="178" spans="2:13" s="493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0"/>
    </row>
    <row r="179" spans="2:13" s="493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0"/>
    </row>
    <row r="180" spans="2:13" s="493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0"/>
    </row>
    <row r="181" spans="2:13" s="493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0"/>
    </row>
    <row r="182" spans="2:13" s="493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0"/>
    </row>
    <row r="183" spans="2:13" s="493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0"/>
    </row>
    <row r="184" spans="2:13" s="493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0"/>
    </row>
    <row r="185" spans="2:13" s="493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0"/>
    </row>
    <row r="186" spans="2:13" s="493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0"/>
    </row>
    <row r="187" spans="2:13" s="493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0"/>
    </row>
    <row r="188" spans="2:13" s="493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0"/>
    </row>
    <row r="189" spans="2:13" s="493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0"/>
    </row>
    <row r="190" spans="2:13" s="493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0"/>
    </row>
    <row r="191" spans="2:13" s="493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0"/>
    </row>
    <row r="192" spans="2:13" s="493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0"/>
    </row>
    <row r="193" spans="2:13" s="493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0"/>
    </row>
    <row r="194" spans="2:13" s="493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0"/>
    </row>
    <row r="195" spans="2:13" s="493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0"/>
    </row>
    <row r="196" spans="2:13" s="493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0"/>
    </row>
    <row r="197" spans="2:13" s="493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0"/>
    </row>
    <row r="198" spans="2:13" s="493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0"/>
    </row>
    <row r="199" spans="2:13" s="493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0"/>
    </row>
    <row r="200" spans="2:13" s="493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0"/>
    </row>
    <row r="201" spans="2:13" s="493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0"/>
    </row>
    <row r="202" spans="2:13" s="493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0"/>
    </row>
    <row r="203" spans="2:13" s="493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0"/>
    </row>
    <row r="204" spans="2:13" s="493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0"/>
    </row>
    <row r="205" spans="2:13" s="493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0"/>
    </row>
    <row r="206" spans="2:13" s="493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0"/>
    </row>
    <row r="207" spans="2:13" s="493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0"/>
    </row>
    <row r="208" spans="2:13" s="493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0"/>
    </row>
    <row r="209" spans="2:13" s="493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0"/>
    </row>
    <row r="210" spans="2:13" s="493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0"/>
    </row>
    <row r="211" spans="2:13" s="493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0"/>
    </row>
    <row r="212" spans="2:13" s="493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0"/>
    </row>
    <row r="213" spans="2:13" s="493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0"/>
    </row>
    <row r="214" spans="2:13" s="493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0"/>
    </row>
    <row r="215" spans="2:13" s="493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0"/>
    </row>
    <row r="216" spans="2:13" s="493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0"/>
    </row>
    <row r="217" spans="2:13" s="493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0"/>
    </row>
    <row r="218" spans="2:13" s="493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0"/>
    </row>
    <row r="219" spans="2:13" s="493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0"/>
    </row>
    <row r="220" spans="2:13" s="493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0"/>
    </row>
    <row r="221" spans="2:13" s="493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0"/>
    </row>
    <row r="222" spans="2:13" s="493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0"/>
    </row>
    <row r="223" spans="2:13" s="493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0"/>
    </row>
    <row r="224" spans="2:13" s="493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0"/>
    </row>
    <row r="225" spans="2:13" s="493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0"/>
    </row>
    <row r="226" spans="2:13" s="493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0"/>
    </row>
    <row r="227" spans="2:13" s="493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0"/>
    </row>
    <row r="228" spans="2:13" s="493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0"/>
    </row>
    <row r="229" spans="2:13" s="493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0"/>
    </row>
    <row r="230" spans="2:13" s="493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0"/>
    </row>
    <row r="231" spans="2:13" s="493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0"/>
    </row>
    <row r="232" spans="2:13" s="493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0"/>
    </row>
    <row r="233" spans="2:13" s="493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0"/>
    </row>
    <row r="234" spans="2:13" s="493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0"/>
    </row>
    <row r="235" spans="2:13" s="493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0"/>
    </row>
    <row r="236" spans="2:13" s="493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0"/>
    </row>
    <row r="237" spans="2:13" s="493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0"/>
    </row>
    <row r="238" spans="2:13" s="493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0"/>
    </row>
    <row r="239" spans="2:13" s="493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0"/>
    </row>
    <row r="240" spans="2:13" s="493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0"/>
    </row>
    <row r="241" spans="2:13" s="493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0"/>
    </row>
    <row r="242" spans="2:13" s="493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0"/>
    </row>
    <row r="243" spans="2:13" s="493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0"/>
    </row>
    <row r="244" spans="2:13" s="493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0"/>
    </row>
    <row r="245" spans="2:13" s="493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0"/>
    </row>
    <row r="246" spans="2:13" s="493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0"/>
    </row>
    <row r="247" spans="2:13" s="493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0"/>
    </row>
    <row r="248" spans="2:13" s="493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0"/>
    </row>
    <row r="249" spans="2:13" s="493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0"/>
    </row>
    <row r="250" spans="2:13" s="493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0"/>
    </row>
    <row r="251" spans="2:13" s="493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0"/>
    </row>
    <row r="252" spans="2:13" s="493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0"/>
    </row>
    <row r="253" spans="2:13" s="493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0"/>
    </row>
    <row r="254" spans="2:13" s="493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0"/>
    </row>
    <row r="255" spans="2:13" s="493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0"/>
    </row>
    <row r="256" spans="2:13" s="493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0"/>
    </row>
    <row r="257" spans="2:13" s="493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0"/>
    </row>
    <row r="258" spans="2:13" s="493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0"/>
    </row>
    <row r="259" spans="2:13" s="493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0"/>
    </row>
    <row r="260" spans="2:13" s="493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0"/>
    </row>
    <row r="261" spans="2:13" s="493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0"/>
    </row>
    <row r="262" spans="2:13" s="493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0"/>
    </row>
    <row r="263" spans="2:13" s="493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0"/>
    </row>
    <row r="264" spans="2:13" s="493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0"/>
    </row>
    <row r="265" spans="2:13" s="493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0"/>
    </row>
    <row r="266" spans="2:13" s="493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0"/>
    </row>
    <row r="267" spans="2:13" s="493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0"/>
    </row>
    <row r="268" spans="2:13" s="493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0"/>
    </row>
    <row r="269" spans="2:13" s="493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0"/>
    </row>
    <row r="270" spans="2:13" s="493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0"/>
    </row>
    <row r="271" spans="2:13" s="493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0"/>
    </row>
    <row r="272" spans="2:13" s="493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0"/>
    </row>
    <row r="273" spans="2:13" s="493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0"/>
    </row>
    <row r="274" spans="2:13" s="493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0"/>
    </row>
    <row r="275" spans="2:13" s="493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0"/>
    </row>
    <row r="276" spans="2:13" s="493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0"/>
    </row>
    <row r="277" spans="2:13" s="493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0"/>
    </row>
    <row r="278" spans="2:13" s="493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0"/>
    </row>
    <row r="279" spans="2:13" s="493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0"/>
    </row>
    <row r="280" spans="2:13" s="493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0"/>
    </row>
    <row r="281" spans="2:13" s="493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0"/>
    </row>
    <row r="282" spans="2:13" s="493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0"/>
    </row>
    <row r="283" spans="2:13" s="493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0"/>
    </row>
    <row r="284" spans="2:13" s="493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0"/>
    </row>
    <row r="285" spans="2:13" s="493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0"/>
    </row>
    <row r="286" spans="2:13" s="493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0"/>
    </row>
    <row r="287" spans="2:13" s="493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0"/>
    </row>
    <row r="288" spans="2:13" s="493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0"/>
    </row>
    <row r="289" spans="2:13" s="493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0"/>
    </row>
    <row r="290" spans="2:13" s="493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0"/>
    </row>
    <row r="291" spans="2:13" s="493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0"/>
    </row>
    <row r="292" spans="2:13" s="493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0"/>
    </row>
    <row r="293" spans="2:13" s="493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0"/>
    </row>
    <row r="294" spans="2:13" s="493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0"/>
    </row>
    <row r="295" spans="2:13" s="493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0"/>
    </row>
    <row r="296" spans="2:13" s="493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0"/>
    </row>
    <row r="297" spans="2:13" s="493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0"/>
    </row>
    <row r="298" spans="2:13" s="493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0"/>
    </row>
    <row r="299" spans="2:13" s="493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0"/>
    </row>
    <row r="300" spans="2:13" s="493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0"/>
    </row>
    <row r="301" spans="2:13" s="493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0"/>
    </row>
    <row r="302" spans="2:13" s="493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0"/>
    </row>
    <row r="303" spans="2:13" s="493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0"/>
    </row>
    <row r="304" spans="2:13" s="493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0"/>
    </row>
    <row r="305" spans="2:13" s="493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0"/>
    </row>
    <row r="306" spans="2:13" s="493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0"/>
    </row>
    <row r="307" spans="2:13" s="493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0"/>
    </row>
    <row r="308" spans="2:13" s="493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0"/>
    </row>
    <row r="309" spans="2:13" s="493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0"/>
    </row>
    <row r="310" spans="2:13" s="493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0"/>
    </row>
    <row r="311" spans="2:13" s="493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0"/>
    </row>
    <row r="312" spans="2:13" s="493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0"/>
    </row>
    <row r="313" spans="2:13" s="493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0"/>
    </row>
    <row r="314" spans="2:13" s="493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0"/>
    </row>
    <row r="315" spans="2:13" s="493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0"/>
    </row>
    <row r="316" spans="2:13" s="493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0"/>
    </row>
    <row r="317" spans="2:13" s="493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0"/>
    </row>
    <row r="318" spans="2:13" s="493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0"/>
    </row>
    <row r="319" spans="2:13" s="493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0"/>
    </row>
    <row r="320" spans="2:13" s="493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0"/>
    </row>
    <row r="321" spans="2:13" s="493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0"/>
    </row>
    <row r="322" spans="2:13" s="493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0"/>
    </row>
    <row r="323" spans="2:13" s="493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0"/>
    </row>
    <row r="324" spans="2:13" s="493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0"/>
    </row>
    <row r="325" spans="2:13" s="493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0"/>
    </row>
    <row r="326" spans="2:13" s="493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0"/>
    </row>
    <row r="327" spans="2:13" s="493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0"/>
    </row>
    <row r="328" spans="2:13" s="493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0"/>
    </row>
    <row r="329" spans="2:13" s="493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0"/>
    </row>
    <row r="330" spans="2:13" s="493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0"/>
    </row>
    <row r="331" spans="2:13" s="493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0"/>
    </row>
    <row r="332" spans="2:13" s="493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0"/>
    </row>
    <row r="333" spans="2:13" s="493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0"/>
    </row>
    <row r="334" spans="2:13" s="493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0"/>
    </row>
    <row r="335" spans="2:13" s="493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0"/>
    </row>
    <row r="336" spans="2:13" s="493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0"/>
    </row>
    <row r="337" spans="2:13" s="493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0"/>
    </row>
    <row r="338" spans="2:13" s="493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0"/>
    </row>
    <row r="339" spans="2:13" s="493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0"/>
    </row>
    <row r="340" spans="2:13" s="493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0"/>
    </row>
    <row r="341" spans="2:13" s="493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0"/>
    </row>
    <row r="342" spans="2:13" s="493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0"/>
    </row>
    <row r="343" spans="2:13" s="493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0"/>
    </row>
    <row r="344" spans="2:13" s="493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0"/>
    </row>
    <row r="345" spans="2:13" s="493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0"/>
    </row>
    <row r="346" spans="2:13" s="493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0"/>
    </row>
    <row r="347" spans="2:13" s="493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0"/>
    </row>
    <row r="348" spans="2:13" s="493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0"/>
    </row>
    <row r="349" spans="2:13" s="493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0"/>
    </row>
    <row r="350" spans="2:13" s="493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0"/>
    </row>
    <row r="351" spans="2:13" s="493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0"/>
    </row>
    <row r="352" spans="2:13" s="493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0"/>
    </row>
    <row r="353" spans="2:13" s="493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0"/>
    </row>
    <row r="354" spans="2:13" s="493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0"/>
    </row>
    <row r="355" spans="2:13" s="493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0"/>
    </row>
    <row r="356" spans="2:13" s="493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0"/>
    </row>
    <row r="357" spans="2:13" s="493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0"/>
    </row>
    <row r="358" spans="2:13" s="493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0"/>
    </row>
    <row r="359" spans="2:13" s="493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0"/>
    </row>
    <row r="360" spans="2:13" s="493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0"/>
    </row>
    <row r="361" spans="2:13" s="493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0"/>
    </row>
    <row r="362" spans="2:13" s="493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0"/>
    </row>
    <row r="363" spans="2:13" s="493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0"/>
    </row>
    <row r="364" spans="2:13" s="493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0"/>
    </row>
    <row r="365" spans="2:13" s="493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0"/>
    </row>
    <row r="366" spans="2:13" s="493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0"/>
    </row>
    <row r="367" spans="2:13" s="493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0"/>
    </row>
    <row r="368" spans="2:13" s="493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0"/>
    </row>
    <row r="369" spans="2:13" s="493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0"/>
    </row>
    <row r="370" spans="2:13" s="493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0"/>
    </row>
    <row r="371" spans="2:13" s="493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0"/>
    </row>
    <row r="372" spans="2:13" s="493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0"/>
    </row>
    <row r="373" spans="2:13" s="493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0"/>
    </row>
    <row r="374" spans="2:13" s="493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0"/>
    </row>
    <row r="375" spans="2:13" s="493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0"/>
    </row>
    <row r="376" spans="2:13" s="493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0"/>
    </row>
    <row r="377" spans="2:13" s="493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0"/>
    </row>
    <row r="378" spans="2:13" s="493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0"/>
    </row>
    <row r="379" spans="2:13" s="493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0"/>
    </row>
    <row r="380" spans="2:13" s="493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0"/>
    </row>
    <row r="381" spans="2:13" s="493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0"/>
    </row>
    <row r="382" spans="2:13" s="493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0"/>
    </row>
    <row r="383" spans="2:13" s="493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0"/>
    </row>
    <row r="384" spans="2:13" s="493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0"/>
    </row>
    <row r="385" spans="2:13" s="493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0"/>
    </row>
    <row r="386" spans="2:13" s="493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0"/>
    </row>
    <row r="387" spans="2:13" s="493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0"/>
    </row>
    <row r="388" spans="2:13" s="493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0"/>
    </row>
    <row r="389" spans="2:13" s="493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0"/>
    </row>
    <row r="390" spans="2:13" s="493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0"/>
    </row>
    <row r="391" spans="2:13" s="493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0"/>
    </row>
    <row r="392" spans="2:13" s="493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0"/>
    </row>
    <row r="393" spans="2:13" s="493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0"/>
    </row>
    <row r="394" spans="2:13" s="493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0"/>
    </row>
    <row r="395" spans="2:13" s="493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0"/>
    </row>
    <row r="396" spans="2:13" s="493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0"/>
    </row>
    <row r="397" spans="2:13" s="493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0"/>
    </row>
    <row r="398" spans="2:13" s="493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0"/>
    </row>
    <row r="399" spans="2:13" s="493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0"/>
    </row>
    <row r="400" spans="2:13" s="493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0"/>
    </row>
    <row r="401" spans="2:13" s="493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0"/>
    </row>
    <row r="402" spans="2:13" s="493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0"/>
    </row>
    <row r="403" spans="2:13" s="493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0"/>
    </row>
    <row r="404" spans="2:13" s="493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0"/>
    </row>
    <row r="405" spans="2:13" s="493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0"/>
    </row>
    <row r="406" spans="2:13" s="493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0"/>
    </row>
    <row r="407" spans="2:13" s="493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0"/>
    </row>
    <row r="408" spans="2:13" s="493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0"/>
    </row>
    <row r="409" spans="2:13" s="493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0"/>
    </row>
    <row r="410" spans="2:13" s="493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0"/>
    </row>
    <row r="411" spans="2:13" s="493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0"/>
    </row>
    <row r="412" spans="2:13" s="493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0"/>
    </row>
    <row r="413" spans="2:13" s="493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0"/>
    </row>
    <row r="414" spans="2:13" s="493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0"/>
    </row>
    <row r="415" spans="2:13" s="493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0"/>
    </row>
    <row r="416" spans="2:13" s="493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0"/>
    </row>
    <row r="417" spans="2:13" s="493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0"/>
    </row>
    <row r="418" spans="2:13" s="493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0"/>
    </row>
    <row r="419" spans="2:13" s="493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0"/>
    </row>
    <row r="420" spans="2:13" s="493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0"/>
    </row>
    <row r="421" spans="2:13" s="493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0"/>
    </row>
    <row r="422" spans="2:13" s="493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0"/>
    </row>
    <row r="423" spans="2:13" s="493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0"/>
    </row>
    <row r="424" spans="2:13" s="493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0"/>
    </row>
    <row r="425" spans="2:13" s="493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0"/>
    </row>
    <row r="426" spans="2:13" s="493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0"/>
    </row>
    <row r="427" spans="2:13" s="493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0"/>
    </row>
    <row r="428" spans="2:13" s="493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0"/>
    </row>
    <row r="429" spans="2:13" s="493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0"/>
    </row>
    <row r="430" spans="2:13" s="493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0"/>
    </row>
    <row r="431" spans="2:13" s="493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0"/>
    </row>
    <row r="432" spans="2:13" s="493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0"/>
    </row>
    <row r="433" spans="2:13" s="493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0"/>
    </row>
    <row r="434" spans="2:13" s="493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0"/>
    </row>
    <row r="435" spans="2:13" s="493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0"/>
    </row>
    <row r="436" spans="2:13" s="493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0"/>
    </row>
    <row r="437" spans="2:13" s="493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0"/>
    </row>
    <row r="438" spans="2:13" s="493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0"/>
    </row>
    <row r="439" spans="2:13" s="493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0"/>
    </row>
    <row r="440" spans="2:13" s="493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0"/>
    </row>
    <row r="441" spans="2:13" s="493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0"/>
    </row>
    <row r="442" spans="2:13" s="493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0"/>
    </row>
    <row r="443" spans="2:13" s="493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0"/>
    </row>
    <row r="444" spans="2:13" s="493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0"/>
    </row>
    <row r="445" spans="2:13" s="493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0"/>
    </row>
    <row r="446" spans="2:13" s="493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0"/>
    </row>
    <row r="447" spans="2:13" s="493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0"/>
    </row>
    <row r="448" spans="2:13" s="493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0"/>
    </row>
    <row r="449" spans="2:13" s="493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0"/>
    </row>
    <row r="450" spans="2:13" s="493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0"/>
    </row>
    <row r="451" spans="2:13" s="493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0"/>
    </row>
    <row r="452" spans="2:13" s="493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0"/>
    </row>
    <row r="453" spans="2:13" s="493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0"/>
    </row>
    <row r="454" spans="2:13" s="493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0"/>
    </row>
    <row r="455" spans="2:13" s="493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0"/>
    </row>
    <row r="456" spans="2:13" s="493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0"/>
    </row>
    <row r="457" spans="2:13" s="493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0"/>
    </row>
    <row r="458" spans="2:13" s="493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0"/>
    </row>
    <row r="459" spans="2:13" s="493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0"/>
    </row>
    <row r="460" spans="2:13" s="493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0"/>
    </row>
    <row r="461" spans="2:13" s="493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0"/>
    </row>
    <row r="462" spans="2:13" s="493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0"/>
    </row>
    <row r="463" spans="2:13" s="493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0"/>
    </row>
    <row r="464" spans="2:13" s="493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0"/>
    </row>
    <row r="465" spans="2:13" s="493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0"/>
    </row>
    <row r="466" spans="2:13" s="493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0"/>
    </row>
    <row r="467" spans="2:13" s="493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0"/>
    </row>
    <row r="468" spans="2:13" s="493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0"/>
    </row>
    <row r="469" spans="2:13" s="493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0"/>
    </row>
    <row r="470" spans="2:13" s="493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0"/>
    </row>
    <row r="471" spans="2:13" s="493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0"/>
    </row>
    <row r="472" spans="2:13" s="493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0"/>
    </row>
    <row r="473" spans="2:13" s="493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0"/>
    </row>
    <row r="474" spans="2:13" s="493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0"/>
    </row>
    <row r="475" spans="2:13" s="493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0"/>
    </row>
    <row r="476" spans="2:13" s="493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0"/>
    </row>
    <row r="477" spans="2:13" s="493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0"/>
    </row>
    <row r="478" spans="2:13" s="493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0"/>
    </row>
    <row r="479" spans="2:13" s="493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0"/>
    </row>
    <row r="480" spans="2:13" s="493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0"/>
    </row>
    <row r="481" spans="2:13" s="493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0"/>
    </row>
    <row r="482" spans="2:13" s="493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0"/>
    </row>
    <row r="483" spans="2:13" s="493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0"/>
    </row>
    <row r="484" spans="2:13" s="493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0"/>
    </row>
    <row r="485" spans="2:13" s="493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0"/>
    </row>
    <row r="486" spans="2:13" s="493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0"/>
    </row>
    <row r="487" spans="2:13" s="493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0"/>
    </row>
    <row r="488" spans="2:13" s="493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0"/>
    </row>
    <row r="489" spans="2:13" s="493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0"/>
    </row>
    <row r="490" spans="2:13" s="493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0"/>
    </row>
    <row r="491" spans="2:13" s="493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0"/>
    </row>
    <row r="492" spans="2:13" s="493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0"/>
    </row>
    <row r="493" spans="2:13" s="493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0"/>
    </row>
    <row r="494" spans="2:13" s="493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0"/>
    </row>
    <row r="495" spans="2:13" s="493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0"/>
    </row>
    <row r="496" spans="2:13" s="493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0"/>
    </row>
    <row r="497" spans="1:14" s="493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0"/>
    </row>
    <row r="498" spans="1:14" s="493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0"/>
    </row>
    <row r="499" spans="1:14" s="493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0"/>
    </row>
    <row r="500" spans="1:14" s="493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0"/>
    </row>
    <row r="501" spans="1:14" s="493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0"/>
    </row>
    <row r="502" spans="1:14" s="493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9"/>
    </row>
    <row r="503" spans="1:14" s="493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177" customFormat="1" ht="15.75" customHeight="1">
      <c r="A504" s="10"/>
      <c r="B504" s="502"/>
      <c r="C504" s="495"/>
      <c r="D504" s="495"/>
      <c r="E504" s="496"/>
      <c r="F504" s="496"/>
      <c r="G504" s="496"/>
      <c r="H504" s="497"/>
      <c r="I504" s="497"/>
      <c r="J504" s="499"/>
      <c r="K504" s="8"/>
      <c r="L504" s="8"/>
      <c r="M504" s="9"/>
      <c r="N504" s="8"/>
    </row>
    <row r="505" spans="1:14" s="177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77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77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77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77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77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77" customFormat="1" ht="15.75" customHeight="1">
      <c r="A511" s="10"/>
      <c r="B511" s="494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77" customFormat="1" ht="15.75" customHeight="1">
      <c r="A512" s="10"/>
      <c r="B512" s="494"/>
      <c r="C512" s="8"/>
      <c r="D512" s="8"/>
      <c r="E512" s="8"/>
      <c r="F512" s="8"/>
      <c r="G512" s="8"/>
      <c r="H512" s="464"/>
      <c r="I512" s="464"/>
      <c r="J512" s="503"/>
      <c r="K512" s="8"/>
      <c r="L512" s="8"/>
      <c r="M512" s="9"/>
      <c r="N512" s="8"/>
    </row>
    <row r="513" spans="1:14" s="177" customFormat="1" ht="15.75" customHeight="1">
      <c r="A513" s="10"/>
      <c r="B513" s="494"/>
      <c r="C513" s="8"/>
      <c r="D513" s="8"/>
      <c r="E513" s="8"/>
      <c r="F513" s="8"/>
      <c r="G513" s="8"/>
      <c r="H513" s="464"/>
      <c r="I513" s="464"/>
      <c r="J513" s="503"/>
      <c r="K513" s="8"/>
      <c r="L513" s="8"/>
      <c r="M513" s="9"/>
      <c r="N513" s="8"/>
    </row>
    <row r="514" spans="1:14" s="177" customFormat="1" ht="15.75" customHeight="1">
      <c r="A514" s="10"/>
      <c r="B514" s="494"/>
      <c r="C514" s="8"/>
      <c r="D514" s="8"/>
      <c r="E514" s="8"/>
      <c r="F514" s="8"/>
      <c r="G514" s="8"/>
      <c r="H514" s="464"/>
      <c r="I514" s="464"/>
      <c r="J514" s="503"/>
      <c r="K514" s="8"/>
      <c r="L514" s="8"/>
      <c r="M514" s="9"/>
      <c r="N514" s="8"/>
    </row>
    <row r="515" spans="1:14" s="177" customFormat="1" ht="15.75" customHeight="1">
      <c r="A515" s="10"/>
      <c r="B515" s="494"/>
      <c r="C515" s="8"/>
      <c r="D515" s="8"/>
      <c r="E515" s="8"/>
      <c r="F515" s="8"/>
      <c r="G515" s="8"/>
      <c r="H515" s="464"/>
      <c r="I515" s="464"/>
      <c r="J515" s="503"/>
      <c r="K515" s="8"/>
      <c r="L515" s="8"/>
      <c r="M515" s="9"/>
      <c r="N515" s="8"/>
    </row>
    <row r="516" spans="1:14" s="177" customFormat="1" ht="15.75" customHeight="1">
      <c r="A516" s="10"/>
      <c r="B516" s="494"/>
      <c r="C516" s="8"/>
      <c r="D516" s="8"/>
      <c r="E516" s="8"/>
      <c r="F516" s="8"/>
      <c r="G516" s="8"/>
      <c r="H516" s="464"/>
      <c r="I516" s="464"/>
      <c r="J516" s="503"/>
      <c r="K516" s="8"/>
      <c r="L516" s="8"/>
      <c r="M516" s="9"/>
      <c r="N516" s="8"/>
    </row>
    <row r="517" spans="1:14" s="177" customFormat="1" ht="15.75" customHeight="1">
      <c r="A517" s="10"/>
      <c r="B517" s="494"/>
      <c r="C517" s="8"/>
      <c r="D517" s="8"/>
      <c r="E517" s="8"/>
      <c r="F517" s="8"/>
      <c r="G517" s="8"/>
      <c r="H517" s="464"/>
      <c r="I517" s="464"/>
      <c r="J517" s="503"/>
      <c r="K517" s="8"/>
      <c r="L517" s="8"/>
      <c r="M517" s="9"/>
      <c r="N517" s="8"/>
    </row>
    <row r="518" spans="1:14" s="177" customFormat="1" ht="15.75" customHeight="1">
      <c r="A518" s="10"/>
      <c r="B518" s="494"/>
      <c r="C518" s="8"/>
      <c r="D518" s="8"/>
      <c r="E518" s="8"/>
      <c r="F518" s="8"/>
      <c r="G518" s="8"/>
      <c r="H518" s="464"/>
      <c r="I518" s="464"/>
      <c r="J518" s="503"/>
      <c r="K518" s="8"/>
      <c r="L518" s="8"/>
      <c r="M518" s="9"/>
      <c r="N518" s="8"/>
    </row>
    <row r="519" spans="1:14" s="177" customFormat="1" ht="15.75" customHeight="1">
      <c r="A519" s="10"/>
      <c r="B519" s="494"/>
      <c r="C519" s="8"/>
      <c r="D519" s="8"/>
      <c r="E519" s="8"/>
      <c r="F519" s="8"/>
      <c r="G519" s="8"/>
      <c r="H519" s="464"/>
      <c r="I519" s="464"/>
      <c r="J519" s="503"/>
      <c r="K519" s="8"/>
      <c r="L519" s="8"/>
      <c r="M519" s="9"/>
      <c r="N519" s="8"/>
    </row>
    <row r="520" spans="1:14" s="177" customFormat="1" ht="15.75" customHeight="1">
      <c r="A520" s="10"/>
      <c r="B520" s="494"/>
      <c r="C520" s="8"/>
      <c r="D520" s="8"/>
      <c r="E520" s="8"/>
      <c r="F520" s="8"/>
      <c r="G520" s="8"/>
      <c r="H520" s="464"/>
      <c r="I520" s="464"/>
      <c r="J520" s="503"/>
      <c r="K520" s="8"/>
      <c r="L520" s="8"/>
      <c r="M520" s="9"/>
      <c r="N520" s="8"/>
    </row>
    <row r="521" spans="1:14" s="177" customFormat="1" ht="15.75" customHeight="1">
      <c r="A521" s="10"/>
      <c r="B521" s="494"/>
      <c r="C521" s="8"/>
      <c r="D521" s="8"/>
      <c r="E521" s="8"/>
      <c r="F521" s="8"/>
      <c r="G521" s="8"/>
      <c r="H521" s="464"/>
      <c r="I521" s="464"/>
      <c r="J521" s="503"/>
      <c r="K521" s="8"/>
      <c r="L521" s="8"/>
      <c r="M521" s="9"/>
      <c r="N521" s="8"/>
    </row>
    <row r="522" spans="1:14" s="177" customFormat="1" ht="15.75" customHeight="1">
      <c r="A522" s="10"/>
      <c r="B522" s="494"/>
      <c r="C522" s="8"/>
      <c r="D522" s="8"/>
      <c r="E522" s="8"/>
      <c r="F522" s="8"/>
      <c r="G522" s="8"/>
      <c r="H522" s="464"/>
      <c r="I522" s="464"/>
      <c r="J522" s="503"/>
      <c r="K522" s="8"/>
      <c r="L522" s="8"/>
      <c r="M522" s="9"/>
      <c r="N522" s="8"/>
    </row>
    <row r="523" spans="1:14" s="177" customFormat="1" ht="15.75" customHeight="1">
      <c r="A523" s="10"/>
      <c r="B523" s="494"/>
      <c r="C523" s="8"/>
      <c r="D523" s="8"/>
      <c r="E523" s="8"/>
      <c r="F523" s="8"/>
      <c r="G523" s="8"/>
      <c r="H523" s="464"/>
      <c r="I523" s="464"/>
      <c r="J523" s="503"/>
      <c r="K523" s="8"/>
      <c r="L523" s="8"/>
      <c r="M523" s="9"/>
      <c r="N523" s="8"/>
    </row>
    <row r="524" spans="1:14" s="177" customFormat="1" ht="15.75" customHeight="1">
      <c r="A524" s="10"/>
      <c r="B524" s="494"/>
      <c r="C524" s="8"/>
      <c r="D524" s="8"/>
      <c r="E524" s="8"/>
      <c r="F524" s="8"/>
      <c r="G524" s="8"/>
      <c r="H524" s="464"/>
      <c r="I524" s="464"/>
      <c r="J524" s="503"/>
      <c r="K524" s="8"/>
      <c r="L524" s="8"/>
      <c r="M524" s="9"/>
      <c r="N524" s="8"/>
    </row>
    <row r="525" spans="1:14" s="177" customFormat="1" ht="15.75" customHeight="1">
      <c r="A525" s="10"/>
      <c r="B525" s="494"/>
      <c r="C525" s="8"/>
      <c r="D525" s="8"/>
      <c r="E525" s="8"/>
      <c r="F525" s="8"/>
      <c r="G525" s="8"/>
      <c r="H525" s="464"/>
      <c r="I525" s="464"/>
      <c r="J525" s="503"/>
      <c r="K525" s="8"/>
      <c r="L525" s="8"/>
      <c r="M525" s="9"/>
      <c r="N525" s="8"/>
    </row>
    <row r="526" spans="1:14" s="177" customFormat="1" ht="15.75" customHeight="1">
      <c r="A526" s="10"/>
      <c r="B526" s="494"/>
      <c r="C526" s="8"/>
      <c r="D526" s="8"/>
      <c r="E526" s="8"/>
      <c r="F526" s="8"/>
      <c r="G526" s="8"/>
      <c r="H526" s="464"/>
      <c r="I526" s="464"/>
      <c r="J526" s="503"/>
      <c r="K526" s="8"/>
      <c r="L526" s="8"/>
      <c r="M526" s="9"/>
      <c r="N526" s="8"/>
    </row>
    <row r="527" spans="1:14" s="177" customFormat="1" ht="15.75" customHeight="1">
      <c r="A527" s="10"/>
      <c r="B527" s="494"/>
      <c r="C527" s="8"/>
      <c r="D527" s="8"/>
      <c r="E527" s="8"/>
      <c r="F527" s="8"/>
      <c r="G527" s="8"/>
      <c r="H527" s="464"/>
      <c r="I527" s="464"/>
      <c r="J527" s="503"/>
      <c r="K527" s="8"/>
      <c r="L527" s="8"/>
      <c r="M527" s="9"/>
      <c r="N527" s="8"/>
    </row>
    <row r="528" spans="1:14" s="177" customFormat="1" ht="15.75" customHeight="1">
      <c r="A528" s="10"/>
      <c r="B528" s="494"/>
      <c r="C528" s="8"/>
      <c r="D528" s="8"/>
      <c r="E528" s="8"/>
      <c r="F528" s="8"/>
      <c r="G528" s="8"/>
      <c r="H528" s="464"/>
      <c r="I528" s="464"/>
      <c r="J528" s="503"/>
      <c r="K528" s="8"/>
      <c r="L528" s="8"/>
      <c r="M528" s="9"/>
      <c r="N528" s="8"/>
    </row>
    <row r="529" spans="1:14" s="177" customFormat="1" ht="15.75" customHeight="1">
      <c r="A529" s="10"/>
      <c r="B529" s="494"/>
      <c r="C529" s="8"/>
      <c r="D529" s="8"/>
      <c r="E529" s="8"/>
      <c r="F529" s="8"/>
      <c r="G529" s="8"/>
      <c r="H529" s="464"/>
      <c r="I529" s="464"/>
      <c r="J529" s="503"/>
      <c r="K529" s="8"/>
      <c r="L529" s="8"/>
      <c r="M529" s="9"/>
      <c r="N529" s="8"/>
    </row>
    <row r="530" spans="1:14" s="177" customFormat="1" ht="15.75" customHeight="1">
      <c r="A530" s="10"/>
      <c r="B530" s="494"/>
      <c r="C530" s="8"/>
      <c r="D530" s="8"/>
      <c r="E530" s="8"/>
      <c r="F530" s="8"/>
      <c r="G530" s="8"/>
      <c r="H530" s="464"/>
      <c r="I530" s="464"/>
      <c r="J530" s="503"/>
      <c r="K530" s="8"/>
      <c r="L530" s="8"/>
      <c r="M530" s="9"/>
      <c r="N530" s="8"/>
    </row>
    <row r="531" spans="1:14" s="177" customFormat="1" ht="15.75" customHeight="1">
      <c r="A531" s="10"/>
      <c r="B531" s="494"/>
      <c r="C531" s="8"/>
      <c r="D531" s="8"/>
      <c r="E531" s="8"/>
      <c r="F531" s="8"/>
      <c r="G531" s="8"/>
      <c r="H531" s="464"/>
      <c r="I531" s="464"/>
      <c r="J531" s="503"/>
      <c r="K531" s="8"/>
      <c r="L531" s="8"/>
      <c r="M531" s="9"/>
      <c r="N531" s="8"/>
    </row>
    <row r="532" spans="1:14" s="177" customFormat="1" ht="15.75" customHeight="1">
      <c r="A532" s="10"/>
      <c r="B532" s="494"/>
      <c r="C532" s="8"/>
      <c r="D532" s="8"/>
      <c r="E532" s="8"/>
      <c r="F532" s="8"/>
      <c r="G532" s="8"/>
      <c r="H532" s="464"/>
      <c r="I532" s="464"/>
      <c r="J532" s="503"/>
      <c r="K532" s="8"/>
      <c r="L532" s="8"/>
      <c r="M532" s="9"/>
      <c r="N532" s="8"/>
    </row>
    <row r="533" spans="1:14" s="177" customFormat="1" ht="15.75" customHeight="1">
      <c r="A533" s="10"/>
      <c r="B533" s="494"/>
      <c r="C533" s="8"/>
      <c r="D533" s="8"/>
      <c r="E533" s="8"/>
      <c r="F533" s="8"/>
      <c r="G533" s="8"/>
      <c r="H533" s="464"/>
      <c r="I533" s="464"/>
      <c r="J533" s="503"/>
      <c r="K533" s="8"/>
      <c r="L533" s="8"/>
      <c r="M533" s="9"/>
      <c r="N533" s="8"/>
    </row>
    <row r="534" spans="1:14" s="177" customFormat="1" ht="15.75" customHeight="1">
      <c r="A534" s="10"/>
      <c r="B534" s="494"/>
      <c r="C534" s="8"/>
      <c r="D534" s="8"/>
      <c r="E534" s="8"/>
      <c r="F534" s="8"/>
      <c r="G534" s="8"/>
      <c r="H534" s="464"/>
      <c r="I534" s="464"/>
      <c r="J534" s="503"/>
      <c r="K534" s="8"/>
      <c r="L534" s="8"/>
      <c r="M534" s="9"/>
      <c r="N534" s="8"/>
    </row>
    <row r="535" spans="1:14" s="177" customFormat="1" ht="15.75" customHeight="1">
      <c r="A535" s="10"/>
      <c r="B535" s="494"/>
      <c r="C535" s="8"/>
      <c r="D535" s="8"/>
      <c r="E535" s="8"/>
      <c r="F535" s="8"/>
      <c r="G535" s="8"/>
      <c r="H535" s="464"/>
      <c r="I535" s="464"/>
      <c r="J535" s="503"/>
      <c r="K535" s="8"/>
      <c r="L535" s="8"/>
      <c r="M535" s="9"/>
      <c r="N535" s="8"/>
    </row>
    <row r="536" spans="1:14" s="177" customFormat="1" ht="15.75" customHeight="1">
      <c r="A536" s="10"/>
      <c r="B536" s="494"/>
      <c r="C536" s="8"/>
      <c r="D536" s="8"/>
      <c r="E536" s="8"/>
      <c r="F536" s="8"/>
      <c r="G536" s="8"/>
      <c r="H536" s="464"/>
      <c r="I536" s="464"/>
      <c r="J536" s="503"/>
      <c r="K536" s="8"/>
      <c r="L536" s="8"/>
      <c r="M536" s="9"/>
      <c r="N536" s="8"/>
    </row>
    <row r="537" spans="1:14" s="177" customFormat="1" ht="15.75" customHeight="1">
      <c r="A537" s="10"/>
      <c r="B537" s="494"/>
      <c r="C537" s="8"/>
      <c r="D537" s="8"/>
      <c r="E537" s="8"/>
      <c r="F537" s="8"/>
      <c r="G537" s="8"/>
      <c r="H537" s="464"/>
      <c r="I537" s="464"/>
      <c r="J537" s="503"/>
      <c r="K537" s="8"/>
      <c r="L537" s="8"/>
      <c r="M537" s="9"/>
      <c r="N537" s="8"/>
    </row>
    <row r="538" spans="1:14" s="177" customFormat="1" ht="15.75" customHeight="1">
      <c r="A538" s="10"/>
      <c r="B538" s="494"/>
      <c r="C538" s="8"/>
      <c r="D538" s="8"/>
      <c r="E538" s="8"/>
      <c r="F538" s="8"/>
      <c r="G538" s="8"/>
      <c r="H538" s="464"/>
      <c r="I538" s="464"/>
      <c r="J538" s="503"/>
      <c r="K538" s="8"/>
      <c r="L538" s="8"/>
      <c r="M538" s="9"/>
      <c r="N538" s="8"/>
    </row>
    <row r="539" spans="1:14" s="177" customFormat="1" ht="15.75" customHeight="1">
      <c r="A539" s="10"/>
      <c r="B539" s="494"/>
      <c r="C539" s="8"/>
      <c r="D539" s="8"/>
      <c r="E539" s="8"/>
      <c r="F539" s="8"/>
      <c r="G539" s="8"/>
      <c r="H539" s="464"/>
      <c r="I539" s="464"/>
      <c r="J539" s="503"/>
      <c r="K539" s="8"/>
      <c r="L539" s="8"/>
      <c r="M539" s="9"/>
      <c r="N539" s="8"/>
    </row>
    <row r="540" spans="1:14" s="177" customFormat="1" ht="15.75" customHeight="1">
      <c r="A540" s="10"/>
      <c r="B540" s="494"/>
      <c r="C540" s="8"/>
      <c r="D540" s="8"/>
      <c r="E540" s="8"/>
      <c r="F540" s="8"/>
      <c r="G540" s="8"/>
      <c r="H540" s="464"/>
      <c r="I540" s="464"/>
      <c r="J540" s="503"/>
      <c r="K540" s="8"/>
      <c r="L540" s="8"/>
      <c r="M540" s="9"/>
      <c r="N540" s="8"/>
    </row>
    <row r="541" spans="1:14" s="177" customFormat="1" ht="15.75" customHeight="1">
      <c r="A541" s="10"/>
      <c r="B541" s="494"/>
      <c r="C541" s="8"/>
      <c r="D541" s="8"/>
      <c r="E541" s="8"/>
      <c r="F541" s="8"/>
      <c r="G541" s="8"/>
      <c r="H541" s="464"/>
      <c r="I541" s="464"/>
      <c r="J541" s="503"/>
      <c r="K541" s="8"/>
      <c r="L541" s="8"/>
      <c r="M541" s="9"/>
      <c r="N541" s="8"/>
    </row>
    <row r="542" spans="1:14" s="177" customFormat="1" ht="15.75" customHeight="1">
      <c r="A542" s="10"/>
      <c r="B542" s="494"/>
      <c r="C542" s="8"/>
      <c r="D542" s="8"/>
      <c r="E542" s="8"/>
      <c r="F542" s="8"/>
      <c r="G542" s="8"/>
      <c r="H542" s="464"/>
      <c r="I542" s="464"/>
      <c r="J542" s="503"/>
      <c r="K542" s="8"/>
      <c r="L542" s="8"/>
      <c r="M542" s="9"/>
      <c r="N542" s="8"/>
    </row>
    <row r="543" spans="1:14" s="177" customFormat="1" ht="15.75" customHeight="1">
      <c r="A543" s="10"/>
      <c r="B543" s="494"/>
      <c r="C543" s="8"/>
      <c r="D543" s="8"/>
      <c r="E543" s="8"/>
      <c r="F543" s="8"/>
      <c r="G543" s="8"/>
      <c r="H543" s="464"/>
      <c r="I543" s="464"/>
      <c r="J543" s="503"/>
      <c r="K543" s="8"/>
      <c r="L543" s="8"/>
      <c r="M543" s="9"/>
      <c r="N543" s="8"/>
    </row>
    <row r="544" spans="1:14" s="177" customFormat="1" ht="15.75" customHeight="1">
      <c r="A544" s="10"/>
      <c r="B544" s="494"/>
      <c r="C544" s="8"/>
      <c r="D544" s="8"/>
      <c r="E544" s="8"/>
      <c r="F544" s="8"/>
      <c r="G544" s="8"/>
      <c r="H544" s="464"/>
      <c r="I544" s="464"/>
      <c r="J544" s="503"/>
      <c r="K544" s="8"/>
      <c r="L544" s="8"/>
      <c r="M544" s="9"/>
      <c r="N544" s="8"/>
    </row>
    <row r="545" spans="1:14" s="177" customFormat="1" ht="15.75" customHeight="1">
      <c r="A545" s="10"/>
      <c r="B545" s="494"/>
      <c r="C545" s="8"/>
      <c r="D545" s="8"/>
      <c r="E545" s="8"/>
      <c r="F545" s="8"/>
      <c r="G545" s="8"/>
      <c r="H545" s="464"/>
      <c r="I545" s="464"/>
      <c r="J545" s="503"/>
      <c r="K545" s="8"/>
      <c r="L545" s="8"/>
      <c r="M545" s="9"/>
      <c r="N545" s="8"/>
    </row>
    <row r="546" spans="1:14" s="177" customFormat="1" ht="15.75" customHeight="1">
      <c r="A546" s="10"/>
      <c r="B546" s="494"/>
      <c r="C546" s="8"/>
      <c r="D546" s="8"/>
      <c r="E546" s="8"/>
      <c r="F546" s="8"/>
      <c r="G546" s="8"/>
      <c r="H546" s="464"/>
      <c r="I546" s="464"/>
      <c r="J546" s="503"/>
      <c r="K546" s="8"/>
      <c r="L546" s="8"/>
      <c r="M546" s="9"/>
      <c r="N546" s="8"/>
    </row>
    <row r="547" spans="1:14" s="177" customFormat="1" ht="15.75" customHeight="1">
      <c r="A547" s="10"/>
      <c r="B547" s="494"/>
      <c r="C547" s="8"/>
      <c r="D547" s="8"/>
      <c r="E547" s="8"/>
      <c r="F547" s="8"/>
      <c r="G547" s="8"/>
      <c r="H547" s="464"/>
      <c r="I547" s="464"/>
      <c r="J547" s="503"/>
      <c r="K547" s="8"/>
      <c r="L547" s="8"/>
      <c r="M547" s="9"/>
      <c r="N547" s="8"/>
    </row>
    <row r="548" spans="1:14" s="177" customFormat="1" ht="15.75" customHeight="1">
      <c r="A548" s="10"/>
      <c r="B548" s="494"/>
      <c r="C548" s="8"/>
      <c r="D548" s="8"/>
      <c r="E548" s="8"/>
      <c r="F548" s="8"/>
      <c r="G548" s="8"/>
      <c r="H548" s="464"/>
      <c r="I548" s="464"/>
      <c r="J548" s="503"/>
      <c r="K548" s="8"/>
      <c r="L548" s="8"/>
      <c r="M548" s="9"/>
      <c r="N548" s="8"/>
    </row>
    <row r="549" spans="1:14" s="177" customFormat="1" ht="15.75" customHeight="1">
      <c r="A549" s="10"/>
      <c r="B549" s="494"/>
      <c r="C549" s="8"/>
      <c r="D549" s="8"/>
      <c r="E549" s="8"/>
      <c r="F549" s="8"/>
      <c r="G549" s="8"/>
      <c r="H549" s="464"/>
      <c r="I549" s="464"/>
      <c r="J549" s="503"/>
      <c r="K549" s="8"/>
      <c r="L549" s="8"/>
      <c r="M549" s="9"/>
      <c r="N549" s="8"/>
    </row>
    <row r="550" spans="1:14" s="177" customFormat="1" ht="15.75" customHeight="1">
      <c r="A550" s="10"/>
      <c r="B550" s="494"/>
      <c r="C550" s="8"/>
      <c r="D550" s="8"/>
      <c r="E550" s="8"/>
      <c r="F550" s="8"/>
      <c r="G550" s="8"/>
      <c r="H550" s="464"/>
      <c r="I550" s="464"/>
      <c r="J550" s="503"/>
      <c r="K550" s="8"/>
      <c r="L550" s="8"/>
      <c r="M550" s="9"/>
      <c r="N550" s="8"/>
    </row>
    <row r="551" spans="1:14" s="177" customFormat="1" ht="15.75" customHeight="1">
      <c r="A551" s="10"/>
      <c r="B551" s="494"/>
      <c r="C551" s="8"/>
      <c r="D551" s="8"/>
      <c r="E551" s="8"/>
      <c r="F551" s="8"/>
      <c r="G551" s="8"/>
      <c r="H551" s="464"/>
      <c r="I551" s="464"/>
      <c r="J551" s="503"/>
      <c r="K551" s="8"/>
      <c r="L551" s="8"/>
      <c r="M551" s="9"/>
      <c r="N551" s="8"/>
    </row>
    <row r="552" spans="1:14" s="177" customFormat="1" ht="15.75" customHeight="1">
      <c r="A552" s="10"/>
      <c r="B552" s="494"/>
      <c r="C552" s="8"/>
      <c r="D552" s="8"/>
      <c r="E552" s="8"/>
      <c r="F552" s="8"/>
      <c r="G552" s="8"/>
      <c r="H552" s="464"/>
      <c r="I552" s="464"/>
      <c r="J552" s="503"/>
      <c r="K552" s="8"/>
      <c r="L552" s="8"/>
      <c r="M552" s="9"/>
      <c r="N552" s="8"/>
    </row>
    <row r="553" spans="1:14" s="177" customFormat="1" ht="15.75" customHeight="1">
      <c r="A553" s="10"/>
      <c r="B553" s="494"/>
      <c r="C553" s="8"/>
      <c r="D553" s="8"/>
      <c r="E553" s="8"/>
      <c r="F553" s="8"/>
      <c r="G553" s="8"/>
      <c r="H553" s="464"/>
      <c r="I553" s="464"/>
      <c r="J553" s="503"/>
      <c r="K553" s="8"/>
      <c r="L553" s="8"/>
      <c r="M553" s="9"/>
      <c r="N553" s="8"/>
    </row>
    <row r="554" spans="1:14" s="177" customFormat="1" ht="15.75" customHeight="1">
      <c r="A554" s="10"/>
      <c r="B554" s="494"/>
      <c r="C554" s="8"/>
      <c r="D554" s="8"/>
      <c r="E554" s="8"/>
      <c r="F554" s="8"/>
      <c r="G554" s="8"/>
      <c r="H554" s="464"/>
      <c r="I554" s="464"/>
      <c r="J554" s="503"/>
      <c r="K554" s="8"/>
      <c r="L554" s="8"/>
      <c r="M554" s="9"/>
      <c r="N554" s="8"/>
    </row>
    <row r="555" spans="1:14" s="177" customFormat="1" ht="15.75" customHeight="1">
      <c r="A555" s="10"/>
      <c r="B555" s="494"/>
      <c r="C555" s="8"/>
      <c r="D555" s="8"/>
      <c r="E555" s="8"/>
      <c r="F555" s="8"/>
      <c r="G555" s="8"/>
      <c r="H555" s="464"/>
      <c r="I555" s="464"/>
      <c r="J555" s="503"/>
      <c r="K555" s="8"/>
      <c r="L555" s="8"/>
      <c r="M555" s="9"/>
      <c r="N555" s="8"/>
    </row>
    <row r="556" spans="1:14" s="177" customFormat="1" ht="15.75" customHeight="1">
      <c r="A556" s="10"/>
      <c r="B556" s="494"/>
      <c r="C556" s="8"/>
      <c r="D556" s="8"/>
      <c r="E556" s="8"/>
      <c r="F556" s="8"/>
      <c r="G556" s="8"/>
      <c r="H556" s="464"/>
      <c r="I556" s="464"/>
      <c r="J556" s="503"/>
      <c r="K556" s="8"/>
      <c r="L556" s="8"/>
      <c r="M556" s="9"/>
      <c r="N556" s="8"/>
    </row>
    <row r="557" spans="1:14" s="177" customFormat="1" ht="15.75" customHeight="1">
      <c r="A557" s="10"/>
      <c r="B557" s="494"/>
      <c r="C557" s="8"/>
      <c r="D557" s="8"/>
      <c r="E557" s="8"/>
      <c r="F557" s="8"/>
      <c r="G557" s="8"/>
      <c r="H557" s="464"/>
      <c r="I557" s="464"/>
      <c r="J557" s="503"/>
      <c r="K557" s="8"/>
      <c r="L557" s="8"/>
      <c r="M557" s="9"/>
      <c r="N557" s="8"/>
    </row>
    <row r="558" spans="1:14" s="177" customFormat="1" ht="15.75" customHeight="1">
      <c r="A558" s="10"/>
      <c r="B558" s="502"/>
      <c r="C558" s="8"/>
      <c r="D558" s="8"/>
      <c r="E558" s="8"/>
      <c r="F558" s="8"/>
      <c r="G558" s="8"/>
      <c r="H558" s="464"/>
      <c r="I558" s="464"/>
      <c r="J558" s="503"/>
      <c r="K558" s="8"/>
      <c r="L558" s="8"/>
      <c r="M558" s="9"/>
      <c r="N558" s="8"/>
    </row>
    <row r="559" spans="1:14" s="177" customFormat="1" ht="15.75" customHeight="1">
      <c r="A559" s="10"/>
      <c r="B559" s="502"/>
      <c r="C559" s="495"/>
      <c r="D559" s="495"/>
      <c r="E559" s="496"/>
      <c r="F559" s="496"/>
      <c r="G559" s="496"/>
      <c r="H559" s="497"/>
      <c r="I559" s="497"/>
      <c r="J559" s="49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4" customFormat="1" ht="18.75" customHeight="1">
      <c r="B573" s="502"/>
      <c r="C573" s="505"/>
      <c r="D573" s="495"/>
      <c r="E573" s="496"/>
      <c r="F573" s="496"/>
      <c r="G573" s="496"/>
      <c r="H573" s="497"/>
      <c r="I573" s="497"/>
      <c r="J573" s="499"/>
      <c r="K573" s="8"/>
      <c r="L573" s="8"/>
      <c r="M573" s="9"/>
      <c r="N573" s="8"/>
    </row>
    <row r="574" spans="1:14" s="8" customFormat="1" ht="15.75" customHeight="1">
      <c r="A574" s="10"/>
      <c r="B574" s="502"/>
      <c r="C574" s="495"/>
      <c r="D574" s="495"/>
      <c r="E574" s="496"/>
      <c r="F574" s="496"/>
      <c r="G574" s="496"/>
      <c r="H574" s="497"/>
      <c r="I574" s="497"/>
      <c r="J574" s="499"/>
      <c r="M574" s="9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496" customFormat="1" ht="15.75" customHeight="1">
      <c r="A589" s="10"/>
      <c r="B589" s="502"/>
      <c r="C589" s="495"/>
      <c r="D589" s="495"/>
      <c r="H589" s="497"/>
      <c r="I589" s="497"/>
      <c r="J589" s="499"/>
      <c r="K589" s="8"/>
      <c r="L589" s="8"/>
      <c r="M589" s="9"/>
      <c r="N589" s="8"/>
    </row>
    <row r="596" spans="1:14" s="497" customFormat="1">
      <c r="A596" s="10"/>
      <c r="B596" s="502"/>
      <c r="C596" s="495"/>
      <c r="D596" s="495"/>
      <c r="E596" s="496"/>
      <c r="F596" s="496"/>
      <c r="G596" s="496" t="s">
        <v>29</v>
      </c>
      <c r="J596" s="499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20-07-2020</vt:lpstr>
      <vt:lpstr>'20-07-2020'!Zone_d_impression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2020-07-20T11:57:00Z</dcterms:created>
  <dcterms:modified xsi:type="dcterms:W3CDTF">2020-07-20T11:57:49Z</dcterms:modified>
</cp:coreProperties>
</file>