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0-07-2016" sheetId="1" r:id="rId1"/>
  </sheets>
  <definedNames>
    <definedName name="_xlnm._FilterDatabase" localSheetId="0" hidden="1">'20-07-2016'!$D$1:$D$570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<sst xmlns="http://schemas.openxmlformats.org/spreadsheetml/2006/main" count="361" uniqueCount="199">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</sst>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89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8" fontId="6" fillId="0" borderId="101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8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8" fontId="6" fillId="0" borderId="109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8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8" fontId="6" fillId="0" borderId="117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92" xfId="3" applyFont="1" applyBorder="1" applyAlignment="1">
      <alignment vertical="center"/>
    </xf>
    <xf numFmtId="166" fontId="8" fillId="0" borderId="118" xfId="2" applyNumberFormat="1" applyFont="1" applyFill="1" applyBorder="1" applyAlignment="1">
      <alignment horizontal="center" vertical="center"/>
    </xf>
    <xf numFmtId="164" fontId="9" fillId="0" borderId="93" xfId="2" applyNumberFormat="1" applyFont="1" applyFill="1" applyBorder="1" applyAlignment="1">
      <alignment vertical="center"/>
    </xf>
    <xf numFmtId="164" fontId="6" fillId="0" borderId="119" xfId="2" applyNumberFormat="1" applyFont="1" applyFill="1" applyBorder="1" applyAlignment="1">
      <alignment horizontal="right" vertical="center"/>
    </xf>
    <xf numFmtId="166" fontId="8" fillId="0" borderId="120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0" fontId="8" fillId="0" borderId="124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4" fontId="8" fillId="0" borderId="124" xfId="2" applyNumberFormat="1" applyFont="1" applyFill="1" applyBorder="1" applyAlignment="1">
      <alignment horizontal="right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4" fontId="8" fillId="0" borderId="130" xfId="2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0" fontId="6" fillId="0" borderId="153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25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2" fillId="0" borderId="165" xfId="2" applyBorder="1"/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9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8" fontId="9" fillId="0" borderId="125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121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horizontal="right" vertical="center"/>
    </xf>
    <xf numFmtId="164" fontId="8" fillId="0" borderId="126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0" fontId="2" fillId="0" borderId="211" xfId="2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219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1" xfId="2" applyNumberFormat="1" applyFont="1" applyFill="1" applyBorder="1" applyAlignment="1">
      <alignment horizontal="right" vertical="center"/>
    </xf>
    <xf numFmtId="164" fontId="11" fillId="0" borderId="222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vertical="center"/>
    </xf>
    <xf numFmtId="0" fontId="15" fillId="2" borderId="223" xfId="3" applyFont="1" applyFill="1" applyBorder="1" applyAlignment="1">
      <alignment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8" fillId="0" borderId="241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6" fillId="0" borderId="253" xfId="3" applyFont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164" fontId="9" fillId="0" borderId="262" xfId="2" applyNumberFormat="1" applyFont="1" applyFill="1" applyBorder="1" applyAlignment="1">
      <alignment vertical="center"/>
    </xf>
    <xf numFmtId="0" fontId="6" fillId="0" borderId="263" xfId="3" applyFont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8" fontId="9" fillId="0" borderId="230" xfId="2" applyNumberFormat="1" applyFont="1" applyFill="1" applyBorder="1" applyAlignment="1">
      <alignment vertical="center"/>
    </xf>
    <xf numFmtId="164" fontId="11" fillId="0" borderId="258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2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8" fillId="0" borderId="27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164" fontId="9" fillId="2" borderId="289" xfId="2" applyNumberFormat="1" applyFont="1" applyFill="1" applyBorder="1" applyAlignment="1">
      <alignment horizontal="right" vertical="center"/>
    </xf>
    <xf numFmtId="10" fontId="4" fillId="0" borderId="290" xfId="2" applyNumberFormat="1" applyFont="1" applyBorder="1"/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horizontal="right" vertical="center"/>
    </xf>
    <xf numFmtId="164" fontId="11" fillId="0" borderId="226" xfId="2" applyNumberFormat="1" applyFont="1" applyFill="1" applyBorder="1" applyAlignment="1">
      <alignment horizontal="right" vertical="center"/>
    </xf>
    <xf numFmtId="0" fontId="7" fillId="0" borderId="292" xfId="2" applyFont="1" applyFill="1" applyBorder="1" applyAlignment="1">
      <alignment vertical="center"/>
    </xf>
    <xf numFmtId="168" fontId="9" fillId="2" borderId="28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64" zoomScale="107" zoomScaleNormal="107" workbookViewId="0">
      <selection activeCell="S75" sqref="S75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42578125" style="504" customWidth="1"/>
    <col min="4" max="4" width="33.85546875" style="504" customWidth="1"/>
    <col min="5" max="5" width="11.85546875" style="505" customWidth="1"/>
    <col min="6" max="6" width="12.5703125" style="505" customWidth="1"/>
    <col min="7" max="7" width="10.140625" style="505" customWidth="1"/>
    <col min="8" max="8" width="13.42578125" style="505" customWidth="1"/>
    <col min="9" max="9" width="15" style="505" customWidth="1"/>
    <col min="10" max="10" width="1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161.642</v>
      </c>
      <c r="J6" s="37">
        <v>161.65799999999999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109.16</v>
      </c>
      <c r="J7" s="48">
        <v>109.172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93.563000000000002</v>
      </c>
      <c r="J8" s="55">
        <v>93.572999999999993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14.382</v>
      </c>
      <c r="J10" s="62">
        <v>14.384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105.175</v>
      </c>
      <c r="J11" s="62">
        <v>105.209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1.4750000000000001</v>
      </c>
      <c r="J13" s="37">
        <v>1.476</v>
      </c>
      <c r="K13" s="72" t="s">
        <v>23</v>
      </c>
      <c r="L13" s="38"/>
      <c r="M13" s="39">
        <f>+(J13-I13)/I13</f>
        <v>6.779661016948406E-4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103.791</v>
      </c>
      <c r="J14" s="77">
        <v>103.87</v>
      </c>
      <c r="K14" s="78"/>
      <c r="L14" s="79">
        <v>12769294</v>
      </c>
      <c r="M14" s="80">
        <f>+(J14-I14)/I14</f>
        <v>7.611449933039255E-4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39.51</v>
      </c>
      <c r="J16" s="37">
        <v>39.514000000000003</v>
      </c>
      <c r="K16" s="38"/>
      <c r="L16" s="38"/>
      <c r="M16" s="86">
        <f>+(J16-I16)/I16</f>
        <v>1.0124019235648922E-4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67"/>
      <c r="G17" s="90"/>
      <c r="H17" s="91">
        <v>52.545999999999999</v>
      </c>
      <c r="I17" s="91">
        <v>53.573999999999998</v>
      </c>
      <c r="J17" s="91">
        <v>53.579000000000001</v>
      </c>
      <c r="K17" s="38"/>
      <c r="L17" s="38"/>
      <c r="M17" s="86">
        <f>+(J17-I17)/I17</f>
        <v>9.3328853548410755E-5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128.84200000000001</v>
      </c>
      <c r="J19" s="37">
        <v>129.089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478.53899999999999</v>
      </c>
      <c r="J20" s="105">
        <v>479.61099999999999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119.30800000000001</v>
      </c>
      <c r="J21" s="105">
        <v>119.274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127.515</v>
      </c>
      <c r="J22" s="105">
        <v>127.36199999999999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139.364</v>
      </c>
      <c r="J23" s="105">
        <v>139.15600000000001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121.461</v>
      </c>
      <c r="J24" s="105">
        <v>121.45699999999999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94.308999999999997</v>
      </c>
      <c r="J25" s="105">
        <v>94.552999999999997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142.78200000000001</v>
      </c>
      <c r="J26" s="105">
        <v>143.39400000000001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93.584000000000003</v>
      </c>
      <c r="J27" s="105">
        <v>93.545000000000002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93.5</v>
      </c>
      <c r="J28" s="115">
        <v>93.590999999999994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140.904</v>
      </c>
      <c r="J29" s="117">
        <v>140.93199999999999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126.24</v>
      </c>
      <c r="J30" s="115">
        <v>126.29300000000001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 t="s">
        <v>49</v>
      </c>
      <c r="J31" s="124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50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8">
        <v>108.533</v>
      </c>
      <c r="J32" s="128">
        <v>108.55800000000001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9" t="s">
        <v>51</v>
      </c>
      <c r="D33" s="130" t="s">
        <v>12</v>
      </c>
      <c r="E33" s="131">
        <v>41169</v>
      </c>
      <c r="F33" s="45"/>
      <c r="G33" s="132"/>
      <c r="H33" s="128">
        <v>91.293999999999997</v>
      </c>
      <c r="I33" s="124" t="s">
        <v>49</v>
      </c>
      <c r="J33" s="124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3" t="s">
        <v>52</v>
      </c>
      <c r="D34" s="134" t="s">
        <v>53</v>
      </c>
      <c r="E34" s="131">
        <v>42356</v>
      </c>
      <c r="F34" s="45"/>
      <c r="G34" s="135"/>
      <c r="H34" s="128">
        <v>100.342</v>
      </c>
      <c r="I34" s="128">
        <v>95.024000000000001</v>
      </c>
      <c r="J34" s="128">
        <v>95.066000000000003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6" t="s">
        <v>54</v>
      </c>
      <c r="D35" s="126" t="s">
        <v>53</v>
      </c>
      <c r="E35" s="122">
        <v>40690</v>
      </c>
      <c r="F35" s="45"/>
      <c r="G35" s="137"/>
      <c r="H35" s="128">
        <v>94.997</v>
      </c>
      <c r="I35" s="128">
        <v>101.54</v>
      </c>
      <c r="J35" s="128">
        <v>100.98</v>
      </c>
      <c r="K35" s="38"/>
      <c r="L35" s="38"/>
      <c r="M35" s="39"/>
      <c r="N35" s="38"/>
      <c r="O35" s="40"/>
    </row>
    <row r="36" spans="1:15" ht="15" customHeight="1" thickTop="1" thickBot="1">
      <c r="B36" s="138">
        <f t="shared" si="0"/>
        <v>27</v>
      </c>
      <c r="C36" s="139" t="s">
        <v>55</v>
      </c>
      <c r="D36" s="140" t="s">
        <v>10</v>
      </c>
      <c r="E36" s="141">
        <v>39237</v>
      </c>
      <c r="F36" s="142"/>
      <c r="G36" s="143"/>
      <c r="H36" s="77">
        <v>17.657</v>
      </c>
      <c r="I36" s="144">
        <v>18.824000000000002</v>
      </c>
      <c r="J36" s="144">
        <v>18.853999999999999</v>
      </c>
      <c r="K36" s="72"/>
      <c r="L36" s="38"/>
      <c r="M36" s="39">
        <f>+(J36-I36)/I36</f>
        <v>1.5937101572459404E-3</v>
      </c>
      <c r="N36" s="38"/>
      <c r="O36" s="40"/>
    </row>
    <row r="37" spans="1:15" ht="16.5" customHeight="1" thickTop="1" thickBot="1">
      <c r="B37" s="145" t="s">
        <v>56</v>
      </c>
      <c r="C37" s="146"/>
      <c r="D37" s="146"/>
      <c r="E37" s="146"/>
      <c r="F37" s="146"/>
      <c r="G37" s="146"/>
      <c r="H37" s="146"/>
      <c r="I37" s="146"/>
      <c r="J37" s="147"/>
      <c r="M37" s="148"/>
      <c r="O37" s="40"/>
    </row>
    <row r="38" spans="1:15" ht="16.5" customHeight="1" thickTop="1" thickBot="1">
      <c r="B38" s="149">
        <v>28</v>
      </c>
      <c r="C38" s="150" t="s">
        <v>57</v>
      </c>
      <c r="D38" s="151" t="s">
        <v>58</v>
      </c>
      <c r="E38" s="34">
        <v>39171</v>
      </c>
      <c r="F38" s="35"/>
      <c r="G38" s="152"/>
      <c r="H38" s="153">
        <v>1482.7850000000001</v>
      </c>
      <c r="I38" s="153">
        <v>1527.57</v>
      </c>
      <c r="J38" s="153">
        <v>1532.701</v>
      </c>
      <c r="K38" s="154" t="s">
        <v>59</v>
      </c>
      <c r="M38" s="80">
        <f t="shared" ref="M38:M48" si="1">+(J38-I38)/I38</f>
        <v>3.3589295416904534E-3</v>
      </c>
      <c r="O38" s="40"/>
    </row>
    <row r="39" spans="1:15" ht="17.25" customHeight="1" thickTop="1" thickBot="1">
      <c r="B39" s="82">
        <f>+B38+1</f>
        <v>29</v>
      </c>
      <c r="C39" s="155" t="s">
        <v>60</v>
      </c>
      <c r="D39" s="95" t="s">
        <v>32</v>
      </c>
      <c r="E39" s="156">
        <v>38022</v>
      </c>
      <c r="F39" s="157"/>
      <c r="G39" s="158"/>
      <c r="H39" s="159">
        <v>2255.0160000000001</v>
      </c>
      <c r="I39" s="159">
        <v>2166.12</v>
      </c>
      <c r="J39" s="159">
        <v>2181.2579999999998</v>
      </c>
      <c r="K39" s="160" t="s">
        <v>61</v>
      </c>
      <c r="M39" s="80">
        <f t="shared" si="1"/>
        <v>6.9885324912746854E-3</v>
      </c>
      <c r="O39" s="40"/>
    </row>
    <row r="40" spans="1:15" ht="17.25" customHeight="1" thickTop="1" thickBot="1">
      <c r="B40" s="82">
        <f t="shared" ref="B40:B56" si="2">+B39+1</f>
        <v>30</v>
      </c>
      <c r="C40" s="161" t="s">
        <v>62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121.526</v>
      </c>
      <c r="J40" s="165">
        <v>120.89400000000001</v>
      </c>
      <c r="K40" s="166" t="s">
        <v>63</v>
      </c>
      <c r="M40" s="80">
        <f t="shared" si="1"/>
        <v>-5.2005332192287318E-3</v>
      </c>
      <c r="O40" s="40"/>
    </row>
    <row r="41" spans="1:15" ht="17.25" customHeight="1" thickTop="1" thickBot="1">
      <c r="B41" s="82">
        <f t="shared" si="2"/>
        <v>31</v>
      </c>
      <c r="C41" s="167" t="s">
        <v>64</v>
      </c>
      <c r="D41" s="168" t="s">
        <v>65</v>
      </c>
      <c r="E41" s="156">
        <v>39745</v>
      </c>
      <c r="F41" s="157"/>
      <c r="G41" s="169"/>
      <c r="H41" s="170">
        <v>103.73399999999999</v>
      </c>
      <c r="I41" s="170">
        <v>109.03100000000001</v>
      </c>
      <c r="J41" s="170">
        <v>108.89100000000001</v>
      </c>
      <c r="K41" s="154" t="s">
        <v>59</v>
      </c>
      <c r="M41" s="80">
        <f t="shared" si="1"/>
        <v>-1.2840384844677254E-3</v>
      </c>
      <c r="O41" s="40"/>
    </row>
    <row r="42" spans="1:15" ht="17.25" customHeight="1" thickTop="1" thickBot="1">
      <c r="B42" s="82">
        <f t="shared" si="2"/>
        <v>32</v>
      </c>
      <c r="C42" s="167" t="s">
        <v>66</v>
      </c>
      <c r="D42" s="168" t="s">
        <v>65</v>
      </c>
      <c r="E42" s="156">
        <v>39748</v>
      </c>
      <c r="F42" s="157"/>
      <c r="G42" s="158"/>
      <c r="H42" s="171">
        <v>133.703</v>
      </c>
      <c r="I42" s="171">
        <v>141.102</v>
      </c>
      <c r="J42" s="171">
        <v>141.77099999999999</v>
      </c>
      <c r="K42" s="154" t="s">
        <v>59</v>
      </c>
      <c r="M42" s="80">
        <f t="shared" si="1"/>
        <v>4.7412510099076035E-3</v>
      </c>
      <c r="O42" s="40"/>
    </row>
    <row r="43" spans="1:15" ht="17.25" customHeight="1" thickTop="1" thickBot="1">
      <c r="B43" s="82">
        <f t="shared" si="2"/>
        <v>33</v>
      </c>
      <c r="C43" s="167" t="s">
        <v>67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146.16999999999999</v>
      </c>
      <c r="J43" s="171">
        <v>147.53800000000001</v>
      </c>
      <c r="K43" s="154" t="s">
        <v>59</v>
      </c>
      <c r="M43" s="80">
        <f t="shared" si="1"/>
        <v>9.3589655880141169E-3</v>
      </c>
      <c r="O43" s="40"/>
    </row>
    <row r="44" spans="1:15" ht="17.25" customHeight="1" thickTop="1" thickBot="1">
      <c r="B44" s="82">
        <f t="shared" si="2"/>
        <v>34</v>
      </c>
      <c r="C44" s="167" t="s">
        <v>68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15.289</v>
      </c>
      <c r="J44" s="170">
        <v>15.353</v>
      </c>
      <c r="K44" s="154" t="s">
        <v>59</v>
      </c>
      <c r="M44" s="80">
        <f t="shared" si="1"/>
        <v>4.1860160899993499E-3</v>
      </c>
      <c r="O44" s="40"/>
    </row>
    <row r="45" spans="1:15" ht="17.25" customHeight="1" thickTop="1" thickBot="1">
      <c r="B45" s="82">
        <f t="shared" si="2"/>
        <v>35</v>
      </c>
      <c r="C45" s="172" t="s">
        <v>69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5131.5609999999997</v>
      </c>
      <c r="J45" s="177">
        <v>5140.0410000000002</v>
      </c>
      <c r="K45" s="154" t="s">
        <v>59</v>
      </c>
      <c r="M45" s="80">
        <f t="shared" si="1"/>
        <v>1.6525186000907858E-3</v>
      </c>
      <c r="O45" s="40"/>
    </row>
    <row r="46" spans="1:15" ht="17.25" customHeight="1" thickTop="1" thickBot="1">
      <c r="B46" s="82">
        <f t="shared" si="2"/>
        <v>36</v>
      </c>
      <c r="C46" s="178" t="s">
        <v>70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4979.5110000000004</v>
      </c>
      <c r="J46" s="183">
        <v>4992.732</v>
      </c>
      <c r="K46" s="154"/>
      <c r="M46" s="80">
        <f t="shared" si="1"/>
        <v>2.6550799867696945E-3</v>
      </c>
      <c r="O46" s="40"/>
    </row>
    <row r="47" spans="1:15" ht="17.25" customHeight="1" thickTop="1" thickBot="1">
      <c r="B47" s="82">
        <f t="shared" si="2"/>
        <v>37</v>
      </c>
      <c r="C47" s="184" t="s">
        <v>71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2.3879999999999999</v>
      </c>
      <c r="J47" s="170">
        <v>2.4079999999999999</v>
      </c>
      <c r="K47" s="154"/>
      <c r="M47" s="80">
        <f t="shared" si="1"/>
        <v>8.3752093802345138E-3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189" t="s">
        <v>73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2.1059999999999999</v>
      </c>
      <c r="J48" s="170">
        <v>2.1219999999999999</v>
      </c>
      <c r="K48" s="194" t="s">
        <v>23</v>
      </c>
      <c r="M48" s="80">
        <f t="shared" si="1"/>
        <v>7.5973409306742713E-3</v>
      </c>
      <c r="O48" s="40"/>
    </row>
    <row r="49" spans="2:15" ht="17.25" customHeight="1" thickTop="1" thickBot="1">
      <c r="B49" s="82">
        <f t="shared" si="2"/>
        <v>39</v>
      </c>
      <c r="C49" s="195" t="s">
        <v>74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1.1619999999999999</v>
      </c>
      <c r="J49" s="200">
        <v>1.159</v>
      </c>
      <c r="K49" s="166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1" t="s">
        <v>75</v>
      </c>
      <c r="D50" s="202" t="s">
        <v>28</v>
      </c>
      <c r="E50" s="203">
        <v>42087</v>
      </c>
      <c r="F50" s="204"/>
      <c r="G50" s="205"/>
      <c r="H50" s="171">
        <v>1.028</v>
      </c>
      <c r="I50" s="47">
        <v>1.081</v>
      </c>
      <c r="J50" s="47">
        <v>1.0840000000000001</v>
      </c>
      <c r="K50" s="166"/>
      <c r="M50" s="206">
        <f t="shared" ref="M50:M56" si="3">+(J50-I50)/I50</f>
        <v>2.7752081406106511E-3</v>
      </c>
      <c r="O50" s="40"/>
    </row>
    <row r="51" spans="2:15" ht="16.5" customHeight="1">
      <c r="B51" s="82">
        <f t="shared" si="2"/>
        <v>41</v>
      </c>
      <c r="C51" s="207" t="s">
        <v>76</v>
      </c>
      <c r="D51" s="202" t="s">
        <v>28</v>
      </c>
      <c r="E51" s="203">
        <v>42087</v>
      </c>
      <c r="F51" s="208"/>
      <c r="G51" s="205"/>
      <c r="H51" s="170">
        <v>1.018</v>
      </c>
      <c r="I51" s="209">
        <v>1.0720000000000001</v>
      </c>
      <c r="J51" s="209">
        <v>1.0740000000000001</v>
      </c>
      <c r="K51" s="166"/>
      <c r="M51" s="206">
        <f t="shared" si="3"/>
        <v>1.8656716417910463E-3</v>
      </c>
      <c r="O51" s="40"/>
    </row>
    <row r="52" spans="2:15" ht="16.5" customHeight="1">
      <c r="B52" s="82">
        <f t="shared" si="2"/>
        <v>42</v>
      </c>
      <c r="C52" s="167" t="s">
        <v>77</v>
      </c>
      <c r="D52" s="202" t="s">
        <v>28</v>
      </c>
      <c r="E52" s="203">
        <v>42087</v>
      </c>
      <c r="F52" s="204"/>
      <c r="G52" s="210"/>
      <c r="H52" s="171">
        <v>1.0049999999999999</v>
      </c>
      <c r="I52" s="47">
        <v>1.0740000000000001</v>
      </c>
      <c r="J52" s="47">
        <v>1.075</v>
      </c>
      <c r="K52" s="166"/>
      <c r="M52" s="206">
        <f t="shared" si="3"/>
        <v>9.3109869646172238E-4</v>
      </c>
      <c r="O52" s="40"/>
    </row>
    <row r="53" spans="2:15" ht="16.5" customHeight="1">
      <c r="B53" s="82">
        <f t="shared" si="2"/>
        <v>43</v>
      </c>
      <c r="C53" s="167" t="s">
        <v>78</v>
      </c>
      <c r="D53" s="202" t="s">
        <v>79</v>
      </c>
      <c r="E53" s="203">
        <v>42317</v>
      </c>
      <c r="F53" s="211"/>
      <c r="G53" s="212"/>
      <c r="H53" s="171">
        <v>100</v>
      </c>
      <c r="I53" s="171">
        <v>103.16800000000001</v>
      </c>
      <c r="J53" s="171">
        <v>104.053</v>
      </c>
      <c r="K53" s="166"/>
      <c r="M53" s="206">
        <f t="shared" si="3"/>
        <v>8.5782413151363878E-3</v>
      </c>
      <c r="O53" s="40"/>
    </row>
    <row r="54" spans="2:15" ht="16.5" customHeight="1">
      <c r="B54" s="82">
        <f t="shared" si="2"/>
        <v>44</v>
      </c>
      <c r="C54" s="213" t="s">
        <v>80</v>
      </c>
      <c r="D54" s="214" t="s">
        <v>25</v>
      </c>
      <c r="E54" s="215">
        <v>39958</v>
      </c>
      <c r="F54" s="216"/>
      <c r="G54" s="217"/>
      <c r="H54" s="218">
        <v>8.8979999999999997</v>
      </c>
      <c r="I54" s="219">
        <v>9.3249999999999993</v>
      </c>
      <c r="J54" s="219">
        <v>9.3960000000000008</v>
      </c>
      <c r="K54" s="166"/>
      <c r="M54" s="206">
        <f t="shared" si="3"/>
        <v>7.6139410187669185E-3</v>
      </c>
      <c r="O54" s="40"/>
    </row>
    <row r="55" spans="2:15" ht="16.5" customHeight="1">
      <c r="B55" s="82">
        <f t="shared" si="2"/>
        <v>45</v>
      </c>
      <c r="C55" s="213" t="s">
        <v>81</v>
      </c>
      <c r="D55" s="220" t="s">
        <v>25</v>
      </c>
      <c r="E55" s="221">
        <v>39503</v>
      </c>
      <c r="F55" s="222"/>
      <c r="G55" s="223"/>
      <c r="H55" s="218">
        <v>104.04</v>
      </c>
      <c r="I55" s="219">
        <v>110.74299999999999</v>
      </c>
      <c r="J55" s="219">
        <v>110.995</v>
      </c>
      <c r="K55" s="166"/>
      <c r="M55" s="206">
        <f t="shared" si="3"/>
        <v>2.2755388602440749E-3</v>
      </c>
      <c r="O55" s="40"/>
    </row>
    <row r="56" spans="2:15" ht="16.5" customHeight="1" thickBot="1">
      <c r="B56" s="82">
        <f t="shared" si="2"/>
        <v>46</v>
      </c>
      <c r="C56" s="213" t="s">
        <v>82</v>
      </c>
      <c r="D56" s="214" t="s">
        <v>25</v>
      </c>
      <c r="E56" s="224">
        <v>39503</v>
      </c>
      <c r="F56" s="225"/>
      <c r="G56" s="226"/>
      <c r="H56" s="218">
        <v>116.127</v>
      </c>
      <c r="I56" s="219">
        <v>118.43300000000001</v>
      </c>
      <c r="J56" s="219">
        <v>118.479</v>
      </c>
      <c r="K56" s="166"/>
      <c r="M56" s="206">
        <f t="shared" si="3"/>
        <v>3.8840525866939339E-4</v>
      </c>
      <c r="O56" s="40"/>
    </row>
    <row r="57" spans="2:15" ht="13.5" customHeight="1" thickTop="1" thickBot="1">
      <c r="B57" s="227" t="s">
        <v>83</v>
      </c>
      <c r="C57" s="228"/>
      <c r="D57" s="228"/>
      <c r="E57" s="228"/>
      <c r="F57" s="228"/>
      <c r="G57" s="228"/>
      <c r="H57" s="228"/>
      <c r="I57" s="228"/>
      <c r="J57" s="229"/>
      <c r="O57" s="40"/>
    </row>
    <row r="58" spans="2:15" ht="14.25" customHeight="1" thickTop="1" thickBot="1">
      <c r="B58" s="230" t="s">
        <v>0</v>
      </c>
      <c r="C58" s="231"/>
      <c r="D58" s="232" t="s">
        <v>1</v>
      </c>
      <c r="E58" s="233" t="s">
        <v>2</v>
      </c>
      <c r="F58" s="234" t="s">
        <v>84</v>
      </c>
      <c r="G58" s="235"/>
      <c r="H58" s="236" t="s">
        <v>3</v>
      </c>
      <c r="I58" s="236" t="s">
        <v>4</v>
      </c>
      <c r="J58" s="237" t="s">
        <v>5</v>
      </c>
      <c r="M58" s="8"/>
      <c r="O58" s="40"/>
    </row>
    <row r="59" spans="2:15" ht="13.5" customHeight="1">
      <c r="B59" s="10"/>
      <c r="C59" s="11"/>
      <c r="D59" s="12"/>
      <c r="E59" s="238"/>
      <c r="F59" s="239" t="s">
        <v>85</v>
      </c>
      <c r="G59" s="239" t="s">
        <v>86</v>
      </c>
      <c r="H59" s="240"/>
      <c r="I59" s="240"/>
      <c r="J59" s="241"/>
      <c r="M59" s="8"/>
      <c r="O59" s="40"/>
    </row>
    <row r="60" spans="2:15" ht="16.5" customHeight="1" thickBot="1">
      <c r="B60" s="17"/>
      <c r="C60" s="18"/>
      <c r="D60" s="19"/>
      <c r="E60" s="242"/>
      <c r="F60" s="243"/>
      <c r="G60" s="243"/>
      <c r="H60" s="243"/>
      <c r="I60" s="243"/>
      <c r="J60" s="244"/>
      <c r="M60" s="8"/>
      <c r="O60" s="40"/>
    </row>
    <row r="61" spans="2:15" ht="16.5" customHeight="1" thickTop="1" thickBot="1">
      <c r="B61" s="245" t="s">
        <v>87</v>
      </c>
      <c r="C61" s="56"/>
      <c r="D61" s="56"/>
      <c r="E61" s="56"/>
      <c r="F61" s="56"/>
      <c r="G61" s="56"/>
      <c r="H61" s="56"/>
      <c r="I61" s="56"/>
      <c r="J61" s="246"/>
      <c r="M61" s="8"/>
      <c r="O61" s="40"/>
    </row>
    <row r="62" spans="2:15" ht="16.5" customHeight="1" thickTop="1" thickBot="1">
      <c r="B62" s="247">
        <v>47</v>
      </c>
      <c r="C62" s="248" t="s">
        <v>88</v>
      </c>
      <c r="D62" s="202" t="s">
        <v>17</v>
      </c>
      <c r="E62" s="249">
        <v>36831</v>
      </c>
      <c r="F62" s="250">
        <v>42515</v>
      </c>
      <c r="G62" s="251">
        <v>4.4820000000000002</v>
      </c>
      <c r="H62" s="37">
        <v>108.64700000000001</v>
      </c>
      <c r="I62" s="37">
        <v>106.604</v>
      </c>
      <c r="J62" s="37">
        <v>106.616</v>
      </c>
      <c r="K62" s="38"/>
      <c r="L62" s="38"/>
      <c r="M62" s="39"/>
      <c r="N62" s="38"/>
      <c r="O62" s="40"/>
    </row>
    <row r="63" spans="2:15" ht="16.5" customHeight="1" thickTop="1" thickBot="1">
      <c r="B63" s="252">
        <f>B62+1</f>
        <v>48</v>
      </c>
      <c r="C63" s="253" t="s">
        <v>89</v>
      </c>
      <c r="D63" s="254" t="s">
        <v>28</v>
      </c>
      <c r="E63" s="249">
        <v>101.60599999999999</v>
      </c>
      <c r="F63" s="250">
        <v>42515</v>
      </c>
      <c r="G63" s="255">
        <v>4.0250000000000004</v>
      </c>
      <c r="H63" s="256">
        <v>103.902</v>
      </c>
      <c r="I63" s="256">
        <v>101.90600000000001</v>
      </c>
      <c r="J63" s="256">
        <v>101.916</v>
      </c>
      <c r="K63" s="38"/>
      <c r="L63" s="38"/>
      <c r="M63" s="39"/>
      <c r="N63" s="38"/>
      <c r="O63" s="40"/>
    </row>
    <row r="64" spans="2:15" ht="16.5" customHeight="1" thickTop="1" thickBot="1">
      <c r="B64" s="257">
        <f t="shared" ref="B64:B85" si="4">B63+1</f>
        <v>49</v>
      </c>
      <c r="C64" s="258" t="s">
        <v>90</v>
      </c>
      <c r="D64" s="259" t="s">
        <v>28</v>
      </c>
      <c r="E64" s="249">
        <v>38847</v>
      </c>
      <c r="F64" s="249">
        <v>42521</v>
      </c>
      <c r="G64" s="260">
        <v>4.3040000000000003</v>
      </c>
      <c r="H64" s="218">
        <v>105.861</v>
      </c>
      <c r="I64" s="218">
        <v>103.71599999999999</v>
      </c>
      <c r="J64" s="218">
        <v>103.726</v>
      </c>
      <c r="K64" s="38"/>
      <c r="L64" s="38"/>
      <c r="M64" s="39"/>
      <c r="N64" s="38"/>
      <c r="O64" s="40"/>
    </row>
    <row r="65" spans="1:15" ht="16.5" customHeight="1" thickTop="1" thickBot="1">
      <c r="B65" s="257">
        <f t="shared" si="4"/>
        <v>50</v>
      </c>
      <c r="C65" s="261" t="s">
        <v>91</v>
      </c>
      <c r="D65" s="259" t="s">
        <v>92</v>
      </c>
      <c r="E65" s="249">
        <v>36831</v>
      </c>
      <c r="F65" s="249">
        <v>42513</v>
      </c>
      <c r="G65" s="260">
        <v>4.0869999999999997</v>
      </c>
      <c r="H65" s="262">
        <v>102.527</v>
      </c>
      <c r="I65" s="262">
        <v>100.768</v>
      </c>
      <c r="J65" s="262">
        <v>100.78</v>
      </c>
      <c r="K65" s="38"/>
      <c r="L65" s="38"/>
      <c r="M65" s="39"/>
      <c r="N65" s="38"/>
      <c r="O65" s="40"/>
    </row>
    <row r="66" spans="1:15" ht="16.5" customHeight="1" thickTop="1" thickBot="1">
      <c r="B66" s="257">
        <f t="shared" si="4"/>
        <v>51</v>
      </c>
      <c r="C66" s="258" t="s">
        <v>93</v>
      </c>
      <c r="D66" s="259" t="s">
        <v>94</v>
      </c>
      <c r="E66" s="249">
        <v>39209</v>
      </c>
      <c r="F66" s="249">
        <v>42465</v>
      </c>
      <c r="G66" s="260">
        <v>4.5430000000000001</v>
      </c>
      <c r="H66" s="263">
        <v>104.18600000000001</v>
      </c>
      <c r="I66" s="218">
        <v>102.18</v>
      </c>
      <c r="J66" s="218">
        <v>102.193</v>
      </c>
      <c r="K66" s="38"/>
      <c r="L66" s="38"/>
      <c r="M66" s="39"/>
      <c r="N66" s="38"/>
      <c r="O66" s="40"/>
    </row>
    <row r="67" spans="1:15" ht="16.5" customHeight="1" thickTop="1" thickBot="1">
      <c r="B67" s="257">
        <f t="shared" si="4"/>
        <v>52</v>
      </c>
      <c r="C67" s="258" t="s">
        <v>95</v>
      </c>
      <c r="D67" s="259" t="s">
        <v>32</v>
      </c>
      <c r="E67" s="249">
        <v>37865</v>
      </c>
      <c r="F67" s="249">
        <v>42520</v>
      </c>
      <c r="G67" s="260">
        <v>4.0049999999999999</v>
      </c>
      <c r="H67" s="264">
        <v>107.43600000000001</v>
      </c>
      <c r="I67" s="264">
        <v>105.496</v>
      </c>
      <c r="J67" s="264">
        <v>105.50700000000001</v>
      </c>
      <c r="K67" s="38"/>
      <c r="L67" s="38"/>
      <c r="M67" s="39"/>
      <c r="N67" s="38"/>
      <c r="O67" s="40"/>
    </row>
    <row r="68" spans="1:15" ht="16.5" customHeight="1" thickTop="1" thickBot="1">
      <c r="B68" s="257">
        <f t="shared" si="4"/>
        <v>53</v>
      </c>
      <c r="C68" s="265" t="s">
        <v>96</v>
      </c>
      <c r="D68" s="259" t="s">
        <v>65</v>
      </c>
      <c r="E68" s="249">
        <v>35436</v>
      </c>
      <c r="F68" s="249">
        <v>42520</v>
      </c>
      <c r="G68" s="260">
        <v>4.4009999999999998</v>
      </c>
      <c r="H68" s="47">
        <v>104.619</v>
      </c>
      <c r="I68" s="47">
        <v>102.705</v>
      </c>
      <c r="J68" s="47">
        <v>102.717</v>
      </c>
      <c r="K68" s="38"/>
      <c r="L68" s="38"/>
      <c r="M68" s="39"/>
      <c r="N68" s="38"/>
      <c r="O68" s="40"/>
    </row>
    <row r="69" spans="1:15" ht="16.5" customHeight="1" thickTop="1" thickBot="1">
      <c r="B69" s="257">
        <f t="shared" si="4"/>
        <v>54</v>
      </c>
      <c r="C69" s="265" t="s">
        <v>97</v>
      </c>
      <c r="D69" s="259" t="s">
        <v>12</v>
      </c>
      <c r="E69" s="249">
        <v>35464</v>
      </c>
      <c r="F69" s="250">
        <v>42515</v>
      </c>
      <c r="G69" s="260">
        <v>3.887</v>
      </c>
      <c r="H69" s="218">
        <v>102.661</v>
      </c>
      <c r="I69" s="218">
        <v>100.745</v>
      </c>
      <c r="J69" s="218">
        <v>100.755</v>
      </c>
      <c r="K69" s="38"/>
      <c r="L69" s="38"/>
      <c r="M69" s="68"/>
      <c r="N69" s="38"/>
      <c r="O69" s="40"/>
    </row>
    <row r="70" spans="1:15" ht="15" customHeight="1" thickTop="1" thickBot="1">
      <c r="B70" s="257">
        <f t="shared" si="4"/>
        <v>55</v>
      </c>
      <c r="C70" s="265" t="s">
        <v>98</v>
      </c>
      <c r="D70" s="259" t="s">
        <v>25</v>
      </c>
      <c r="E70" s="249">
        <v>37207</v>
      </c>
      <c r="F70" s="266">
        <v>42517</v>
      </c>
      <c r="G70" s="260">
        <v>4.1959999999999997</v>
      </c>
      <c r="H70" s="262">
        <v>105.172</v>
      </c>
      <c r="I70" s="262">
        <v>103.014</v>
      </c>
      <c r="J70" s="262">
        <v>103.024</v>
      </c>
      <c r="K70" s="38"/>
      <c r="L70" s="38"/>
      <c r="M70" s="39"/>
      <c r="N70" s="38"/>
      <c r="O70" s="40"/>
    </row>
    <row r="71" spans="1:15" ht="16.5" customHeight="1" thickTop="1" thickBot="1">
      <c r="B71" s="257">
        <f t="shared" si="4"/>
        <v>56</v>
      </c>
      <c r="C71" s="265" t="s">
        <v>99</v>
      </c>
      <c r="D71" s="259" t="s">
        <v>100</v>
      </c>
      <c r="E71" s="249">
        <v>37043</v>
      </c>
      <c r="F71" s="249">
        <v>42520</v>
      </c>
      <c r="G71" s="260">
        <v>3.6360000000000001</v>
      </c>
      <c r="H71" s="262">
        <v>102.126</v>
      </c>
      <c r="I71" s="262">
        <v>100.82599999999999</v>
      </c>
      <c r="J71" s="262">
        <v>100.837</v>
      </c>
      <c r="K71" s="38"/>
      <c r="L71" s="38"/>
      <c r="M71" s="39"/>
      <c r="N71" s="38"/>
      <c r="O71" s="40"/>
    </row>
    <row r="72" spans="1:15" ht="16.5" customHeight="1" thickTop="1" thickBot="1">
      <c r="B72" s="257">
        <f t="shared" si="4"/>
        <v>57</v>
      </c>
      <c r="C72" s="265" t="s">
        <v>101</v>
      </c>
      <c r="D72" s="259" t="s">
        <v>102</v>
      </c>
      <c r="E72" s="249">
        <v>37242</v>
      </c>
      <c r="F72" s="249">
        <v>42485</v>
      </c>
      <c r="G72" s="260">
        <v>3.9620000000000002</v>
      </c>
      <c r="H72" s="262">
        <v>104.297</v>
      </c>
      <c r="I72" s="262">
        <v>102.709</v>
      </c>
      <c r="J72" s="262">
        <v>102.721</v>
      </c>
      <c r="K72" s="38"/>
      <c r="L72" s="38"/>
      <c r="M72" s="39"/>
      <c r="N72" s="38"/>
      <c r="O72" s="40"/>
    </row>
    <row r="73" spans="1:15" ht="15.75" customHeight="1" thickTop="1" thickBot="1">
      <c r="B73" s="257">
        <f t="shared" si="4"/>
        <v>58</v>
      </c>
      <c r="C73" s="258" t="s">
        <v>103</v>
      </c>
      <c r="D73" s="259" t="s">
        <v>104</v>
      </c>
      <c r="E73" s="249">
        <v>39489</v>
      </c>
      <c r="F73" s="250">
        <v>42515</v>
      </c>
      <c r="G73" s="260">
        <v>3.9940000000000002</v>
      </c>
      <c r="H73" s="218">
        <v>103.61199999999999</v>
      </c>
      <c r="I73" s="218">
        <v>101.867</v>
      </c>
      <c r="J73" s="218">
        <v>101.877</v>
      </c>
      <c r="K73" s="38"/>
      <c r="L73" s="38"/>
      <c r="M73" s="39"/>
      <c r="N73" s="38"/>
      <c r="O73" s="40"/>
    </row>
    <row r="74" spans="1:15" ht="17.25" customHeight="1" thickTop="1" thickBot="1">
      <c r="B74" s="257">
        <f t="shared" si="4"/>
        <v>59</v>
      </c>
      <c r="C74" s="258" t="s">
        <v>105</v>
      </c>
      <c r="D74" s="259" t="s">
        <v>106</v>
      </c>
      <c r="E74" s="249">
        <v>36075</v>
      </c>
      <c r="F74" s="266">
        <v>42506</v>
      </c>
      <c r="G74" s="260">
        <v>4.1980000000000004</v>
      </c>
      <c r="H74" s="218">
        <v>106.816</v>
      </c>
      <c r="I74" s="267">
        <v>104.864</v>
      </c>
      <c r="J74" s="267">
        <v>104.876</v>
      </c>
      <c r="K74" s="38"/>
      <c r="L74" s="38"/>
      <c r="M74" s="39"/>
      <c r="N74" s="38"/>
      <c r="O74" s="40"/>
    </row>
    <row r="75" spans="1:15" ht="16.5" customHeight="1" thickTop="1" thickBot="1">
      <c r="B75" s="257">
        <f t="shared" si="4"/>
        <v>60</v>
      </c>
      <c r="C75" s="258" t="s">
        <v>107</v>
      </c>
      <c r="D75" s="259" t="s">
        <v>79</v>
      </c>
      <c r="E75" s="249">
        <v>37396</v>
      </c>
      <c r="F75" s="268">
        <v>42500</v>
      </c>
      <c r="G75" s="269">
        <v>4.1950000000000003</v>
      </c>
      <c r="H75" s="218">
        <v>105.48399999999999</v>
      </c>
      <c r="I75" s="270">
        <v>103.40900000000001</v>
      </c>
      <c r="J75" s="270">
        <v>103.42</v>
      </c>
      <c r="K75" s="30"/>
      <c r="L75" s="30"/>
      <c r="M75" s="271"/>
      <c r="N75" s="30"/>
      <c r="O75" s="40"/>
    </row>
    <row r="76" spans="1:15" ht="16.5" customHeight="1" thickTop="1" thickBot="1">
      <c r="B76" s="272">
        <f t="shared" si="4"/>
        <v>61</v>
      </c>
      <c r="C76" s="273" t="s">
        <v>108</v>
      </c>
      <c r="D76" s="274" t="s">
        <v>35</v>
      </c>
      <c r="E76" s="275">
        <v>40211</v>
      </c>
      <c r="F76" s="249">
        <v>42517</v>
      </c>
      <c r="G76" s="276">
        <v>3.3010000000000002</v>
      </c>
      <c r="H76" s="218">
        <v>103.5</v>
      </c>
      <c r="I76" s="218">
        <v>102.009</v>
      </c>
      <c r="J76" s="218">
        <v>102.018</v>
      </c>
      <c r="K76" s="38"/>
      <c r="L76" s="38"/>
      <c r="M76" s="39"/>
      <c r="N76" s="38"/>
      <c r="O76" s="40"/>
    </row>
    <row r="77" spans="1:15" ht="16.5" customHeight="1" thickTop="1" thickBot="1">
      <c r="B77" s="272">
        <f t="shared" si="4"/>
        <v>62</v>
      </c>
      <c r="C77" s="277" t="s">
        <v>109</v>
      </c>
      <c r="D77" s="274" t="s">
        <v>110</v>
      </c>
      <c r="E77" s="249">
        <v>33910</v>
      </c>
      <c r="F77" s="249">
        <v>42460</v>
      </c>
      <c r="G77" s="269">
        <v>3.7559999999999998</v>
      </c>
      <c r="H77" s="218">
        <v>102.63</v>
      </c>
      <c r="I77" s="218">
        <v>100.931</v>
      </c>
      <c r="J77" s="218">
        <v>100.941</v>
      </c>
      <c r="K77" s="38"/>
      <c r="L77" s="38"/>
      <c r="M77" s="39"/>
      <c r="N77" s="38"/>
      <c r="O77" s="40"/>
    </row>
    <row r="78" spans="1:15" ht="16.5" customHeight="1" thickTop="1" thickBot="1">
      <c r="B78" s="272">
        <f t="shared" si="4"/>
        <v>63</v>
      </c>
      <c r="C78" s="273" t="s">
        <v>111</v>
      </c>
      <c r="D78" s="274" t="s">
        <v>112</v>
      </c>
      <c r="E78" s="249">
        <v>36815</v>
      </c>
      <c r="F78" s="249">
        <v>42521</v>
      </c>
      <c r="G78" s="269">
        <v>3.9239999999999999</v>
      </c>
      <c r="H78" s="218">
        <v>104.79600000000001</v>
      </c>
      <c r="I78" s="218">
        <v>102.93899999999999</v>
      </c>
      <c r="J78" s="218">
        <v>102.94799999999999</v>
      </c>
      <c r="K78" s="38"/>
      <c r="L78" s="38"/>
      <c r="M78" s="39"/>
      <c r="N78" s="38"/>
      <c r="O78" s="40"/>
    </row>
    <row r="79" spans="1:15" ht="16.5" customHeight="1" thickTop="1" thickBot="1">
      <c r="A79" s="278"/>
      <c r="B79" s="272">
        <f t="shared" si="4"/>
        <v>64</v>
      </c>
      <c r="C79" s="279" t="s">
        <v>113</v>
      </c>
      <c r="D79" s="274" t="s">
        <v>114</v>
      </c>
      <c r="E79" s="280">
        <v>35744</v>
      </c>
      <c r="F79" s="281">
        <v>42506</v>
      </c>
      <c r="G79" s="269">
        <v>4.3330000000000002</v>
      </c>
      <c r="H79" s="218">
        <v>102.86499999999999</v>
      </c>
      <c r="I79" s="218">
        <v>100.873</v>
      </c>
      <c r="J79" s="218">
        <v>100.84399999999999</v>
      </c>
      <c r="K79" s="38"/>
      <c r="L79" s="38"/>
      <c r="M79" s="39"/>
      <c r="N79" s="38"/>
      <c r="O79" s="40"/>
    </row>
    <row r="80" spans="1:15" ht="16.5" customHeight="1" thickTop="1" thickBot="1">
      <c r="B80" s="272">
        <f t="shared" si="4"/>
        <v>65</v>
      </c>
      <c r="C80" s="282" t="s">
        <v>115</v>
      </c>
      <c r="D80" s="274" t="s">
        <v>114</v>
      </c>
      <c r="E80" s="283">
        <v>40000</v>
      </c>
      <c r="F80" s="250">
        <v>42515</v>
      </c>
      <c r="G80" s="284">
        <v>3.9340000000000002</v>
      </c>
      <c r="H80" s="218">
        <v>103.93600000000001</v>
      </c>
      <c r="I80" s="218">
        <v>102.087</v>
      </c>
      <c r="J80" s="218">
        <v>102.095</v>
      </c>
      <c r="K80" s="38"/>
      <c r="L80" s="38"/>
      <c r="M80" s="39"/>
      <c r="N80" s="38"/>
      <c r="O80" s="40"/>
    </row>
    <row r="81" spans="1:15" ht="13.5" customHeight="1" thickTop="1" thickBot="1">
      <c r="B81" s="272">
        <f t="shared" si="4"/>
        <v>66</v>
      </c>
      <c r="C81" s="285" t="s">
        <v>116</v>
      </c>
      <c r="D81" s="202" t="s">
        <v>53</v>
      </c>
      <c r="E81" s="249">
        <v>39604</v>
      </c>
      <c r="F81" s="249">
        <v>42517</v>
      </c>
      <c r="G81" s="251">
        <v>3.5750000000000002</v>
      </c>
      <c r="H81" s="270">
        <v>105.041</v>
      </c>
      <c r="I81" s="262">
        <v>103.89700000000001</v>
      </c>
      <c r="J81" s="262">
        <v>103.907</v>
      </c>
      <c r="K81" s="38"/>
      <c r="L81" s="38"/>
      <c r="M81" s="39"/>
      <c r="N81" s="38"/>
      <c r="O81" s="40"/>
    </row>
    <row r="82" spans="1:15" ht="16.5" customHeight="1" thickTop="1" thickBot="1">
      <c r="B82" s="272">
        <f t="shared" si="4"/>
        <v>67</v>
      </c>
      <c r="C82" s="277" t="s">
        <v>117</v>
      </c>
      <c r="D82" s="274" t="s">
        <v>118</v>
      </c>
      <c r="E82" s="249">
        <v>35481</v>
      </c>
      <c r="F82" s="249">
        <v>42520</v>
      </c>
      <c r="G82" s="269">
        <v>4.4359999999999999</v>
      </c>
      <c r="H82" s="218">
        <v>102.883</v>
      </c>
      <c r="I82" s="218">
        <v>100.917</v>
      </c>
      <c r="J82" s="218">
        <v>100.929</v>
      </c>
      <c r="K82" s="38"/>
      <c r="L82" s="38"/>
      <c r="M82" s="39"/>
      <c r="N82" s="38"/>
      <c r="O82" s="40"/>
    </row>
    <row r="83" spans="1:15" ht="16.5" customHeight="1" thickTop="1" thickBot="1">
      <c r="B83" s="272">
        <f t="shared" si="4"/>
        <v>68</v>
      </c>
      <c r="C83" s="273" t="s">
        <v>119</v>
      </c>
      <c r="D83" s="274" t="s">
        <v>41</v>
      </c>
      <c r="E83" s="249">
        <v>39706</v>
      </c>
      <c r="F83" s="249">
        <v>42487</v>
      </c>
      <c r="G83" s="269">
        <v>4.3159999999999998</v>
      </c>
      <c r="H83" s="218">
        <v>103.524</v>
      </c>
      <c r="I83" s="218">
        <v>101.49299999999999</v>
      </c>
      <c r="J83" s="218">
        <v>101.504</v>
      </c>
      <c r="K83" s="38"/>
      <c r="L83" s="38"/>
      <c r="M83" s="39"/>
      <c r="N83" s="38"/>
      <c r="O83" s="40"/>
    </row>
    <row r="84" spans="1:15" ht="16.5" customHeight="1" thickTop="1" thickBot="1">
      <c r="B84" s="272">
        <f t="shared" si="4"/>
        <v>69</v>
      </c>
      <c r="C84" s="286" t="s">
        <v>120</v>
      </c>
      <c r="D84" s="274" t="s">
        <v>10</v>
      </c>
      <c r="E84" s="249">
        <v>38565</v>
      </c>
      <c r="F84" s="249">
        <v>42521</v>
      </c>
      <c r="G84" s="269">
        <v>3.528</v>
      </c>
      <c r="H84" s="262">
        <v>105.02800000000001</v>
      </c>
      <c r="I84" s="262">
        <v>103.503</v>
      </c>
      <c r="J84" s="262">
        <v>103.514</v>
      </c>
      <c r="K84" s="38"/>
      <c r="L84" s="38"/>
      <c r="M84" s="39"/>
      <c r="N84" s="38"/>
      <c r="O84" s="40"/>
    </row>
    <row r="85" spans="1:15" ht="16.5" customHeight="1" thickTop="1" thickBot="1">
      <c r="B85" s="272">
        <f t="shared" si="4"/>
        <v>70</v>
      </c>
      <c r="C85" s="287" t="s">
        <v>121</v>
      </c>
      <c r="D85" s="288" t="s">
        <v>14</v>
      </c>
      <c r="E85" s="289">
        <v>34288</v>
      </c>
      <c r="F85" s="249">
        <v>42485</v>
      </c>
      <c r="G85" s="290">
        <v>3.7090000000000001</v>
      </c>
      <c r="H85" s="91">
        <v>102.54900000000001</v>
      </c>
      <c r="I85" s="91">
        <v>100.992</v>
      </c>
      <c r="J85" s="91">
        <v>101.002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45" t="s">
        <v>122</v>
      </c>
      <c r="C86" s="56"/>
      <c r="D86" s="56"/>
      <c r="E86" s="56"/>
      <c r="F86" s="56"/>
      <c r="G86" s="56"/>
      <c r="H86" s="56"/>
      <c r="I86" s="56"/>
      <c r="J86" s="246"/>
      <c r="K86" s="38"/>
      <c r="L86" s="38"/>
      <c r="M86" s="39"/>
      <c r="N86" s="38"/>
      <c r="O86" s="40"/>
    </row>
    <row r="87" spans="1:15" ht="16.5" customHeight="1" thickTop="1" thickBot="1">
      <c r="B87" s="291">
        <v>71</v>
      </c>
      <c r="C87" s="292" t="s">
        <v>123</v>
      </c>
      <c r="D87" s="293" t="s">
        <v>17</v>
      </c>
      <c r="E87" s="249">
        <v>39084</v>
      </c>
      <c r="F87" s="249">
        <v>42493</v>
      </c>
      <c r="G87" s="251">
        <v>0.41299999999999998</v>
      </c>
      <c r="H87" s="294">
        <v>10.576000000000001</v>
      </c>
      <c r="I87" s="294">
        <v>10.394</v>
      </c>
      <c r="J87" s="294">
        <v>10.395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9">
        <v>42517</v>
      </c>
      <c r="G88" s="269">
        <v>3.8759999999999999</v>
      </c>
      <c r="H88" s="298">
        <v>103.387</v>
      </c>
      <c r="I88" s="299">
        <v>101.65900000000001</v>
      </c>
      <c r="J88" s="299">
        <v>101.67</v>
      </c>
      <c r="M88" s="80"/>
      <c r="O88" s="40"/>
    </row>
    <row r="89" spans="1:15" ht="16.5" customHeight="1" thickTop="1" thickBot="1">
      <c r="B89" s="291">
        <f t="shared" ref="B89:B91" si="5">B88+1</f>
        <v>73</v>
      </c>
      <c r="C89" s="300" t="s">
        <v>125</v>
      </c>
      <c r="D89" s="301" t="s">
        <v>126</v>
      </c>
      <c r="E89" s="302">
        <v>40543</v>
      </c>
      <c r="F89" s="268">
        <v>42510</v>
      </c>
      <c r="G89" s="290">
        <v>4.2789999999999999</v>
      </c>
      <c r="H89" s="303">
        <v>103.901</v>
      </c>
      <c r="I89" s="304">
        <v>101.917</v>
      </c>
      <c r="J89" s="304">
        <v>101.929</v>
      </c>
      <c r="K89" s="38"/>
      <c r="L89" s="38"/>
      <c r="M89" s="39"/>
      <c r="N89" s="38"/>
      <c r="O89" s="40"/>
    </row>
    <row r="90" spans="1:15" ht="16.5" customHeight="1" thickTop="1" thickBot="1">
      <c r="B90" s="291">
        <f t="shared" si="5"/>
        <v>74</v>
      </c>
      <c r="C90" s="305" t="s">
        <v>127</v>
      </c>
      <c r="D90" s="306" t="s">
        <v>128</v>
      </c>
      <c r="E90" s="307">
        <v>42024</v>
      </c>
      <c r="F90" s="249">
        <v>42509</v>
      </c>
      <c r="G90" s="308">
        <v>2.7650000000000001</v>
      </c>
      <c r="H90" s="309">
        <v>103.288</v>
      </c>
      <c r="I90" s="310">
        <v>103.011</v>
      </c>
      <c r="J90" s="310">
        <v>103.023</v>
      </c>
      <c r="K90" s="38"/>
      <c r="L90" s="38"/>
      <c r="M90" s="39"/>
      <c r="N90" s="38"/>
      <c r="O90" s="40"/>
    </row>
    <row r="91" spans="1:15" ht="16.5" customHeight="1" thickTop="1" thickBot="1">
      <c r="B91" s="311">
        <f t="shared" si="5"/>
        <v>75</v>
      </c>
      <c r="C91" s="312" t="s">
        <v>129</v>
      </c>
      <c r="D91" s="313" t="s">
        <v>130</v>
      </c>
      <c r="E91" s="314">
        <v>42195</v>
      </c>
      <c r="F91" s="315" t="s">
        <v>131</v>
      </c>
      <c r="G91" s="316" t="s">
        <v>131</v>
      </c>
      <c r="H91" s="317">
        <v>10.14</v>
      </c>
      <c r="I91" s="318">
        <v>10.334</v>
      </c>
      <c r="J91" s="318">
        <v>10.335000000000001</v>
      </c>
      <c r="K91" s="38"/>
      <c r="L91" s="38"/>
      <c r="M91" s="39"/>
      <c r="N91" s="38"/>
      <c r="O91" s="40"/>
    </row>
    <row r="92" spans="1:15" ht="15" customHeight="1" thickTop="1" thickBot="1">
      <c r="A92" s="319" t="s">
        <v>132</v>
      </c>
      <c r="B92" s="319"/>
      <c r="C92" s="319"/>
      <c r="D92" s="319"/>
      <c r="E92" s="319"/>
      <c r="F92" s="319"/>
      <c r="G92" s="319"/>
      <c r="H92" s="319"/>
      <c r="I92" s="319"/>
      <c r="J92" s="319"/>
      <c r="M92" s="320"/>
      <c r="O92" s="40"/>
    </row>
    <row r="93" spans="1:15" ht="16.5" customHeight="1" thickTop="1" thickBot="1">
      <c r="B93" s="321">
        <v>76</v>
      </c>
      <c r="C93" s="322" t="s">
        <v>133</v>
      </c>
      <c r="D93" s="323" t="s">
        <v>17</v>
      </c>
      <c r="E93" s="324">
        <v>34561</v>
      </c>
      <c r="F93" s="325">
        <v>42515</v>
      </c>
      <c r="G93" s="326">
        <v>0.875</v>
      </c>
      <c r="H93" s="37">
        <v>58.064999999999998</v>
      </c>
      <c r="I93" s="61">
        <v>57.444000000000003</v>
      </c>
      <c r="J93" s="61">
        <v>57.424999999999997</v>
      </c>
      <c r="K93" s="38"/>
      <c r="L93" s="38"/>
      <c r="M93" s="39"/>
      <c r="N93" s="38"/>
      <c r="O93" s="40"/>
    </row>
    <row r="94" spans="1:15" ht="16.5" customHeight="1" thickTop="1" thickBot="1">
      <c r="B94" s="327">
        <f>B93+1</f>
        <v>77</v>
      </c>
      <c r="C94" s="328" t="s">
        <v>134</v>
      </c>
      <c r="D94" s="329" t="s">
        <v>92</v>
      </c>
      <c r="E94" s="249">
        <v>34415</v>
      </c>
      <c r="F94" s="249">
        <v>42513</v>
      </c>
      <c r="G94" s="251">
        <v>1.8140000000000001</v>
      </c>
      <c r="H94" s="218">
        <v>137.887</v>
      </c>
      <c r="I94" s="218">
        <v>129.88200000000001</v>
      </c>
      <c r="J94" s="218">
        <v>129.77699999999999</v>
      </c>
      <c r="K94" s="38"/>
      <c r="L94" s="38"/>
      <c r="M94" s="39"/>
      <c r="N94" s="38"/>
      <c r="O94" s="40"/>
    </row>
    <row r="95" spans="1:15" ht="16.5" customHeight="1" thickTop="1" thickBot="1">
      <c r="B95" s="327">
        <f t="shared" ref="B95:B106" si="6">B94+1</f>
        <v>78</v>
      </c>
      <c r="C95" s="328" t="s">
        <v>135</v>
      </c>
      <c r="D95" s="330" t="s">
        <v>92</v>
      </c>
      <c r="E95" s="331">
        <v>34415</v>
      </c>
      <c r="F95" s="249">
        <v>42513</v>
      </c>
      <c r="G95" s="332">
        <v>15.804</v>
      </c>
      <c r="H95" s="333">
        <v>1402.8789999999999</v>
      </c>
      <c r="I95" s="333">
        <v>1357.117</v>
      </c>
      <c r="J95" s="333">
        <v>1356.115</v>
      </c>
      <c r="K95" s="38"/>
      <c r="L95" s="38"/>
      <c r="M95" s="39"/>
      <c r="N95" s="38"/>
      <c r="O95" s="40"/>
    </row>
    <row r="96" spans="1:15" ht="16.5" customHeight="1" thickTop="1" thickBot="1">
      <c r="B96" s="327">
        <f t="shared" si="6"/>
        <v>79</v>
      </c>
      <c r="C96" s="334" t="s">
        <v>136</v>
      </c>
      <c r="D96" s="335" t="s">
        <v>12</v>
      </c>
      <c r="E96" s="336">
        <v>34449</v>
      </c>
      <c r="F96" s="249">
        <v>42514</v>
      </c>
      <c r="G96" s="337">
        <v>2.8319999999999999</v>
      </c>
      <c r="H96" s="209">
        <v>110.387</v>
      </c>
      <c r="I96" s="209">
        <v>112.541</v>
      </c>
      <c r="J96" s="209">
        <v>112.583</v>
      </c>
      <c r="K96" s="38"/>
      <c r="L96" s="38"/>
      <c r="M96" s="39"/>
      <c r="N96" s="38"/>
      <c r="O96" s="40"/>
    </row>
    <row r="97" spans="1:15" ht="16.5" customHeight="1" thickTop="1" thickBot="1">
      <c r="B97" s="327">
        <f t="shared" si="6"/>
        <v>80</v>
      </c>
      <c r="C97" s="338" t="s">
        <v>137</v>
      </c>
      <c r="D97" s="335" t="s">
        <v>12</v>
      </c>
      <c r="E97" s="336">
        <v>681</v>
      </c>
      <c r="F97" s="249">
        <v>42514</v>
      </c>
      <c r="G97" s="337">
        <v>1.8540000000000001</v>
      </c>
      <c r="H97" s="209">
        <v>104.054</v>
      </c>
      <c r="I97" s="209">
        <v>108.607</v>
      </c>
      <c r="J97" s="209">
        <v>108.688</v>
      </c>
      <c r="K97" s="38"/>
      <c r="L97" s="38"/>
      <c r="M97" s="39"/>
      <c r="N97" s="38"/>
      <c r="O97" s="40"/>
    </row>
    <row r="98" spans="1:15" ht="16.5" customHeight="1" thickTop="1" thickBot="1">
      <c r="B98" s="327">
        <f t="shared" si="6"/>
        <v>81</v>
      </c>
      <c r="C98" s="334" t="s">
        <v>138</v>
      </c>
      <c r="D98" s="220" t="s">
        <v>65</v>
      </c>
      <c r="E98" s="336">
        <v>105.764</v>
      </c>
      <c r="F98" s="249">
        <v>42520</v>
      </c>
      <c r="G98" s="337">
        <v>0.55000000000000004</v>
      </c>
      <c r="H98" s="209">
        <v>86.412999999999997</v>
      </c>
      <c r="I98" s="209">
        <v>97.352000000000004</v>
      </c>
      <c r="J98" s="209">
        <v>97.433999999999997</v>
      </c>
      <c r="K98" s="38"/>
      <c r="L98" s="38"/>
      <c r="M98" s="39"/>
      <c r="N98" s="38"/>
      <c r="O98" s="40"/>
    </row>
    <row r="99" spans="1:15" ht="16.5" customHeight="1" thickTop="1" thickBot="1">
      <c r="B99" s="327">
        <f t="shared" si="6"/>
        <v>82</v>
      </c>
      <c r="C99" s="334" t="s">
        <v>139</v>
      </c>
      <c r="D99" s="220" t="s">
        <v>102</v>
      </c>
      <c r="E99" s="336">
        <v>36367</v>
      </c>
      <c r="F99" s="249">
        <v>42485</v>
      </c>
      <c r="G99" s="337">
        <v>0.51200000000000001</v>
      </c>
      <c r="H99" s="209">
        <v>17.013999999999999</v>
      </c>
      <c r="I99" s="209">
        <v>16.942</v>
      </c>
      <c r="J99" s="209">
        <v>16.936</v>
      </c>
      <c r="K99" s="209"/>
      <c r="L99" s="209"/>
      <c r="M99" s="209"/>
      <c r="N99" s="303"/>
      <c r="O99" s="40"/>
    </row>
    <row r="100" spans="1:15" ht="16.5" customHeight="1" thickTop="1" thickBot="1">
      <c r="B100" s="327">
        <f t="shared" si="6"/>
        <v>83</v>
      </c>
      <c r="C100" s="334" t="s">
        <v>140</v>
      </c>
      <c r="D100" s="220" t="s">
        <v>110</v>
      </c>
      <c r="E100" s="336">
        <v>36857</v>
      </c>
      <c r="F100" s="249">
        <v>42460</v>
      </c>
      <c r="G100" s="337">
        <v>6.86</v>
      </c>
      <c r="H100" s="209">
        <v>261.738</v>
      </c>
      <c r="I100" s="209">
        <v>267.66500000000002</v>
      </c>
      <c r="J100" s="209">
        <v>268.66699999999997</v>
      </c>
      <c r="K100" s="38"/>
      <c r="L100" s="38"/>
      <c r="M100" s="39"/>
      <c r="N100" s="38"/>
      <c r="O100" s="40"/>
    </row>
    <row r="101" spans="1:15" ht="15.75" customHeight="1" thickTop="1" thickBot="1">
      <c r="B101" s="327">
        <f t="shared" si="6"/>
        <v>84</v>
      </c>
      <c r="C101" s="334" t="s">
        <v>141</v>
      </c>
      <c r="D101" s="214" t="s">
        <v>114</v>
      </c>
      <c r="E101" s="336">
        <v>34599</v>
      </c>
      <c r="F101" s="339">
        <v>42506</v>
      </c>
      <c r="G101" s="337">
        <v>0.73199999999999998</v>
      </c>
      <c r="H101" s="209">
        <v>29.309000000000001</v>
      </c>
      <c r="I101" s="209">
        <v>28.347000000000001</v>
      </c>
      <c r="J101" s="209">
        <v>28.463999999999999</v>
      </c>
      <c r="K101" s="38"/>
      <c r="L101" s="38"/>
      <c r="M101" s="39"/>
      <c r="N101" s="38"/>
      <c r="O101" s="40"/>
    </row>
    <row r="102" spans="1:15" ht="14.25" customHeight="1" thickTop="1" thickBot="1">
      <c r="B102" s="327">
        <f t="shared" si="6"/>
        <v>85</v>
      </c>
      <c r="C102" s="338" t="s">
        <v>142</v>
      </c>
      <c r="D102" s="214" t="s">
        <v>53</v>
      </c>
      <c r="E102" s="336">
        <v>38777</v>
      </c>
      <c r="F102" s="249">
        <v>42521</v>
      </c>
      <c r="G102" s="337">
        <v>30.617999999999999</v>
      </c>
      <c r="H102" s="340">
        <v>2208.1959999999999</v>
      </c>
      <c r="I102" s="340">
        <v>2276.3180000000002</v>
      </c>
      <c r="J102" s="340">
        <v>2278.6999999999998</v>
      </c>
      <c r="K102" s="38"/>
      <c r="L102" s="38"/>
      <c r="M102" s="39"/>
      <c r="N102" s="38"/>
      <c r="O102" s="40"/>
    </row>
    <row r="103" spans="1:15" ht="17.25" customHeight="1" thickTop="1" thickBot="1">
      <c r="B103" s="327">
        <f t="shared" si="6"/>
        <v>86</v>
      </c>
      <c r="C103" s="334" t="s">
        <v>143</v>
      </c>
      <c r="D103" s="214" t="s">
        <v>118</v>
      </c>
      <c r="E103" s="336">
        <v>34423</v>
      </c>
      <c r="F103" s="249">
        <v>42509</v>
      </c>
      <c r="G103" s="337">
        <v>2.137</v>
      </c>
      <c r="H103" s="341">
        <v>68.867000000000004</v>
      </c>
      <c r="I103" s="341">
        <v>70.138999999999996</v>
      </c>
      <c r="J103" s="341">
        <v>70.234999999999999</v>
      </c>
      <c r="K103" s="38"/>
      <c r="L103" s="38"/>
      <c r="M103" s="39"/>
      <c r="N103" s="38"/>
      <c r="O103" s="40"/>
    </row>
    <row r="104" spans="1:15" ht="16.5" customHeight="1" thickTop="1" thickBot="1">
      <c r="B104" s="327">
        <f t="shared" si="6"/>
        <v>87</v>
      </c>
      <c r="C104" s="334" t="s">
        <v>144</v>
      </c>
      <c r="D104" s="214" t="s">
        <v>118</v>
      </c>
      <c r="E104" s="336">
        <v>34731</v>
      </c>
      <c r="F104" s="249">
        <v>42507</v>
      </c>
      <c r="G104" s="337">
        <v>1.92</v>
      </c>
      <c r="H104" s="209">
        <v>53.774000000000001</v>
      </c>
      <c r="I104" s="209">
        <v>53.899000000000001</v>
      </c>
      <c r="J104" s="209">
        <v>53.959000000000003</v>
      </c>
      <c r="K104" s="38"/>
      <c r="L104" s="38"/>
      <c r="M104" s="39"/>
      <c r="N104" s="38"/>
      <c r="O104" s="40"/>
    </row>
    <row r="105" spans="1:15" ht="16.5" customHeight="1" thickTop="1" thickBot="1">
      <c r="B105" s="327">
        <f t="shared" si="6"/>
        <v>88</v>
      </c>
      <c r="C105" s="282" t="s">
        <v>145</v>
      </c>
      <c r="D105" s="296" t="s">
        <v>14</v>
      </c>
      <c r="E105" s="342">
        <v>36297</v>
      </c>
      <c r="F105" s="249">
        <v>42485</v>
      </c>
      <c r="G105" s="269">
        <v>0.84399999999999997</v>
      </c>
      <c r="H105" s="343">
        <v>97.671999999999997</v>
      </c>
      <c r="I105" s="343">
        <v>101.57</v>
      </c>
      <c r="J105" s="343">
        <v>101.79</v>
      </c>
      <c r="K105" s="38"/>
      <c r="L105" s="38"/>
      <c r="M105" s="39"/>
      <c r="N105" s="38"/>
      <c r="O105" s="40"/>
    </row>
    <row r="106" spans="1:15" ht="16.5" customHeight="1" thickTop="1" thickBot="1">
      <c r="B106" s="344">
        <f t="shared" si="6"/>
        <v>89</v>
      </c>
      <c r="C106" s="345" t="s">
        <v>146</v>
      </c>
      <c r="D106" s="301" t="s">
        <v>14</v>
      </c>
      <c r="E106" s="289">
        <v>36626</v>
      </c>
      <c r="F106" s="249">
        <v>42485</v>
      </c>
      <c r="G106" s="290">
        <v>0.35899999999999999</v>
      </c>
      <c r="H106" s="91">
        <v>80.941999999999993</v>
      </c>
      <c r="I106" s="91">
        <v>85.355000000000004</v>
      </c>
      <c r="J106" s="91">
        <v>85.716999999999999</v>
      </c>
      <c r="K106" s="38"/>
      <c r="L106" s="38"/>
      <c r="M106" s="39"/>
      <c r="N106" s="38"/>
      <c r="O106" s="40"/>
    </row>
    <row r="107" spans="1:15" ht="18" customHeight="1" thickTop="1" thickBot="1">
      <c r="B107" s="145" t="s">
        <v>147</v>
      </c>
      <c r="C107" s="56"/>
      <c r="D107" s="56"/>
      <c r="E107" s="56"/>
      <c r="F107" s="56"/>
      <c r="G107" s="56"/>
      <c r="H107" s="56"/>
      <c r="I107" s="56"/>
      <c r="J107" s="246"/>
      <c r="M107" s="148"/>
      <c r="O107" s="40"/>
    </row>
    <row r="108" spans="1:15" ht="16.5" customHeight="1" thickTop="1" thickBot="1">
      <c r="B108" s="346">
        <v>90</v>
      </c>
      <c r="C108" s="292" t="s">
        <v>148</v>
      </c>
      <c r="D108" s="202" t="s">
        <v>17</v>
      </c>
      <c r="E108" s="249">
        <v>39084</v>
      </c>
      <c r="F108" s="249">
        <v>42493</v>
      </c>
      <c r="G108" s="251">
        <v>0.22600000000000001</v>
      </c>
      <c r="H108" s="347">
        <v>11.09</v>
      </c>
      <c r="I108" s="348">
        <v>10.766</v>
      </c>
      <c r="J108" s="348">
        <v>10.772</v>
      </c>
      <c r="K108" s="38"/>
      <c r="L108" s="39"/>
      <c r="M108" s="38"/>
      <c r="N108" s="72"/>
      <c r="O108" s="40"/>
    </row>
    <row r="109" spans="1:15" ht="16.5" customHeight="1" thickTop="1" thickBot="1">
      <c r="B109" s="349">
        <f>B108+1</f>
        <v>91</v>
      </c>
      <c r="C109" s="295" t="s">
        <v>149</v>
      </c>
      <c r="D109" s="274" t="s">
        <v>17</v>
      </c>
      <c r="E109" s="342">
        <v>1867429</v>
      </c>
      <c r="F109" s="249">
        <v>42493</v>
      </c>
      <c r="G109" s="269">
        <v>0.17799999999999999</v>
      </c>
      <c r="H109" s="264">
        <v>12.038</v>
      </c>
      <c r="I109" s="350">
        <v>11.603</v>
      </c>
      <c r="J109" s="350">
        <v>11.612</v>
      </c>
      <c r="K109" s="38"/>
      <c r="L109" s="39"/>
      <c r="M109" s="38"/>
      <c r="N109" s="72"/>
      <c r="O109" s="40"/>
    </row>
    <row r="110" spans="1:15" ht="16.5" customHeight="1" thickTop="1" thickBot="1">
      <c r="B110" s="349">
        <f t="shared" ref="B110:B124" si="7">B109+1</f>
        <v>92</v>
      </c>
      <c r="C110" s="351" t="s">
        <v>150</v>
      </c>
      <c r="D110" s="352" t="s">
        <v>17</v>
      </c>
      <c r="E110" s="353">
        <v>735</v>
      </c>
      <c r="F110" s="249">
        <v>42493</v>
      </c>
      <c r="G110" s="354">
        <v>0.106</v>
      </c>
      <c r="H110" s="355">
        <v>14.638</v>
      </c>
      <c r="I110" s="356">
        <v>13.978</v>
      </c>
      <c r="J110" s="356">
        <v>14.106999999999999</v>
      </c>
      <c r="K110" s="38"/>
      <c r="L110" s="39"/>
      <c r="M110" s="38"/>
      <c r="N110" s="72"/>
      <c r="O110" s="40"/>
    </row>
    <row r="111" spans="1:15" ht="17.25" customHeight="1" thickTop="1" thickBot="1">
      <c r="A111" s="357"/>
      <c r="B111" s="349">
        <f t="shared" si="7"/>
        <v>93</v>
      </c>
      <c r="C111" s="351" t="s">
        <v>151</v>
      </c>
      <c r="D111" s="352" t="s">
        <v>17</v>
      </c>
      <c r="E111" s="353">
        <v>39084</v>
      </c>
      <c r="F111" s="249">
        <v>42493</v>
      </c>
      <c r="G111" s="354">
        <v>0.27600000000000002</v>
      </c>
      <c r="H111" s="355">
        <v>13.763999999999999</v>
      </c>
      <c r="I111" s="356">
        <v>12.603</v>
      </c>
      <c r="J111" s="356">
        <v>12.624000000000001</v>
      </c>
      <c r="K111" s="38"/>
      <c r="L111" s="39"/>
      <c r="M111" s="38"/>
      <c r="N111" s="72"/>
      <c r="O111" s="40"/>
    </row>
    <row r="112" spans="1:15" ht="16.5" customHeight="1" thickTop="1" thickBot="1">
      <c r="B112" s="349">
        <f t="shared" si="7"/>
        <v>94</v>
      </c>
      <c r="C112" s="358" t="s">
        <v>152</v>
      </c>
      <c r="D112" s="359" t="s">
        <v>92</v>
      </c>
      <c r="E112" s="360">
        <v>39994</v>
      </c>
      <c r="F112" s="249">
        <v>42513</v>
      </c>
      <c r="G112" s="361">
        <v>0.33200000000000002</v>
      </c>
      <c r="H112" s="362">
        <v>12.102</v>
      </c>
      <c r="I112" s="363">
        <v>12.368</v>
      </c>
      <c r="J112" s="363">
        <v>12.372</v>
      </c>
      <c r="K112" s="38"/>
      <c r="L112" s="39"/>
      <c r="M112" s="38"/>
      <c r="N112" s="72"/>
      <c r="O112" s="40"/>
    </row>
    <row r="113" spans="1:15" ht="15.75" customHeight="1" thickTop="1" thickBot="1">
      <c r="B113" s="349">
        <f t="shared" si="7"/>
        <v>95</v>
      </c>
      <c r="C113" s="358" t="s">
        <v>153</v>
      </c>
      <c r="D113" s="364" t="s">
        <v>92</v>
      </c>
      <c r="E113" s="360">
        <v>40848</v>
      </c>
      <c r="F113" s="249">
        <v>42513</v>
      </c>
      <c r="G113" s="365">
        <v>2.7E-2</v>
      </c>
      <c r="H113" s="362">
        <v>10.808999999999999</v>
      </c>
      <c r="I113" s="363">
        <v>11.161</v>
      </c>
      <c r="J113" s="363">
        <v>11.167</v>
      </c>
      <c r="K113" s="38"/>
      <c r="L113" s="39"/>
      <c r="M113" s="38"/>
      <c r="N113" s="72"/>
      <c r="O113" s="40"/>
    </row>
    <row r="114" spans="1:15" ht="16.5" customHeight="1" thickTop="1" thickBot="1">
      <c r="B114" s="349">
        <f t="shared" si="7"/>
        <v>96</v>
      </c>
      <c r="C114" s="366" t="s">
        <v>154</v>
      </c>
      <c r="D114" s="367" t="s">
        <v>92</v>
      </c>
      <c r="E114" s="368">
        <v>40848</v>
      </c>
      <c r="F114" s="249">
        <v>42149</v>
      </c>
      <c r="G114" s="369">
        <v>0.23200000000000001</v>
      </c>
      <c r="H114" s="370" t="s">
        <v>49</v>
      </c>
      <c r="I114" s="371" t="s">
        <v>49</v>
      </c>
      <c r="J114" s="371" t="s">
        <v>49</v>
      </c>
      <c r="K114" s="38"/>
      <c r="L114" s="39"/>
      <c r="M114" s="38"/>
      <c r="N114" s="72"/>
      <c r="O114" s="40"/>
    </row>
    <row r="115" spans="1:15" ht="16.5" customHeight="1" thickTop="1" thickBot="1">
      <c r="B115" s="349">
        <f t="shared" si="7"/>
        <v>97</v>
      </c>
      <c r="C115" s="366" t="s">
        <v>155</v>
      </c>
      <c r="D115" s="372" t="s">
        <v>92</v>
      </c>
      <c r="E115" s="373">
        <v>40848</v>
      </c>
      <c r="F115" s="249">
        <v>42149</v>
      </c>
      <c r="G115" s="374">
        <v>0.318</v>
      </c>
      <c r="H115" s="375" t="s">
        <v>49</v>
      </c>
      <c r="I115" s="376" t="s">
        <v>49</v>
      </c>
      <c r="J115" s="376" t="s">
        <v>49</v>
      </c>
      <c r="K115" s="38"/>
      <c r="L115" s="39"/>
      <c r="M115" s="38"/>
      <c r="N115" s="72"/>
      <c r="O115" s="377"/>
    </row>
    <row r="116" spans="1:15" ht="16.5" customHeight="1" thickTop="1" thickBot="1">
      <c r="B116" s="349">
        <f t="shared" si="7"/>
        <v>98</v>
      </c>
      <c r="C116" s="378" t="s">
        <v>156</v>
      </c>
      <c r="D116" s="379" t="s">
        <v>65</v>
      </c>
      <c r="E116" s="380">
        <v>39175</v>
      </c>
      <c r="F116" s="249">
        <v>42520</v>
      </c>
      <c r="G116" s="381">
        <v>2.3420000000000001</v>
      </c>
      <c r="H116" s="382">
        <v>131.96799999999999</v>
      </c>
      <c r="I116" s="383">
        <v>141.36000000000001</v>
      </c>
      <c r="J116" s="383">
        <v>141.24199999999999</v>
      </c>
      <c r="K116" s="38"/>
      <c r="L116" s="39"/>
      <c r="M116" s="38"/>
      <c r="N116" s="72"/>
      <c r="O116" s="377"/>
    </row>
    <row r="117" spans="1:15" ht="16.5" customHeight="1" thickTop="1" thickBot="1">
      <c r="B117" s="349">
        <f t="shared" si="7"/>
        <v>99</v>
      </c>
      <c r="C117" s="384" t="s">
        <v>157</v>
      </c>
      <c r="D117" s="379" t="s">
        <v>65</v>
      </c>
      <c r="E117" s="380">
        <v>39175</v>
      </c>
      <c r="F117" s="249">
        <v>42520</v>
      </c>
      <c r="G117" s="385">
        <v>2.0289999999999999</v>
      </c>
      <c r="H117" s="386">
        <v>128.40700000000001</v>
      </c>
      <c r="I117" s="387">
        <v>137.74799999999999</v>
      </c>
      <c r="J117" s="387">
        <v>137.732</v>
      </c>
      <c r="K117" s="38"/>
      <c r="L117" s="39"/>
      <c r="M117" s="38"/>
      <c r="N117" s="72"/>
      <c r="O117" s="377"/>
    </row>
    <row r="118" spans="1:15" ht="16.5" thickTop="1" thickBot="1">
      <c r="B118" s="349">
        <f t="shared" si="7"/>
        <v>100</v>
      </c>
      <c r="C118" s="388" t="s">
        <v>158</v>
      </c>
      <c r="D118" s="389" t="s">
        <v>25</v>
      </c>
      <c r="E118" s="390">
        <v>40708</v>
      </c>
      <c r="F118" s="249">
        <v>42517</v>
      </c>
      <c r="G118" s="391">
        <v>0.15</v>
      </c>
      <c r="H118" s="392">
        <v>8.9019999999999992</v>
      </c>
      <c r="I118" s="393">
        <v>9.0030000000000001</v>
      </c>
      <c r="J118" s="393">
        <v>8.9860000000000007</v>
      </c>
      <c r="K118" s="38"/>
      <c r="L118" s="39"/>
      <c r="M118" s="38"/>
      <c r="N118" s="72"/>
      <c r="O118" s="40"/>
    </row>
    <row r="119" spans="1:15" ht="16.5" customHeight="1" thickTop="1" thickBot="1">
      <c r="B119" s="349">
        <f t="shared" si="7"/>
        <v>101</v>
      </c>
      <c r="C119" s="129" t="s">
        <v>159</v>
      </c>
      <c r="D119" s="202" t="s">
        <v>118</v>
      </c>
      <c r="E119" s="394">
        <v>39699</v>
      </c>
      <c r="F119" s="395">
        <v>42506</v>
      </c>
      <c r="G119" s="396">
        <v>2.3319999999999999</v>
      </c>
      <c r="H119" s="397">
        <v>92.918000000000006</v>
      </c>
      <c r="I119" s="398">
        <v>99.713999999999999</v>
      </c>
      <c r="J119" s="398">
        <v>99.804000000000002</v>
      </c>
      <c r="K119" s="38"/>
      <c r="L119" s="39"/>
      <c r="M119" s="38"/>
      <c r="N119" s="72"/>
      <c r="O119" s="40"/>
    </row>
    <row r="120" spans="1:15" ht="16.5" customHeight="1" thickTop="1" thickBot="1">
      <c r="B120" s="349">
        <f t="shared" si="7"/>
        <v>102</v>
      </c>
      <c r="C120" s="399" t="s">
        <v>160</v>
      </c>
      <c r="D120" s="400" t="s">
        <v>41</v>
      </c>
      <c r="E120" s="401">
        <v>40725</v>
      </c>
      <c r="F120" s="250">
        <v>42508</v>
      </c>
      <c r="G120" s="402">
        <v>0.76700000000000002</v>
      </c>
      <c r="H120" s="403">
        <v>78.915000000000006</v>
      </c>
      <c r="I120" s="404">
        <v>78.622</v>
      </c>
      <c r="J120" s="404">
        <v>79.37</v>
      </c>
      <c r="K120" s="38"/>
      <c r="L120" s="39"/>
      <c r="M120" s="38"/>
      <c r="N120" s="72"/>
      <c r="O120" s="40"/>
    </row>
    <row r="121" spans="1:15" ht="16.5" customHeight="1" thickTop="1" thickBot="1">
      <c r="A121" s="8" t="s">
        <v>72</v>
      </c>
      <c r="B121" s="349">
        <f t="shared" si="7"/>
        <v>103</v>
      </c>
      <c r="C121" s="399" t="s">
        <v>161</v>
      </c>
      <c r="D121" s="400" t="s">
        <v>41</v>
      </c>
      <c r="E121" s="405">
        <v>40725</v>
      </c>
      <c r="F121" s="250">
        <v>42508</v>
      </c>
      <c r="G121" s="406">
        <v>0.80700000000000005</v>
      </c>
      <c r="H121" s="392">
        <v>79.802999999999997</v>
      </c>
      <c r="I121" s="393">
        <v>79.319999999999993</v>
      </c>
      <c r="J121" s="393">
        <v>79.731999999999999</v>
      </c>
      <c r="K121" s="38"/>
      <c r="L121" s="39"/>
      <c r="M121" s="38"/>
      <c r="N121" s="72"/>
      <c r="O121" s="40"/>
    </row>
    <row r="122" spans="1:15" ht="16.5" customHeight="1" thickTop="1">
      <c r="B122" s="349">
        <f t="shared" si="7"/>
        <v>104</v>
      </c>
      <c r="C122" s="407" t="s">
        <v>162</v>
      </c>
      <c r="D122" s="408" t="s">
        <v>130</v>
      </c>
      <c r="E122" s="409">
        <v>40910</v>
      </c>
      <c r="F122" s="249">
        <v>42521</v>
      </c>
      <c r="G122" s="410">
        <v>3.202</v>
      </c>
      <c r="H122" s="411">
        <v>96.120999999999995</v>
      </c>
      <c r="I122" s="412">
        <v>97.025999999999996</v>
      </c>
      <c r="J122" s="412">
        <v>96.992999999999995</v>
      </c>
      <c r="K122" s="413"/>
      <c r="L122" s="414"/>
      <c r="M122" s="413"/>
      <c r="N122" s="415"/>
      <c r="O122" s="40"/>
    </row>
    <row r="123" spans="1:15" ht="16.5" customHeight="1" thickBot="1">
      <c r="B123" s="349">
        <f t="shared" si="7"/>
        <v>105</v>
      </c>
      <c r="C123" s="416" t="s">
        <v>163</v>
      </c>
      <c r="D123" s="417" t="s">
        <v>14</v>
      </c>
      <c r="E123" s="418">
        <v>41904</v>
      </c>
      <c r="F123" s="419" t="s">
        <v>164</v>
      </c>
      <c r="G123" s="420" t="s">
        <v>164</v>
      </c>
      <c r="H123" s="392">
        <v>86.855999999999995</v>
      </c>
      <c r="I123" s="421">
        <v>94.076999999999998</v>
      </c>
      <c r="J123" s="421">
        <v>94.481999999999999</v>
      </c>
      <c r="K123" s="413"/>
      <c r="L123" s="414"/>
      <c r="M123" s="413"/>
      <c r="N123" s="415"/>
      <c r="O123" s="40"/>
    </row>
    <row r="124" spans="1:15" ht="16.5" customHeight="1" thickTop="1" thickBot="1">
      <c r="B124" s="422">
        <f t="shared" si="7"/>
        <v>106</v>
      </c>
      <c r="C124" s="423" t="s">
        <v>165</v>
      </c>
      <c r="D124" s="140" t="s">
        <v>118</v>
      </c>
      <c r="E124" s="424">
        <v>42388</v>
      </c>
      <c r="F124" s="425" t="s">
        <v>164</v>
      </c>
      <c r="G124" s="426" t="s">
        <v>164</v>
      </c>
      <c r="H124" s="427" t="s">
        <v>164</v>
      </c>
      <c r="I124" s="428">
        <v>102.872</v>
      </c>
      <c r="J124" s="428">
        <v>102.45699999999999</v>
      </c>
      <c r="K124" s="160"/>
      <c r="M124" s="80"/>
      <c r="O124" s="40"/>
    </row>
    <row r="125" spans="1:15" ht="13.5" customHeight="1" thickTop="1" thickBot="1">
      <c r="B125" s="145" t="s">
        <v>166</v>
      </c>
      <c r="C125" s="146"/>
      <c r="D125" s="146"/>
      <c r="E125" s="146"/>
      <c r="F125" s="146"/>
      <c r="G125" s="146"/>
      <c r="H125" s="146"/>
      <c r="I125" s="146"/>
      <c r="J125" s="146"/>
      <c r="M125" s="148"/>
      <c r="O125" s="40"/>
    </row>
    <row r="126" spans="1:15" ht="16.5" customHeight="1" thickTop="1" thickBot="1">
      <c r="B126" s="349">
        <v>107</v>
      </c>
      <c r="C126" s="129" t="s">
        <v>167</v>
      </c>
      <c r="D126" s="202" t="s">
        <v>28</v>
      </c>
      <c r="E126" s="249">
        <v>40210</v>
      </c>
      <c r="F126" s="249">
        <v>42493</v>
      </c>
      <c r="G126" s="251">
        <v>2.0630000000000002</v>
      </c>
      <c r="H126" s="347">
        <v>108.15600000000001</v>
      </c>
      <c r="I126" s="348">
        <v>115.464</v>
      </c>
      <c r="J126" s="348">
        <v>115.66200000000001</v>
      </c>
      <c r="K126" s="166" t="s">
        <v>63</v>
      </c>
      <c r="M126" s="80">
        <f t="shared" ref="M126:M136" si="8">+(J126-I126)/I126</f>
        <v>1.7148202036999195E-3</v>
      </c>
      <c r="O126" s="40"/>
    </row>
    <row r="127" spans="1:15" ht="16.5" customHeight="1" thickTop="1" thickBot="1">
      <c r="B127" s="349">
        <f t="shared" ref="B127:B142" si="9">B126+1</f>
        <v>108</v>
      </c>
      <c r="C127" s="129" t="s">
        <v>168</v>
      </c>
      <c r="D127" s="400" t="s">
        <v>28</v>
      </c>
      <c r="E127" s="401">
        <v>40630</v>
      </c>
      <c r="F127" s="249">
        <v>42493</v>
      </c>
      <c r="G127" s="251">
        <v>1.2410000000000001</v>
      </c>
      <c r="H127" s="403">
        <v>94.576999999999998</v>
      </c>
      <c r="I127" s="404">
        <v>102.21299999999999</v>
      </c>
      <c r="J127" s="404">
        <v>101.575</v>
      </c>
      <c r="K127" s="166" t="s">
        <v>63</v>
      </c>
      <c r="M127" s="80">
        <f t="shared" si="8"/>
        <v>-6.241867472826265E-3</v>
      </c>
      <c r="O127" s="40"/>
    </row>
    <row r="128" spans="1:15" ht="16.5" customHeight="1" thickTop="1" thickBot="1">
      <c r="B128" s="349">
        <f t="shared" si="9"/>
        <v>109</v>
      </c>
      <c r="C128" s="429" t="s">
        <v>169</v>
      </c>
      <c r="D128" s="400" t="s">
        <v>12</v>
      </c>
      <c r="E128" s="401">
        <v>39097</v>
      </c>
      <c r="F128" s="280">
        <v>42514</v>
      </c>
      <c r="G128" s="430">
        <v>3.7109999999999999</v>
      </c>
      <c r="H128" s="403">
        <v>127.36</v>
      </c>
      <c r="I128" s="404">
        <v>136.54</v>
      </c>
      <c r="J128" s="404">
        <v>136.624</v>
      </c>
      <c r="K128" s="431" t="s">
        <v>170</v>
      </c>
      <c r="M128" s="80">
        <f t="shared" si="8"/>
        <v>6.1520433572581797E-4</v>
      </c>
      <c r="O128" s="40"/>
    </row>
    <row r="129" spans="2:15" ht="16.5" customHeight="1" thickTop="1" thickBot="1">
      <c r="B129" s="349">
        <f t="shared" si="9"/>
        <v>110</v>
      </c>
      <c r="C129" s="432" t="s">
        <v>171</v>
      </c>
      <c r="D129" s="433" t="s">
        <v>172</v>
      </c>
      <c r="E129" s="434">
        <v>40543</v>
      </c>
      <c r="F129" s="419">
        <v>42510</v>
      </c>
      <c r="G129" s="435">
        <v>1.71</v>
      </c>
      <c r="H129" s="436">
        <v>100.38200000000001</v>
      </c>
      <c r="I129" s="437">
        <v>98.495000000000005</v>
      </c>
      <c r="J129" s="437">
        <v>98.731999999999999</v>
      </c>
      <c r="K129" s="160" t="s">
        <v>61</v>
      </c>
      <c r="M129" s="80">
        <f t="shared" si="8"/>
        <v>2.4062135133762603E-3</v>
      </c>
      <c r="O129" s="40"/>
    </row>
    <row r="130" spans="2:15" ht="16.5" customHeight="1" thickTop="1" thickBot="1">
      <c r="B130" s="349">
        <f t="shared" si="9"/>
        <v>111</v>
      </c>
      <c r="C130" s="432" t="s">
        <v>173</v>
      </c>
      <c r="D130" s="433" t="s">
        <v>172</v>
      </c>
      <c r="E130" s="434">
        <v>40543</v>
      </c>
      <c r="F130" s="419">
        <v>42510</v>
      </c>
      <c r="G130" s="438">
        <v>0.77600000000000002</v>
      </c>
      <c r="H130" s="392">
        <v>94.831999999999994</v>
      </c>
      <c r="I130" s="404">
        <v>98.784000000000006</v>
      </c>
      <c r="J130" s="404">
        <v>98.808999999999997</v>
      </c>
      <c r="K130" s="160" t="s">
        <v>61</v>
      </c>
      <c r="M130" s="80">
        <f t="shared" si="8"/>
        <v>2.5307742144468204E-4</v>
      </c>
      <c r="O130" s="40"/>
    </row>
    <row r="131" spans="2:15" ht="16.5" customHeight="1" thickTop="1" thickBot="1">
      <c r="B131" s="349">
        <f t="shared" si="9"/>
        <v>112</v>
      </c>
      <c r="C131" s="439" t="s">
        <v>174</v>
      </c>
      <c r="D131" s="440" t="s">
        <v>79</v>
      </c>
      <c r="E131" s="434">
        <v>38671</v>
      </c>
      <c r="F131" s="419">
        <v>42520</v>
      </c>
      <c r="G131" s="441">
        <v>3.766</v>
      </c>
      <c r="H131" s="442">
        <v>181.97200000000001</v>
      </c>
      <c r="I131" s="443">
        <v>190.268</v>
      </c>
      <c r="J131" s="443">
        <v>191.61500000000001</v>
      </c>
      <c r="K131" s="154" t="s">
        <v>59</v>
      </c>
      <c r="M131" s="80">
        <f t="shared" si="8"/>
        <v>7.0794878802531609E-3</v>
      </c>
      <c r="O131" s="40"/>
    </row>
    <row r="132" spans="2:15" ht="16.5" customHeight="1" thickTop="1" thickBot="1">
      <c r="B132" s="349">
        <f t="shared" si="9"/>
        <v>113</v>
      </c>
      <c r="C132" s="444" t="s">
        <v>175</v>
      </c>
      <c r="D132" s="445" t="s">
        <v>79</v>
      </c>
      <c r="E132" s="446">
        <v>38671</v>
      </c>
      <c r="F132" s="419">
        <v>42520</v>
      </c>
      <c r="G132" s="447">
        <v>4.7510000000000003</v>
      </c>
      <c r="H132" s="442">
        <v>171.56800000000001</v>
      </c>
      <c r="I132" s="443">
        <v>174.98099999999999</v>
      </c>
      <c r="J132" s="443">
        <v>175.86799999999999</v>
      </c>
      <c r="K132" s="154" t="s">
        <v>59</v>
      </c>
      <c r="M132" s="80">
        <f t="shared" si="8"/>
        <v>5.0691217903658138E-3</v>
      </c>
      <c r="O132" s="40"/>
    </row>
    <row r="133" spans="2:15" ht="16.5" customHeight="1" thickTop="1" thickBot="1">
      <c r="B133" s="349">
        <f t="shared" si="9"/>
        <v>114</v>
      </c>
      <c r="C133" s="448" t="s">
        <v>176</v>
      </c>
      <c r="D133" s="449" t="s">
        <v>79</v>
      </c>
      <c r="E133" s="450">
        <v>38671</v>
      </c>
      <c r="F133" s="419">
        <v>42520</v>
      </c>
      <c r="G133" s="410">
        <v>5.4850000000000003</v>
      </c>
      <c r="H133" s="392">
        <v>149.82900000000001</v>
      </c>
      <c r="I133" s="437">
        <v>152.411</v>
      </c>
      <c r="J133" s="437">
        <v>152.84200000000001</v>
      </c>
      <c r="K133" s="154" t="s">
        <v>59</v>
      </c>
      <c r="M133" s="80">
        <f t="shared" si="8"/>
        <v>2.8278798774367441E-3</v>
      </c>
      <c r="O133" s="40"/>
    </row>
    <row r="134" spans="2:15" ht="15.75" customHeight="1" thickTop="1" thickBot="1">
      <c r="B134" s="349">
        <f t="shared" si="9"/>
        <v>115</v>
      </c>
      <c r="C134" s="448" t="s">
        <v>177</v>
      </c>
      <c r="D134" s="449" t="s">
        <v>79</v>
      </c>
      <c r="E134" s="450">
        <v>38835</v>
      </c>
      <c r="F134" s="419">
        <v>41421</v>
      </c>
      <c r="G134" s="410">
        <v>63.142000000000003</v>
      </c>
      <c r="H134" s="451">
        <v>12794.422</v>
      </c>
      <c r="I134" s="452" t="s">
        <v>49</v>
      </c>
      <c r="J134" s="452" t="s">
        <v>49</v>
      </c>
      <c r="K134" s="154" t="s">
        <v>59</v>
      </c>
      <c r="M134" s="80" t="e">
        <f t="shared" si="8"/>
        <v>#VALUE!</v>
      </c>
      <c r="O134" s="40"/>
    </row>
    <row r="135" spans="2:15" ht="16.5" customHeight="1" thickTop="1" thickBot="1">
      <c r="B135" s="349">
        <f t="shared" si="9"/>
        <v>116</v>
      </c>
      <c r="C135" s="453" t="s">
        <v>178</v>
      </c>
      <c r="D135" s="449" t="s">
        <v>79</v>
      </c>
      <c r="E135" s="450">
        <v>40014</v>
      </c>
      <c r="F135" s="454" t="s">
        <v>131</v>
      </c>
      <c r="G135" s="406" t="s">
        <v>131</v>
      </c>
      <c r="H135" s="392">
        <v>18.018999999999998</v>
      </c>
      <c r="I135" s="437">
        <v>19.617999999999999</v>
      </c>
      <c r="J135" s="437">
        <v>19.853999999999999</v>
      </c>
      <c r="K135" s="154" t="s">
        <v>59</v>
      </c>
      <c r="M135" s="80">
        <f t="shared" si="8"/>
        <v>1.2029768579875659E-2</v>
      </c>
      <c r="O135" s="40"/>
    </row>
    <row r="136" spans="2:15" ht="16.5" customHeight="1" thickTop="1" thickBot="1">
      <c r="B136" s="349">
        <f t="shared" si="9"/>
        <v>117</v>
      </c>
      <c r="C136" s="453" t="s">
        <v>179</v>
      </c>
      <c r="D136" s="449" t="s">
        <v>79</v>
      </c>
      <c r="E136" s="450">
        <v>40455</v>
      </c>
      <c r="F136" s="419" t="s">
        <v>131</v>
      </c>
      <c r="G136" s="406" t="s">
        <v>131</v>
      </c>
      <c r="H136" s="392">
        <v>129.04599999999999</v>
      </c>
      <c r="I136" s="437">
        <v>143.779</v>
      </c>
      <c r="J136" s="437">
        <v>143.922</v>
      </c>
      <c r="K136" s="154" t="s">
        <v>59</v>
      </c>
      <c r="M136" s="80">
        <f t="shared" si="8"/>
        <v>9.9458196259537691E-4</v>
      </c>
      <c r="O136" s="40"/>
    </row>
    <row r="137" spans="2:15" ht="16.5" customHeight="1" thickTop="1" thickBot="1">
      <c r="B137" s="349">
        <f t="shared" si="9"/>
        <v>118</v>
      </c>
      <c r="C137" s="453" t="s">
        <v>180</v>
      </c>
      <c r="D137" s="449" t="s">
        <v>181</v>
      </c>
      <c r="E137" s="450">
        <v>40240</v>
      </c>
      <c r="F137" s="419">
        <v>42500</v>
      </c>
      <c r="G137" s="406">
        <v>1.407</v>
      </c>
      <c r="H137" s="392">
        <v>116.015</v>
      </c>
      <c r="I137" s="437">
        <v>114.932</v>
      </c>
      <c r="J137" s="437">
        <v>114.485</v>
      </c>
      <c r="K137" s="166" t="s">
        <v>63</v>
      </c>
      <c r="M137" s="80" t="e">
        <f>+(I137-#REF!)/#REF!</f>
        <v>#REF!</v>
      </c>
      <c r="O137" s="40"/>
    </row>
    <row r="138" spans="2:15" ht="16.5" customHeight="1" thickTop="1" thickBot="1">
      <c r="B138" s="349">
        <f t="shared" si="9"/>
        <v>119</v>
      </c>
      <c r="C138" s="455" t="s">
        <v>182</v>
      </c>
      <c r="D138" s="456" t="s">
        <v>130</v>
      </c>
      <c r="E138" s="457">
        <v>40147</v>
      </c>
      <c r="F138" s="419">
        <v>41418</v>
      </c>
      <c r="G138" s="410">
        <v>32.752000000000002</v>
      </c>
      <c r="H138" s="458">
        <v>8825.2610000000004</v>
      </c>
      <c r="I138" s="459">
        <v>8541.6620000000003</v>
      </c>
      <c r="J138" s="459">
        <v>8623.8909999999996</v>
      </c>
      <c r="K138" s="154" t="s">
        <v>59</v>
      </c>
      <c r="M138" s="80">
        <f>+(J138-I138)/I138</f>
        <v>9.6268150156256886E-3</v>
      </c>
      <c r="O138" s="40"/>
    </row>
    <row r="139" spans="2:15" ht="16.5" customHeight="1" thickTop="1" thickBot="1">
      <c r="B139" s="349">
        <f t="shared" si="9"/>
        <v>120</v>
      </c>
      <c r="C139" s="460" t="s">
        <v>183</v>
      </c>
      <c r="D139" s="293" t="s">
        <v>112</v>
      </c>
      <c r="E139" s="461">
        <v>41359</v>
      </c>
      <c r="F139" s="249">
        <v>42516</v>
      </c>
      <c r="G139" s="462">
        <v>0.10199999999999999</v>
      </c>
      <c r="H139" s="463">
        <v>7.867</v>
      </c>
      <c r="I139" s="463">
        <v>8.0909999999999993</v>
      </c>
      <c r="J139" s="463">
        <v>8.1620000000000008</v>
      </c>
      <c r="K139" s="154" t="s">
        <v>59</v>
      </c>
      <c r="L139" s="464"/>
      <c r="M139" s="80">
        <f>+(J139-I139)/I139</f>
        <v>8.7751823013226433E-3</v>
      </c>
      <c r="N139" s="464"/>
      <c r="O139" s="40"/>
    </row>
    <row r="140" spans="2:15" ht="16.5" customHeight="1" thickTop="1" thickBot="1">
      <c r="B140" s="349">
        <f t="shared" si="9"/>
        <v>121</v>
      </c>
      <c r="C140" s="465" t="s">
        <v>184</v>
      </c>
      <c r="D140" s="466" t="s">
        <v>130</v>
      </c>
      <c r="E140" s="467">
        <v>41984</v>
      </c>
      <c r="F140" s="468" t="s">
        <v>131</v>
      </c>
      <c r="G140" s="469" t="s">
        <v>131</v>
      </c>
      <c r="H140" s="470">
        <v>88.100999999999999</v>
      </c>
      <c r="I140" s="471">
        <v>81.069999999999993</v>
      </c>
      <c r="J140" s="471">
        <v>81.456999999999994</v>
      </c>
      <c r="K140" s="154" t="s">
        <v>59</v>
      </c>
      <c r="M140" s="80">
        <f>+(J140-I140)/I140</f>
        <v>4.7736523991612247E-3</v>
      </c>
      <c r="O140" s="40"/>
    </row>
    <row r="141" spans="2:15" ht="16.5" customHeight="1" thickTop="1">
      <c r="B141" s="349">
        <f t="shared" si="9"/>
        <v>122</v>
      </c>
      <c r="C141" s="472" t="s">
        <v>185</v>
      </c>
      <c r="D141" s="417" t="s">
        <v>53</v>
      </c>
      <c r="E141" s="473">
        <v>42170</v>
      </c>
      <c r="F141" s="249">
        <v>42521</v>
      </c>
      <c r="G141" s="474">
        <v>0.36399999999999999</v>
      </c>
      <c r="H141" s="411">
        <v>946.48699999999997</v>
      </c>
      <c r="I141" s="411">
        <v>982.92499999999995</v>
      </c>
      <c r="J141" s="411">
        <v>986.22799999999995</v>
      </c>
      <c r="K141" s="154"/>
      <c r="M141" s="206"/>
      <c r="O141" s="40"/>
    </row>
    <row r="142" spans="2:15" ht="16.5" customHeight="1" thickBot="1">
      <c r="B142" s="349">
        <f t="shared" si="9"/>
        <v>123</v>
      </c>
      <c r="C142" s="475" t="s">
        <v>186</v>
      </c>
      <c r="D142" s="293" t="s">
        <v>10</v>
      </c>
      <c r="E142" s="409">
        <v>42352</v>
      </c>
      <c r="F142" s="476" t="s">
        <v>164</v>
      </c>
      <c r="G142" s="477" t="s">
        <v>187</v>
      </c>
      <c r="H142" s="478">
        <v>5000</v>
      </c>
      <c r="I142" s="478">
        <v>5095.1750000000002</v>
      </c>
      <c r="J142" s="478">
        <v>5122.558</v>
      </c>
      <c r="K142" s="154"/>
      <c r="M142" s="206"/>
      <c r="O142" s="40"/>
    </row>
    <row r="143" spans="2:15" ht="13.5" customHeight="1" thickTop="1" thickBot="1">
      <c r="B143" s="245" t="s">
        <v>188</v>
      </c>
      <c r="C143" s="56"/>
      <c r="D143" s="56"/>
      <c r="E143" s="56"/>
      <c r="F143" s="56"/>
      <c r="G143" s="56"/>
      <c r="H143" s="56"/>
      <c r="I143" s="56"/>
      <c r="J143" s="246"/>
      <c r="M143" s="148"/>
      <c r="O143" s="40"/>
    </row>
    <row r="144" spans="2:15" ht="16.5" customHeight="1" thickTop="1" thickBot="1">
      <c r="B144" s="479">
        <v>124</v>
      </c>
      <c r="C144" s="480" t="s">
        <v>189</v>
      </c>
      <c r="D144" s="481" t="s">
        <v>128</v>
      </c>
      <c r="E144" s="482">
        <v>42024</v>
      </c>
      <c r="F144" s="482">
        <v>42509</v>
      </c>
      <c r="G144" s="483">
        <v>2.2650000000000001</v>
      </c>
      <c r="H144" s="484">
        <v>103.095</v>
      </c>
      <c r="I144" s="485">
        <v>109.65900000000001</v>
      </c>
      <c r="J144" s="485">
        <v>110.074</v>
      </c>
      <c r="K144" s="72" t="s">
        <v>59</v>
      </c>
      <c r="L144" s="38"/>
      <c r="M144" s="39">
        <f>+(J144-I144)/I144</f>
        <v>3.7844590959245665E-3</v>
      </c>
      <c r="N144" s="38"/>
      <c r="O144" s="40"/>
    </row>
    <row r="145" spans="2:15" ht="16.5" customHeight="1" thickTop="1" thickBot="1">
      <c r="B145" s="145" t="s">
        <v>190</v>
      </c>
      <c r="C145" s="146"/>
      <c r="D145" s="146"/>
      <c r="E145" s="146"/>
      <c r="F145" s="146"/>
      <c r="G145" s="146"/>
      <c r="H145" s="146"/>
      <c r="I145" s="146"/>
      <c r="J145" s="486"/>
      <c r="M145" s="148"/>
      <c r="O145" s="40"/>
    </row>
    <row r="146" spans="2:15" ht="16.5" customHeight="1" thickTop="1" thickBot="1">
      <c r="B146" s="487">
        <v>125</v>
      </c>
      <c r="C146" s="488" t="s">
        <v>191</v>
      </c>
      <c r="D146" s="489" t="s">
        <v>112</v>
      </c>
      <c r="E146" s="490">
        <v>41317</v>
      </c>
      <c r="F146" s="490">
        <v>42516</v>
      </c>
      <c r="G146" s="491">
        <v>0.107</v>
      </c>
      <c r="H146" s="492">
        <v>7.9809999999999999</v>
      </c>
      <c r="I146" s="492">
        <v>9.3800000000000008</v>
      </c>
      <c r="J146" s="492">
        <v>9.048</v>
      </c>
      <c r="K146" s="154" t="s">
        <v>59</v>
      </c>
      <c r="M146" s="493">
        <f>+(J146-I146)/I146</f>
        <v>-3.5394456289978754E-2</v>
      </c>
      <c r="O146" s="40"/>
    </row>
    <row r="147" spans="2:15" ht="16.5" customHeight="1" thickTop="1" thickBot="1">
      <c r="B147" s="487">
        <v>126</v>
      </c>
      <c r="C147" s="494" t="s">
        <v>192</v>
      </c>
      <c r="D147" s="495" t="s">
        <v>130</v>
      </c>
      <c r="E147" s="496">
        <v>41982</v>
      </c>
      <c r="F147" s="497" t="s">
        <v>131</v>
      </c>
      <c r="G147" s="497" t="s">
        <v>131</v>
      </c>
      <c r="H147" s="484">
        <v>86.378</v>
      </c>
      <c r="I147" s="498" t="s">
        <v>49</v>
      </c>
      <c r="J147" s="498" t="s">
        <v>49</v>
      </c>
      <c r="K147" s="154" t="s">
        <v>59</v>
      </c>
      <c r="M147" s="493" t="e">
        <f>+(J147-I147)/I147</f>
        <v>#VALUE!</v>
      </c>
      <c r="O147" s="40"/>
    </row>
    <row r="148" spans="2:15" ht="16.5" customHeight="1" thickTop="1" thickBot="1">
      <c r="B148" s="487">
        <v>127</v>
      </c>
      <c r="C148" s="494" t="s">
        <v>193</v>
      </c>
      <c r="D148" s="499" t="s">
        <v>12</v>
      </c>
      <c r="E148" s="496">
        <v>42506</v>
      </c>
      <c r="F148" s="497" t="s">
        <v>131</v>
      </c>
      <c r="G148" s="497" t="s">
        <v>131</v>
      </c>
      <c r="H148" s="484" t="s">
        <v>164</v>
      </c>
      <c r="I148" s="500">
        <v>10021.319</v>
      </c>
      <c r="J148" s="500">
        <v>10024.331</v>
      </c>
      <c r="K148" s="154" t="s">
        <v>59</v>
      </c>
      <c r="M148" s="493">
        <f>+(J148-I148)/I148</f>
        <v>3.0055923776107975E-4</v>
      </c>
      <c r="O148" s="40"/>
    </row>
    <row r="149" spans="2:15" s="503" customFormat="1" ht="13.5" customHeight="1" thickTop="1">
      <c r="B149" s="501"/>
      <c r="C149" s="8"/>
      <c r="D149" s="8"/>
      <c r="E149" s="8"/>
      <c r="F149" s="8"/>
      <c r="G149" s="8"/>
      <c r="H149" s="8"/>
      <c r="I149" s="8"/>
      <c r="J149" s="8"/>
      <c r="K149" s="502"/>
    </row>
    <row r="150" spans="2:15" s="503" customFormat="1" ht="13.5" customHeight="1">
      <c r="B150" s="501" t="s">
        <v>194</v>
      </c>
    </row>
    <row r="151" spans="2:15" s="503" customFormat="1" ht="15.75" customHeight="1">
      <c r="B151" s="501" t="s">
        <v>195</v>
      </c>
      <c r="C151" s="8"/>
      <c r="D151" s="504"/>
      <c r="E151" s="505"/>
      <c r="F151" s="506"/>
      <c r="G151" s="505"/>
      <c r="H151" s="505"/>
      <c r="I151" s="505"/>
      <c r="J151" s="507"/>
      <c r="M151" s="508"/>
    </row>
    <row r="152" spans="2:15" s="503" customFormat="1" ht="15.75" customHeight="1">
      <c r="B152" s="501"/>
      <c r="E152" s="505"/>
      <c r="F152" s="506"/>
      <c r="G152" s="72"/>
      <c r="H152" s="505"/>
      <c r="I152" s="72"/>
      <c r="J152" s="507"/>
      <c r="M152" s="508"/>
    </row>
    <row r="153" spans="2:15" s="503" customFormat="1" ht="15.75" customHeight="1">
      <c r="B153" s="509"/>
      <c r="D153" s="504"/>
      <c r="E153" s="505"/>
      <c r="F153" s="505"/>
      <c r="G153" s="72" t="s">
        <v>196</v>
      </c>
      <c r="H153" s="505"/>
      <c r="I153" s="505"/>
      <c r="J153" s="507"/>
      <c r="M153" s="508"/>
    </row>
    <row r="154" spans="2:15" s="503" customFormat="1" ht="15.75" customHeight="1">
      <c r="B154" s="509"/>
      <c r="C154" s="504"/>
      <c r="D154" s="504"/>
      <c r="E154" s="505" t="s">
        <v>197</v>
      </c>
      <c r="F154" s="505"/>
      <c r="G154" s="505"/>
      <c r="H154" s="505"/>
      <c r="I154" s="505"/>
      <c r="J154" s="507"/>
      <c r="M154" s="508"/>
    </row>
    <row r="155" spans="2:15" s="503" customFormat="1" ht="15.75" customHeigh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</row>
    <row r="156" spans="2:15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</row>
    <row r="157" spans="2:15" s="503" customFormat="1" ht="15.75" customHeight="1">
      <c r="B157" s="509"/>
      <c r="C157" s="504"/>
      <c r="D157" s="504"/>
      <c r="E157" s="505"/>
      <c r="F157" s="505"/>
      <c r="G157" s="505"/>
      <c r="H157" s="505"/>
      <c r="I157" s="505"/>
      <c r="J157" s="507"/>
      <c r="M157" s="508"/>
    </row>
    <row r="158" spans="2:15" s="503" customFormat="1" ht="15.75" customHeight="1">
      <c r="B158" s="509"/>
      <c r="C158" s="504"/>
      <c r="D158" s="504"/>
      <c r="E158" s="505"/>
      <c r="F158" s="505" t="s">
        <v>198</v>
      </c>
      <c r="G158" s="505"/>
      <c r="H158" s="505"/>
      <c r="I158" s="505"/>
      <c r="J158" s="507"/>
      <c r="M158" s="508"/>
    </row>
    <row r="159" spans="2:15" s="503" customFormat="1" ht="15.75" customHeight="1">
      <c r="B159" s="509"/>
      <c r="C159" s="504"/>
      <c r="D159" s="504"/>
      <c r="E159" s="505"/>
      <c r="F159" s="505"/>
      <c r="G159" s="505"/>
      <c r="H159" s="505"/>
      <c r="I159" s="505"/>
      <c r="J159" s="507"/>
      <c r="M159" s="508"/>
    </row>
    <row r="160" spans="2:15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</row>
    <row r="161" spans="2:13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</row>
    <row r="162" spans="2:13" s="503" customFormat="1" ht="15.75" customHeight="1">
      <c r="B162" s="509"/>
      <c r="C162" s="504"/>
      <c r="D162" s="504"/>
      <c r="E162" s="505"/>
      <c r="F162" s="505"/>
      <c r="G162" s="505"/>
      <c r="H162" s="505"/>
      <c r="I162" s="505"/>
      <c r="J162" s="507"/>
      <c r="M162" s="508"/>
    </row>
    <row r="163" spans="2:13" s="503" customFormat="1" ht="15.75" customHeight="1">
      <c r="B163" s="509"/>
      <c r="C163" s="504"/>
      <c r="D163" s="504" t="s">
        <v>196</v>
      </c>
      <c r="E163" s="505"/>
      <c r="F163" s="505"/>
      <c r="G163" s="505"/>
      <c r="H163" s="505"/>
      <c r="I163" s="505"/>
      <c r="J163" s="507"/>
      <c r="M163" s="508"/>
    </row>
    <row r="164" spans="2:13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</row>
    <row r="165" spans="2:13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</row>
    <row r="166" spans="2:13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</row>
    <row r="167" spans="2:13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</row>
    <row r="168" spans="2:13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</row>
    <row r="169" spans="2:13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</row>
    <row r="170" spans="2:13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</row>
    <row r="171" spans="2:13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</row>
    <row r="172" spans="2:13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</row>
    <row r="173" spans="2:13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</row>
    <row r="174" spans="2:13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</row>
    <row r="175" spans="2:13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</row>
    <row r="176" spans="2:13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</row>
    <row r="177" spans="2:13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</row>
    <row r="178" spans="2:13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</row>
    <row r="179" spans="2:13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</row>
    <row r="180" spans="2:13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</row>
    <row r="181" spans="2:13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</row>
    <row r="182" spans="2:13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</row>
    <row r="183" spans="2:13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</row>
    <row r="184" spans="2:13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3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3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3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3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3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3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3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3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 ht="15.75" customHeigh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 ht="15.75" customHeigh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508"/>
    </row>
    <row r="514" spans="2:13" s="503" customFormat="1" ht="15.75" customHeigh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s="503" customFormat="1" ht="15.75" customHeight="1">
      <c r="B515" s="509"/>
      <c r="C515" s="504"/>
      <c r="D515" s="504"/>
      <c r="E515" s="505"/>
      <c r="F515" s="505"/>
      <c r="G515" s="505"/>
      <c r="H515" s="505"/>
      <c r="I515" s="505"/>
      <c r="J515" s="507"/>
      <c r="M515" s="9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501"/>
    </row>
    <row r="524" spans="2:13" ht="15.75" customHeight="1">
      <c r="B524" s="501"/>
      <c r="C524" s="8"/>
      <c r="D524" s="8"/>
      <c r="E524" s="8"/>
      <c r="F524" s="8"/>
      <c r="G524" s="8"/>
      <c r="H524" s="8"/>
      <c r="I524" s="8"/>
      <c r="J524" s="510"/>
    </row>
    <row r="525" spans="2:13" ht="15.75" customHeight="1">
      <c r="B525" s="501"/>
      <c r="C525" s="8"/>
      <c r="D525" s="8"/>
      <c r="E525" s="8"/>
      <c r="F525" s="8"/>
      <c r="G525" s="8"/>
      <c r="H525" s="8"/>
      <c r="I525" s="8"/>
      <c r="J525" s="510"/>
    </row>
    <row r="526" spans="2:13" ht="15.75" customHeight="1">
      <c r="B526" s="501"/>
      <c r="C526" s="8"/>
      <c r="D526" s="8"/>
      <c r="E526" s="8"/>
      <c r="F526" s="8"/>
      <c r="G526" s="8"/>
      <c r="H526" s="8"/>
      <c r="I526" s="8"/>
      <c r="J526" s="510"/>
    </row>
    <row r="527" spans="2:13" ht="15.75" customHeight="1">
      <c r="B527" s="501"/>
      <c r="C527" s="8"/>
      <c r="D527" s="8"/>
      <c r="E527" s="8"/>
      <c r="F527" s="8"/>
      <c r="G527" s="8"/>
      <c r="H527" s="8"/>
      <c r="I527" s="8"/>
      <c r="J527" s="510"/>
    </row>
    <row r="528" spans="2:13" ht="15.75" customHeight="1">
      <c r="B528" s="501"/>
      <c r="C528" s="8"/>
      <c r="D528" s="8"/>
      <c r="E528" s="8"/>
      <c r="F528" s="8"/>
      <c r="G528" s="8"/>
      <c r="H528" s="8"/>
      <c r="I528" s="8"/>
      <c r="J528" s="510"/>
    </row>
    <row r="529" spans="2:10" ht="15.75" customHeight="1">
      <c r="B529" s="501"/>
      <c r="C529" s="8"/>
      <c r="D529" s="8"/>
      <c r="E529" s="8"/>
      <c r="F529" s="8"/>
      <c r="G529" s="8"/>
      <c r="H529" s="8"/>
      <c r="I529" s="8"/>
      <c r="J529" s="510"/>
    </row>
    <row r="530" spans="2:10" ht="15.75" customHeight="1">
      <c r="B530" s="501"/>
      <c r="C530" s="8"/>
      <c r="D530" s="8"/>
      <c r="E530" s="8"/>
      <c r="F530" s="8"/>
      <c r="G530" s="8"/>
      <c r="H530" s="8"/>
      <c r="I530" s="8"/>
      <c r="J530" s="510"/>
    </row>
    <row r="531" spans="2:10" ht="15.75" customHeight="1">
      <c r="B531" s="501"/>
      <c r="C531" s="8"/>
      <c r="D531" s="8"/>
      <c r="E531" s="8"/>
      <c r="F531" s="8"/>
      <c r="G531" s="8"/>
      <c r="H531" s="8"/>
      <c r="I531" s="8"/>
      <c r="J531" s="510"/>
    </row>
    <row r="532" spans="2:10" ht="15.75" customHeight="1">
      <c r="B532" s="501"/>
      <c r="C532" s="8"/>
      <c r="D532" s="8"/>
      <c r="E532" s="8"/>
      <c r="F532" s="8"/>
      <c r="G532" s="8"/>
      <c r="H532" s="8"/>
      <c r="I532" s="8"/>
      <c r="J532" s="510"/>
    </row>
    <row r="533" spans="2:10" ht="15.75" customHeight="1">
      <c r="B533" s="501"/>
      <c r="C533" s="8"/>
      <c r="D533" s="8"/>
      <c r="E533" s="8"/>
      <c r="F533" s="8"/>
      <c r="G533" s="8"/>
      <c r="H533" s="8"/>
      <c r="I533" s="8"/>
      <c r="J533" s="510"/>
    </row>
    <row r="534" spans="2:10" ht="15.75" customHeight="1">
      <c r="B534" s="501"/>
      <c r="C534" s="8"/>
      <c r="D534" s="8"/>
      <c r="E534" s="8"/>
      <c r="F534" s="8"/>
      <c r="G534" s="8"/>
      <c r="H534" s="8"/>
      <c r="I534" s="8"/>
      <c r="J534" s="510"/>
    </row>
    <row r="535" spans="2:10" ht="15.75" customHeight="1">
      <c r="B535" s="501"/>
      <c r="C535" s="8"/>
      <c r="D535" s="8"/>
      <c r="E535" s="8"/>
      <c r="F535" s="8"/>
      <c r="G535" s="8"/>
      <c r="H535" s="8"/>
      <c r="I535" s="8"/>
      <c r="J535" s="510"/>
    </row>
    <row r="536" spans="2:10" ht="15.75" customHeight="1">
      <c r="B536" s="501"/>
      <c r="C536" s="8"/>
      <c r="D536" s="8"/>
      <c r="E536" s="8"/>
      <c r="F536" s="8"/>
      <c r="G536" s="8"/>
      <c r="H536" s="8"/>
      <c r="I536" s="8"/>
      <c r="J536" s="510"/>
    </row>
    <row r="537" spans="2:10" ht="15.75" customHeight="1">
      <c r="B537" s="501"/>
      <c r="C537" s="8"/>
      <c r="D537" s="8"/>
      <c r="E537" s="8"/>
      <c r="F537" s="8"/>
      <c r="G537" s="8"/>
      <c r="H537" s="8"/>
      <c r="I537" s="8"/>
      <c r="J537" s="510"/>
    </row>
    <row r="538" spans="2:10" ht="15.75" customHeight="1">
      <c r="B538" s="501"/>
      <c r="C538" s="8"/>
      <c r="D538" s="8"/>
      <c r="E538" s="8"/>
      <c r="F538" s="8"/>
      <c r="G538" s="8"/>
      <c r="H538" s="8"/>
      <c r="I538" s="8"/>
      <c r="J538" s="510"/>
    </row>
    <row r="539" spans="2:10" ht="15.75" customHeight="1">
      <c r="B539" s="501"/>
      <c r="C539" s="8"/>
      <c r="D539" s="8"/>
      <c r="E539" s="8"/>
      <c r="F539" s="8"/>
      <c r="G539" s="8"/>
      <c r="H539" s="8"/>
      <c r="I539" s="8"/>
      <c r="J539" s="510"/>
    </row>
    <row r="540" spans="2:10" ht="15.75" customHeight="1">
      <c r="B540" s="501"/>
      <c r="C540" s="8"/>
      <c r="D540" s="8"/>
      <c r="E540" s="8"/>
      <c r="F540" s="8"/>
      <c r="G540" s="8"/>
      <c r="H540" s="8"/>
      <c r="I540" s="8"/>
      <c r="J540" s="510"/>
    </row>
    <row r="541" spans="2:10" ht="15.75" customHeight="1">
      <c r="B541" s="501"/>
      <c r="C541" s="8"/>
      <c r="D541" s="8"/>
      <c r="E541" s="8"/>
      <c r="F541" s="8"/>
      <c r="G541" s="8"/>
      <c r="H541" s="8"/>
      <c r="I541" s="8"/>
      <c r="J541" s="510"/>
    </row>
    <row r="542" spans="2:10" ht="15.75" customHeight="1">
      <c r="B542" s="501"/>
      <c r="C542" s="8"/>
      <c r="D542" s="8"/>
      <c r="E542" s="8"/>
      <c r="F542" s="8"/>
      <c r="G542" s="8"/>
      <c r="H542" s="8"/>
      <c r="I542" s="8"/>
      <c r="J542" s="510"/>
    </row>
    <row r="543" spans="2:10" ht="15.75" customHeight="1">
      <c r="B543" s="501"/>
      <c r="C543" s="8"/>
      <c r="D543" s="8"/>
      <c r="E543" s="8"/>
      <c r="F543" s="8"/>
      <c r="G543" s="8"/>
      <c r="H543" s="8"/>
      <c r="I543" s="8"/>
      <c r="J543" s="510"/>
    </row>
    <row r="544" spans="2:10" ht="15.75" customHeight="1">
      <c r="B544" s="501"/>
      <c r="C544" s="8"/>
      <c r="D544" s="8"/>
      <c r="E544" s="8"/>
      <c r="F544" s="8"/>
      <c r="G544" s="8"/>
      <c r="H544" s="8"/>
      <c r="I544" s="8"/>
      <c r="J544" s="510"/>
    </row>
    <row r="545" spans="2:10" ht="15.75" customHeight="1">
      <c r="B545" s="501"/>
      <c r="C545" s="8"/>
      <c r="D545" s="8"/>
      <c r="E545" s="8"/>
      <c r="F545" s="8"/>
      <c r="G545" s="8"/>
      <c r="H545" s="8"/>
      <c r="I545" s="8"/>
      <c r="J545" s="510"/>
    </row>
    <row r="546" spans="2:10" ht="15.75" customHeight="1">
      <c r="B546" s="501"/>
      <c r="C546" s="8"/>
      <c r="D546" s="8"/>
      <c r="E546" s="8"/>
      <c r="F546" s="8"/>
      <c r="G546" s="8"/>
      <c r="H546" s="8"/>
      <c r="I546" s="8"/>
      <c r="J546" s="510"/>
    </row>
    <row r="547" spans="2:10" ht="15.75" customHeight="1">
      <c r="B547" s="501"/>
      <c r="C547" s="8"/>
      <c r="D547" s="8"/>
      <c r="E547" s="8"/>
      <c r="F547" s="8"/>
      <c r="G547" s="8"/>
      <c r="H547" s="8"/>
      <c r="I547" s="8"/>
      <c r="J547" s="510"/>
    </row>
    <row r="548" spans="2:10" ht="15.75" customHeight="1">
      <c r="B548" s="501"/>
      <c r="C548" s="8"/>
      <c r="D548" s="8"/>
      <c r="E548" s="8"/>
      <c r="F548" s="8"/>
      <c r="G548" s="8"/>
      <c r="H548" s="8"/>
      <c r="I548" s="8"/>
      <c r="J548" s="510"/>
    </row>
    <row r="549" spans="2:10" ht="15.75" customHeight="1">
      <c r="B549" s="501"/>
      <c r="C549" s="8"/>
      <c r="D549" s="8"/>
      <c r="E549" s="8"/>
      <c r="F549" s="8"/>
      <c r="G549" s="8"/>
      <c r="H549" s="8"/>
      <c r="I549" s="8"/>
      <c r="J549" s="510"/>
    </row>
    <row r="550" spans="2:10" ht="15.75" customHeight="1">
      <c r="B550" s="501"/>
      <c r="C550" s="8"/>
      <c r="D550" s="8"/>
      <c r="E550" s="8"/>
      <c r="F550" s="8"/>
      <c r="G550" s="8"/>
      <c r="H550" s="8"/>
      <c r="I550" s="8"/>
      <c r="J550" s="510"/>
    </row>
    <row r="551" spans="2:10" ht="15.75" customHeight="1">
      <c r="B551" s="501"/>
      <c r="C551" s="8"/>
      <c r="D551" s="8"/>
      <c r="E551" s="8"/>
      <c r="F551" s="8"/>
      <c r="G551" s="8"/>
      <c r="H551" s="8"/>
      <c r="I551" s="8"/>
      <c r="J551" s="510"/>
    </row>
    <row r="552" spans="2:10" ht="15.75" customHeight="1">
      <c r="B552" s="501"/>
      <c r="C552" s="8"/>
      <c r="D552" s="8"/>
      <c r="E552" s="8"/>
      <c r="F552" s="8"/>
      <c r="G552" s="8"/>
      <c r="H552" s="8"/>
      <c r="I552" s="8"/>
      <c r="J552" s="510"/>
    </row>
    <row r="553" spans="2:10" ht="15.75" customHeight="1">
      <c r="B553" s="501"/>
      <c r="C553" s="8"/>
      <c r="D553" s="8"/>
      <c r="E553" s="8"/>
      <c r="F553" s="8"/>
      <c r="G553" s="8"/>
      <c r="H553" s="8"/>
      <c r="I553" s="8"/>
      <c r="J553" s="510"/>
    </row>
    <row r="554" spans="2:10" ht="15.75" customHeight="1">
      <c r="B554" s="501"/>
      <c r="C554" s="8"/>
      <c r="D554" s="8"/>
      <c r="E554" s="8"/>
      <c r="F554" s="8"/>
      <c r="G554" s="8"/>
      <c r="H554" s="8"/>
      <c r="I554" s="8"/>
      <c r="J554" s="510"/>
    </row>
    <row r="555" spans="2:10" ht="15.75" customHeight="1">
      <c r="B555" s="501"/>
      <c r="C555" s="8"/>
      <c r="D555" s="8"/>
      <c r="E555" s="8"/>
      <c r="F555" s="8"/>
      <c r="G555" s="8"/>
      <c r="H555" s="8"/>
      <c r="I555" s="8"/>
      <c r="J555" s="510"/>
    </row>
    <row r="556" spans="2:10" ht="15.75" customHeight="1">
      <c r="B556" s="501"/>
      <c r="C556" s="8"/>
      <c r="D556" s="8"/>
      <c r="E556" s="8"/>
      <c r="F556" s="8"/>
      <c r="G556" s="8"/>
      <c r="H556" s="8"/>
      <c r="I556" s="8"/>
      <c r="J556" s="510"/>
    </row>
    <row r="557" spans="2:10" ht="15.75" customHeight="1">
      <c r="B557" s="501"/>
      <c r="C557" s="8"/>
      <c r="D557" s="8"/>
      <c r="E557" s="8"/>
      <c r="F557" s="8"/>
      <c r="G557" s="8"/>
      <c r="H557" s="8"/>
      <c r="I557" s="8"/>
      <c r="J557" s="510"/>
    </row>
    <row r="558" spans="2:10" ht="15.75" customHeight="1">
      <c r="B558" s="501"/>
      <c r="C558" s="8"/>
      <c r="D558" s="8"/>
      <c r="E558" s="8"/>
      <c r="F558" s="8"/>
      <c r="G558" s="8"/>
      <c r="H558" s="8"/>
      <c r="I558" s="8"/>
      <c r="J558" s="510"/>
    </row>
    <row r="559" spans="2:10" ht="15.75" customHeight="1">
      <c r="B559" s="501"/>
      <c r="C559" s="8"/>
      <c r="D559" s="8"/>
      <c r="E559" s="8"/>
      <c r="F559" s="8"/>
      <c r="G559" s="8"/>
      <c r="H559" s="8"/>
      <c r="I559" s="8"/>
      <c r="J559" s="510"/>
    </row>
    <row r="560" spans="2:10" ht="15.75" customHeight="1">
      <c r="B560" s="501"/>
      <c r="C560" s="8"/>
      <c r="D560" s="8"/>
      <c r="E560" s="8"/>
      <c r="F560" s="8"/>
      <c r="G560" s="8"/>
      <c r="H560" s="8"/>
      <c r="I560" s="8"/>
      <c r="J560" s="510"/>
    </row>
    <row r="561" spans="2:10" ht="15.75" customHeight="1">
      <c r="B561" s="501"/>
      <c r="C561" s="8"/>
      <c r="D561" s="8"/>
      <c r="E561" s="8"/>
      <c r="F561" s="8"/>
      <c r="G561" s="8"/>
      <c r="H561" s="8"/>
      <c r="I561" s="8"/>
      <c r="J561" s="510"/>
    </row>
    <row r="562" spans="2:10" ht="15.75" customHeight="1">
      <c r="B562" s="501"/>
      <c r="C562" s="8"/>
      <c r="D562" s="8"/>
      <c r="E562" s="8"/>
      <c r="F562" s="8"/>
      <c r="G562" s="8"/>
      <c r="H562" s="8"/>
      <c r="I562" s="8"/>
      <c r="J562" s="510"/>
    </row>
    <row r="563" spans="2:10" ht="15.75" customHeight="1">
      <c r="B563" s="501"/>
      <c r="C563" s="8"/>
      <c r="D563" s="8"/>
      <c r="E563" s="8"/>
      <c r="F563" s="8"/>
      <c r="G563" s="8"/>
      <c r="H563" s="8"/>
      <c r="I563" s="8"/>
      <c r="J563" s="510"/>
    </row>
    <row r="564" spans="2:10" ht="15.75" customHeight="1">
      <c r="B564" s="501"/>
      <c r="C564" s="8"/>
      <c r="D564" s="8"/>
      <c r="E564" s="8"/>
      <c r="F564" s="8"/>
      <c r="G564" s="8"/>
      <c r="H564" s="8"/>
      <c r="I564" s="8"/>
      <c r="J564" s="510"/>
    </row>
    <row r="565" spans="2:10" ht="15.75" customHeight="1">
      <c r="B565" s="501"/>
      <c r="C565" s="8"/>
      <c r="D565" s="8"/>
      <c r="E565" s="8"/>
      <c r="F565" s="8"/>
      <c r="G565" s="8"/>
      <c r="H565" s="8"/>
      <c r="I565" s="8"/>
      <c r="J565" s="510"/>
    </row>
    <row r="566" spans="2:10" ht="15.75" customHeight="1">
      <c r="B566" s="501"/>
      <c r="C566" s="8"/>
      <c r="D566" s="8"/>
      <c r="E566" s="8"/>
      <c r="F566" s="8"/>
      <c r="G566" s="8"/>
      <c r="H566" s="8"/>
      <c r="I566" s="8"/>
      <c r="J566" s="510"/>
    </row>
    <row r="567" spans="2:10" ht="15.75" customHeight="1">
      <c r="B567" s="501"/>
      <c r="C567" s="8"/>
      <c r="D567" s="8"/>
      <c r="E567" s="8"/>
      <c r="F567" s="8"/>
      <c r="G567" s="8"/>
      <c r="H567" s="8"/>
      <c r="I567" s="8"/>
      <c r="J567" s="510"/>
    </row>
    <row r="568" spans="2:10" ht="15.75" customHeight="1">
      <c r="B568" s="501"/>
      <c r="C568" s="8"/>
      <c r="D568" s="8"/>
      <c r="E568" s="8"/>
      <c r="F568" s="8"/>
      <c r="G568" s="8"/>
      <c r="H568" s="8"/>
      <c r="I568" s="8"/>
      <c r="J568" s="510"/>
    </row>
    <row r="569" spans="2:10" ht="15.75" customHeight="1">
      <c r="B569" s="501"/>
      <c r="C569" s="8"/>
      <c r="D569" s="8"/>
      <c r="E569" s="8"/>
      <c r="F569" s="8"/>
      <c r="G569" s="8"/>
      <c r="H569" s="8"/>
      <c r="I569" s="8"/>
      <c r="J569" s="510"/>
    </row>
    <row r="570" spans="2:10" ht="15.75" customHeight="1">
      <c r="C570" s="8"/>
      <c r="D570" s="8"/>
      <c r="E570" s="8"/>
      <c r="F570" s="8"/>
      <c r="G570" s="8"/>
      <c r="H570" s="8"/>
      <c r="I570" s="8"/>
      <c r="J570" s="510"/>
    </row>
  </sheetData>
  <autoFilter ref="D1:D570"/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2016-07-20T11:39:37Z</dcterms:created>
  <dcterms:modified xsi:type="dcterms:W3CDTF">2016-07-20T11:39:55Z</dcterms:modified>
</cp:coreProperties>
</file>