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09-06-2020" sheetId="1" r:id="rId1"/>
  </sheets>
  <definedNames>
    <definedName name="_xlnm.Print_Area" localSheetId="0">' 09-06-2020'!$B$1:$N$143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<sst xmlns="http://schemas.openxmlformats.org/spreadsheetml/2006/main" count="315" uniqueCount="192">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</sst>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6"/>
  <sheetViews>
    <sheetView tabSelected="1" showWhiteSpace="0" topLeftCell="B82" zoomScale="111" zoomScaleNormal="111" zoomScaleSheetLayoutView="100" workbookViewId="0">
      <selection activeCell="P88" sqref="P88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193.29900000000001</v>
      </c>
      <c r="J6" s="39">
        <v>193.327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132.042</v>
      </c>
      <c r="J7" s="48">
        <v>132.06399999999999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111.029</v>
      </c>
      <c r="J8" s="48">
        <v>111.044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117.729</v>
      </c>
      <c r="J9" s="48">
        <v>117.749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115.54600000000001</v>
      </c>
      <c r="J10" s="48">
        <v>115.566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112.471</v>
      </c>
      <c r="J11" s="64">
        <v>112.494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111.69199999999999</v>
      </c>
      <c r="J12" s="48">
        <v>111.708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45.726999999999997</v>
      </c>
      <c r="J13" s="72">
        <v>45.731999999999999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32.161000000000001</v>
      </c>
      <c r="J14" s="72">
        <v>32.167999999999999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108.77</v>
      </c>
      <c r="J15" s="72">
        <v>108.785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17.067</v>
      </c>
      <c r="J17" s="91">
        <v>17.07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123.47</v>
      </c>
      <c r="J18" s="72">
        <v>123.483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114.904</v>
      </c>
      <c r="J20" s="107">
        <v>114.917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11.269</v>
      </c>
      <c r="J21" s="114">
        <v>11.273999999999999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161.59200000000001</v>
      </c>
      <c r="J22" s="72">
        <v>161.62100000000001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11.292999999999999</v>
      </c>
      <c r="J23" s="129">
        <v>11.294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1.7849999999999999</v>
      </c>
      <c r="J25" s="135">
        <v>1.7869999999999999</v>
      </c>
      <c r="K25" s="101" t="s">
        <v>46</v>
      </c>
      <c r="L25" s="40"/>
      <c r="M25" s="41">
        <f>+(J25-I25)/I25</f>
        <v>1.1204481792717097E-3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61.942</v>
      </c>
      <c r="J27" s="114">
        <v>61.948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128.61500000000001</v>
      </c>
      <c r="J28" s="72">
        <v>128.43199999999999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104.276</v>
      </c>
      <c r="J29" s="152">
        <v>103.86799999999999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102.428</v>
      </c>
      <c r="J30" s="158">
        <v>102.44799999999999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129.21299999999999</v>
      </c>
      <c r="J32" s="91">
        <v>129.221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496.13299999999998</v>
      </c>
      <c r="J33" s="72">
        <v>496.16199999999998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116.422</v>
      </c>
      <c r="J34" s="72">
        <v>116.43600000000001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120.301</v>
      </c>
      <c r="J35" s="48">
        <v>120.31100000000001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125.044</v>
      </c>
      <c r="J36" s="48">
        <v>125.05800000000001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107.032</v>
      </c>
      <c r="J37" s="48">
        <v>107.04300000000001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99.475999999999999</v>
      </c>
      <c r="J38" s="48">
        <v>99.293000000000006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170.26</v>
      </c>
      <c r="J39" s="48">
        <v>170.03800000000001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89.364000000000004</v>
      </c>
      <c r="J40" s="48">
        <v>88.438999999999993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118.14100000000001</v>
      </c>
      <c r="J41" s="72">
        <v>118.096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154.87100000000001</v>
      </c>
      <c r="J42" s="48">
        <v>153.298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139.398</v>
      </c>
      <c r="J43" s="48">
        <v>138.995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91.406000000000006</v>
      </c>
      <c r="J44" s="48">
        <v>90.582999999999998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20.573</v>
      </c>
      <c r="J45" s="206">
        <v>20.523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2083.54</v>
      </c>
      <c r="J47" s="214">
        <v>2094.7649999999999</v>
      </c>
      <c r="K47" s="215" t="s">
        <v>75</v>
      </c>
      <c r="M47" s="216">
        <f t="shared" ref="M47" si="3">+(J47-I47)/I47</f>
        <v>5.3874655634160657E-3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120.116</v>
      </c>
      <c r="J48" s="48">
        <v>121.85299999999999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180.44499999999999</v>
      </c>
      <c r="J49" s="48">
        <v>182.565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16.059999999999999</v>
      </c>
      <c r="J50" s="48">
        <v>16.420999999999999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2.657</v>
      </c>
      <c r="J51" s="114">
        <v>2.6970000000000001</v>
      </c>
      <c r="K51" s="218"/>
      <c r="M51" s="216">
        <f t="shared" ref="M51:M52" si="5">+(J51-I51)/I51</f>
        <v>1.5054572826496061E-2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2.3959999999999999</v>
      </c>
      <c r="J52" s="48">
        <v>2.4239999999999999</v>
      </c>
      <c r="K52" s="220" t="s">
        <v>46</v>
      </c>
      <c r="M52" s="216">
        <f t="shared" si="5"/>
        <v>1.1686143572621046E-2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65.265000000000001</v>
      </c>
      <c r="J53" s="226">
        <v>65.965999999999994</v>
      </c>
      <c r="K53" s="218" t="s">
        <v>77</v>
      </c>
      <c r="M53" s="216">
        <f>+(J53-I53)/I53</f>
        <v>1.0740825863786002E-2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1.0609999999999999</v>
      </c>
      <c r="J54" s="230">
        <v>1.0960000000000001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1.2509999999999999</v>
      </c>
      <c r="J55" s="230">
        <v>1.252</v>
      </c>
      <c r="K55" s="231"/>
      <c r="M55" s="235">
        <f t="shared" ref="M55:M62" si="6">+(J55-I55)/I55</f>
        <v>7.9936051159081695E-4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1.131</v>
      </c>
      <c r="J56" s="234">
        <v>1.1459999999999999</v>
      </c>
      <c r="K56" s="231"/>
      <c r="M56" s="235">
        <f t="shared" si="6"/>
        <v>1.3262599469495935E-2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1.075</v>
      </c>
      <c r="J57" s="72">
        <v>1.0980000000000001</v>
      </c>
      <c r="K57" s="231"/>
      <c r="M57" s="235">
        <f t="shared" si="6"/>
        <v>2.1395348837209425E-2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106.49299999999999</v>
      </c>
      <c r="J58" s="244">
        <v>107.023</v>
      </c>
      <c r="K58" s="231"/>
      <c r="M58" s="235">
        <f t="shared" si="6"/>
        <v>4.9768529386908173E-3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129.315</v>
      </c>
      <c r="J59" s="251">
        <v>128.59399999999999</v>
      </c>
      <c r="K59" s="231"/>
      <c r="M59" s="235">
        <f t="shared" si="6"/>
        <v>-5.5755326141592515E-3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1071.241</v>
      </c>
      <c r="J60" s="48">
        <v>1088.96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10.895</v>
      </c>
      <c r="J61" s="251">
        <v>10.28</v>
      </c>
      <c r="K61" s="231"/>
      <c r="M61" s="235">
        <f t="shared" si="6"/>
        <v>-5.6447911886186343E-2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9.2620000000000005</v>
      </c>
      <c r="J62" s="261">
        <v>9.4550000000000001</v>
      </c>
      <c r="K62" s="262"/>
      <c r="L62" s="263"/>
      <c r="M62" s="264">
        <f t="shared" si="6"/>
        <v>2.0837832001727445E-2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82.915999999999997</v>
      </c>
      <c r="J64" s="273">
        <v>82.388000000000005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106.699</v>
      </c>
      <c r="J70" s="308">
        <v>106.712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98.7</v>
      </c>
      <c r="J71" s="273">
        <v>98.710999999999999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104.789</v>
      </c>
      <c r="J72" s="273">
        <v>104.804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101.92400000000001</v>
      </c>
      <c r="J73" s="273">
        <v>101.941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103.261</v>
      </c>
      <c r="J74" s="273">
        <v>103.28100000000001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106.458</v>
      </c>
      <c r="J75" s="273">
        <v>106.474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103.291</v>
      </c>
      <c r="J76" s="273">
        <v>103.30800000000001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100.693</v>
      </c>
      <c r="J77" s="273">
        <v>100.71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101.792</v>
      </c>
      <c r="J78" s="273">
        <v>101.801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104.10599999999999</v>
      </c>
      <c r="J79" s="273">
        <v>104.123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105.827</v>
      </c>
      <c r="J80" s="273">
        <v>105.846</v>
      </c>
      <c r="K80" s="40"/>
      <c r="L80" s="41"/>
      <c r="M80" s="40"/>
      <c r="N80" s="67"/>
    </row>
    <row r="81" spans="1:16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103.432</v>
      </c>
      <c r="J81" s="273">
        <v>103.444</v>
      </c>
      <c r="K81" s="32"/>
      <c r="L81" s="319"/>
      <c r="M81" s="32"/>
      <c r="N81" s="320"/>
    </row>
    <row r="82" spans="1:16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102.74299999999999</v>
      </c>
      <c r="J82" s="273">
        <v>102.754</v>
      </c>
      <c r="K82" s="40"/>
      <c r="L82" s="41"/>
      <c r="M82" s="40"/>
      <c r="N82" s="81"/>
    </row>
    <row r="83" spans="1:16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43553</v>
      </c>
      <c r="G83" s="313">
        <v>4.5739999999999998</v>
      </c>
      <c r="H83" s="273">
        <v>104.91</v>
      </c>
      <c r="I83" s="273">
        <v>107.395</v>
      </c>
      <c r="J83" s="273">
        <v>107.41</v>
      </c>
      <c r="K83" s="40"/>
      <c r="L83" s="41"/>
      <c r="M83" s="40"/>
      <c r="N83" s="189"/>
      <c r="P83" s="325"/>
    </row>
    <row r="84" spans="1:16" ht="14.25" customHeight="1" thickTop="1" thickBot="1">
      <c r="B84" s="310">
        <f t="shared" si="7"/>
        <v>68</v>
      </c>
      <c r="C84" s="315" t="s">
        <v>121</v>
      </c>
      <c r="D84" s="326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102.423</v>
      </c>
      <c r="J84" s="273">
        <v>102.434</v>
      </c>
      <c r="K84" s="40"/>
      <c r="L84" s="41"/>
      <c r="M84" s="40"/>
      <c r="N84" s="67"/>
      <c r="P84"/>
    </row>
    <row r="85" spans="1:16" s="98" customFormat="1" ht="16.5" customHeight="1" thickTop="1" thickBot="1">
      <c r="A85" s="327"/>
      <c r="B85" s="310">
        <f t="shared" si="7"/>
        <v>69</v>
      </c>
      <c r="C85" s="328" t="s">
        <v>123</v>
      </c>
      <c r="D85" s="312" t="s">
        <v>26</v>
      </c>
      <c r="E85" s="329">
        <v>35744</v>
      </c>
      <c r="F85" s="305">
        <v>43980</v>
      </c>
      <c r="G85" s="313">
        <v>5.87</v>
      </c>
      <c r="H85" s="273">
        <v>104.538</v>
      </c>
      <c r="I85" s="273">
        <v>101.378</v>
      </c>
      <c r="J85" s="273">
        <v>101.396</v>
      </c>
      <c r="K85" s="40"/>
      <c r="L85" s="41"/>
      <c r="M85" s="40"/>
      <c r="N85" s="189"/>
      <c r="P85" s="325"/>
    </row>
    <row r="86" spans="1:16" ht="16.5" customHeight="1" thickTop="1" thickBot="1">
      <c r="B86" s="310">
        <f t="shared" si="7"/>
        <v>70</v>
      </c>
      <c r="C86" s="330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1">
        <v>106.5</v>
      </c>
      <c r="I86" s="331">
        <v>104.617</v>
      </c>
      <c r="J86" s="331">
        <v>104.63</v>
      </c>
      <c r="K86" s="40"/>
      <c r="L86" s="41"/>
      <c r="M86" s="40"/>
      <c r="N86" s="81"/>
    </row>
    <row r="87" spans="1:16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101.535</v>
      </c>
      <c r="J87" s="273">
        <v>101.551</v>
      </c>
      <c r="K87" s="40"/>
      <c r="L87" s="41"/>
      <c r="M87" s="40"/>
      <c r="N87" s="67"/>
    </row>
    <row r="88" spans="1:16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101.04300000000001</v>
      </c>
      <c r="J88" s="273">
        <v>101.057</v>
      </c>
      <c r="K88" s="40"/>
      <c r="L88" s="41"/>
      <c r="M88" s="40"/>
      <c r="N88" s="67"/>
    </row>
    <row r="89" spans="1:16" ht="16.5" customHeight="1" thickTop="1" thickBot="1">
      <c r="B89" s="310">
        <f t="shared" si="7"/>
        <v>73</v>
      </c>
      <c r="C89" s="332" t="s">
        <v>127</v>
      </c>
      <c r="D89" s="333" t="s">
        <v>10</v>
      </c>
      <c r="E89" s="305">
        <v>38565</v>
      </c>
      <c r="F89" s="305">
        <v>43980</v>
      </c>
      <c r="G89" s="334">
        <v>4.1909999999999998</v>
      </c>
      <c r="H89" s="335">
        <v>106.872</v>
      </c>
      <c r="I89" s="335">
        <v>104.66800000000001</v>
      </c>
      <c r="J89" s="335">
        <v>104.68</v>
      </c>
      <c r="K89" s="40"/>
      <c r="L89" s="41"/>
      <c r="M89" s="40"/>
      <c r="N89" s="81"/>
    </row>
    <row r="90" spans="1:16" ht="16.5" customHeight="1" thickTop="1" thickBot="1">
      <c r="B90" s="310">
        <f t="shared" si="7"/>
        <v>74</v>
      </c>
      <c r="C90" s="336" t="s">
        <v>128</v>
      </c>
      <c r="D90" s="333" t="s">
        <v>14</v>
      </c>
      <c r="E90" s="337">
        <v>34288</v>
      </c>
      <c r="F90" s="338">
        <v>43962</v>
      </c>
      <c r="G90" s="339">
        <v>4.1669999999999998</v>
      </c>
      <c r="H90" s="206">
        <v>103.322</v>
      </c>
      <c r="I90" s="206">
        <v>100.986</v>
      </c>
      <c r="J90" s="206">
        <v>100.997</v>
      </c>
      <c r="K90" s="40"/>
      <c r="L90" s="41"/>
      <c r="M90" s="40"/>
      <c r="N90" s="67"/>
    </row>
    <row r="91" spans="1:16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6" ht="16.5" customHeight="1" thickTop="1" thickBot="1">
      <c r="A92" s="10" t="s">
        <v>81</v>
      </c>
      <c r="B92" s="340">
        <v>75</v>
      </c>
      <c r="C92" s="341" t="s">
        <v>130</v>
      </c>
      <c r="D92" s="318" t="s">
        <v>55</v>
      </c>
      <c r="E92" s="342">
        <v>39762</v>
      </c>
      <c r="F92" s="329">
        <v>43966</v>
      </c>
      <c r="G92" s="313">
        <v>3.7890000000000001</v>
      </c>
      <c r="H92" s="343">
        <v>105.166</v>
      </c>
      <c r="I92" s="343">
        <v>104.29300000000001</v>
      </c>
      <c r="J92" s="343">
        <v>104.30500000000001</v>
      </c>
      <c r="L92" s="216"/>
      <c r="M92" s="8"/>
      <c r="N92" s="344"/>
    </row>
    <row r="93" spans="1:16" ht="16.5" customHeight="1" thickTop="1" thickBot="1">
      <c r="B93" s="340">
        <f t="shared" ref="B93:B94" si="8">B92+1</f>
        <v>76</v>
      </c>
      <c r="C93" s="345" t="s">
        <v>131</v>
      </c>
      <c r="D93" s="346" t="s">
        <v>132</v>
      </c>
      <c r="E93" s="347">
        <v>40543</v>
      </c>
      <c r="F93" s="348">
        <v>43980</v>
      </c>
      <c r="G93" s="339">
        <v>5.8769999999999998</v>
      </c>
      <c r="H93" s="273">
        <v>105.649</v>
      </c>
      <c r="I93" s="273">
        <v>102.66</v>
      </c>
      <c r="J93" s="273">
        <v>102.675</v>
      </c>
      <c r="K93" s="40"/>
      <c r="L93" s="41"/>
      <c r="M93" s="40"/>
      <c r="N93" s="67"/>
    </row>
    <row r="94" spans="1:16" ht="16.5" customHeight="1" thickTop="1" thickBot="1">
      <c r="B94" s="349">
        <f t="shared" si="8"/>
        <v>77</v>
      </c>
      <c r="C94" s="350" t="s">
        <v>133</v>
      </c>
      <c r="D94" s="351" t="s">
        <v>134</v>
      </c>
      <c r="E94" s="352">
        <v>42024</v>
      </c>
      <c r="F94" s="353">
        <v>43980</v>
      </c>
      <c r="G94" s="354">
        <v>4.827</v>
      </c>
      <c r="H94" s="206">
        <v>106.572</v>
      </c>
      <c r="I94" s="355">
        <v>104.376</v>
      </c>
      <c r="J94" s="355">
        <v>104.396</v>
      </c>
      <c r="K94" s="40"/>
      <c r="L94" s="41"/>
      <c r="M94" s="40"/>
      <c r="N94" s="67"/>
    </row>
    <row r="95" spans="1:16" s="8" customFormat="1" ht="16.5" customHeight="1" thickTop="1" thickBot="1">
      <c r="A95" s="10"/>
      <c r="B95" s="356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7"/>
      <c r="M95" s="40"/>
      <c r="N95" s="84"/>
    </row>
    <row r="96" spans="1:16" s="8" customFormat="1" ht="16.5" customHeight="1" thickTop="1" thickBot="1">
      <c r="A96" s="10"/>
      <c r="B96" s="358">
        <v>78</v>
      </c>
      <c r="C96" s="359" t="s">
        <v>136</v>
      </c>
      <c r="D96" s="360" t="s">
        <v>132</v>
      </c>
      <c r="E96" s="361">
        <v>43350</v>
      </c>
      <c r="F96" s="353">
        <v>43980</v>
      </c>
      <c r="G96" s="362">
        <v>8.5890000000000004</v>
      </c>
      <c r="H96" s="363">
        <v>110.621</v>
      </c>
      <c r="I96" s="363">
        <v>106.688</v>
      </c>
      <c r="J96" s="363">
        <v>106.854</v>
      </c>
      <c r="K96" s="40"/>
      <c r="L96" s="41"/>
      <c r="M96" s="40"/>
      <c r="N96" s="364"/>
    </row>
    <row r="97" spans="1:14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0"/>
      <c r="M97" s="131"/>
      <c r="N97" s="40"/>
    </row>
    <row r="98" spans="1:14" s="8" customFormat="1" ht="16.5" customHeight="1" thickTop="1" thickBot="1">
      <c r="A98" s="10"/>
      <c r="B98" s="367">
        <v>79</v>
      </c>
      <c r="C98" s="368" t="s">
        <v>138</v>
      </c>
      <c r="D98" s="369" t="s">
        <v>31</v>
      </c>
      <c r="E98" s="370">
        <v>34561</v>
      </c>
      <c r="F98" s="371">
        <v>43942</v>
      </c>
      <c r="G98" s="372">
        <v>1.3979999999999999</v>
      </c>
      <c r="H98" s="308">
        <v>62.747999999999998</v>
      </c>
      <c r="I98" s="308">
        <v>58</v>
      </c>
      <c r="J98" s="308">
        <v>57.822000000000003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3">
        <f>B98+1</f>
        <v>80</v>
      </c>
      <c r="C99" s="315" t="s">
        <v>139</v>
      </c>
      <c r="D99" s="374" t="s">
        <v>41</v>
      </c>
      <c r="E99" s="375">
        <v>105.764</v>
      </c>
      <c r="F99" s="305">
        <v>43980</v>
      </c>
      <c r="G99" s="313">
        <v>1.4319999999999999</v>
      </c>
      <c r="H99" s="48">
        <v>96.337000000000003</v>
      </c>
      <c r="I99" s="48">
        <v>87.941999999999993</v>
      </c>
      <c r="J99" s="48">
        <v>87.709000000000003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 t="shared" ref="B100:B104" si="9">B99+1</f>
        <v>81</v>
      </c>
      <c r="C100" s="315" t="s">
        <v>140</v>
      </c>
      <c r="D100" s="374" t="s">
        <v>114</v>
      </c>
      <c r="E100" s="375">
        <v>36367</v>
      </c>
      <c r="F100" s="305">
        <v>43927</v>
      </c>
      <c r="G100" s="313">
        <v>0.76100000000000001</v>
      </c>
      <c r="H100" s="48">
        <v>18.466000000000001</v>
      </c>
      <c r="I100" s="48">
        <v>17.917000000000002</v>
      </c>
      <c r="J100" s="48">
        <v>17.925000000000001</v>
      </c>
      <c r="K100" s="48"/>
      <c r="L100" s="48"/>
      <c r="M100" s="48"/>
      <c r="N100" s="376"/>
    </row>
    <row r="101" spans="1:14" s="8" customFormat="1" ht="16.5" customHeight="1" thickTop="1" thickBot="1">
      <c r="A101" s="10"/>
      <c r="B101" s="377">
        <f t="shared" si="9"/>
        <v>82</v>
      </c>
      <c r="C101" s="315" t="s">
        <v>141</v>
      </c>
      <c r="D101" s="374" t="s">
        <v>120</v>
      </c>
      <c r="E101" s="375">
        <v>36857</v>
      </c>
      <c r="F101" s="305">
        <v>43553</v>
      </c>
      <c r="G101" s="313">
        <v>9.1170000000000009</v>
      </c>
      <c r="H101" s="48">
        <v>302.99400000000003</v>
      </c>
      <c r="I101" s="48">
        <v>292.35000000000002</v>
      </c>
      <c r="J101" s="48">
        <v>292.30399999999997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3">
        <f t="shared" si="9"/>
        <v>83</v>
      </c>
      <c r="C102" s="315" t="s">
        <v>142</v>
      </c>
      <c r="D102" s="312" t="s">
        <v>71</v>
      </c>
      <c r="E102" s="375">
        <v>38777</v>
      </c>
      <c r="F102" s="305">
        <v>43980</v>
      </c>
      <c r="G102" s="313">
        <v>40.290999999999997</v>
      </c>
      <c r="H102" s="72">
        <v>2323.9780000000001</v>
      </c>
      <c r="I102" s="48">
        <v>2064.2339999999999</v>
      </c>
      <c r="J102" s="48">
        <v>2047.008</v>
      </c>
      <c r="K102" s="73"/>
      <c r="M102" s="41"/>
      <c r="N102" s="40"/>
    </row>
    <row r="103" spans="1:14" s="8" customFormat="1" ht="17.25" customHeight="1" thickTop="1" thickBot="1">
      <c r="A103" s="10"/>
      <c r="B103" s="373">
        <f t="shared" si="9"/>
        <v>84</v>
      </c>
      <c r="C103" s="315" t="s">
        <v>143</v>
      </c>
      <c r="D103" s="312" t="s">
        <v>16</v>
      </c>
      <c r="E103" s="375">
        <v>34423</v>
      </c>
      <c r="F103" s="305">
        <v>43964</v>
      </c>
      <c r="G103" s="313">
        <v>3.0910000000000002</v>
      </c>
      <c r="H103" s="48">
        <v>74.849999999999994</v>
      </c>
      <c r="I103" s="48">
        <v>71.899000000000001</v>
      </c>
      <c r="J103" s="48">
        <v>71.024000000000001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3">
        <f t="shared" si="9"/>
        <v>85</v>
      </c>
      <c r="C104" s="315" t="s">
        <v>144</v>
      </c>
      <c r="D104" s="312" t="s">
        <v>16</v>
      </c>
      <c r="E104" s="375">
        <v>34731</v>
      </c>
      <c r="F104" s="305">
        <v>43963</v>
      </c>
      <c r="G104" s="313">
        <v>2.2879999999999998</v>
      </c>
      <c r="H104" s="48">
        <v>57.241999999999997</v>
      </c>
      <c r="I104" s="48">
        <v>55.786000000000001</v>
      </c>
      <c r="J104" s="48">
        <v>55.826000000000001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>B104+1</f>
        <v>86</v>
      </c>
      <c r="C105" s="379" t="s">
        <v>145</v>
      </c>
      <c r="D105" s="380" t="s">
        <v>14</v>
      </c>
      <c r="E105" s="381">
        <v>36297</v>
      </c>
      <c r="F105" s="338">
        <v>43962</v>
      </c>
      <c r="G105" s="382">
        <v>0.76100000000000001</v>
      </c>
      <c r="H105" s="206">
        <v>113.30200000000001</v>
      </c>
      <c r="I105" s="206">
        <v>105.54600000000001</v>
      </c>
      <c r="J105" s="206">
        <v>104.90600000000001</v>
      </c>
      <c r="K105" s="383"/>
      <c r="L105" s="383"/>
      <c r="M105" s="41"/>
      <c r="N105" s="383"/>
    </row>
    <row r="106" spans="1:14" s="8" customFormat="1" ht="18" customHeight="1" thickTop="1" thickBot="1">
      <c r="A106" s="10"/>
      <c r="B106" s="356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4">
        <f>B105+1</f>
        <v>87</v>
      </c>
      <c r="C107" s="385" t="s">
        <v>147</v>
      </c>
      <c r="D107" s="386" t="s">
        <v>31</v>
      </c>
      <c r="E107" s="387">
        <v>1867429</v>
      </c>
      <c r="F107" s="305">
        <v>43956</v>
      </c>
      <c r="G107" s="388">
        <v>0.32300000000000001</v>
      </c>
      <c r="H107" s="389">
        <v>11.494</v>
      </c>
      <c r="I107" s="389">
        <v>10.909000000000001</v>
      </c>
      <c r="J107" s="389">
        <v>10.875</v>
      </c>
      <c r="K107" s="40"/>
      <c r="L107" s="41"/>
      <c r="M107" s="40"/>
      <c r="N107" s="101"/>
    </row>
    <row r="108" spans="1:14" s="8" customFormat="1" ht="17.25" customHeight="1" thickTop="1" thickBot="1">
      <c r="A108" s="390"/>
      <c r="B108" s="384">
        <f>B107+1</f>
        <v>88</v>
      </c>
      <c r="C108" s="385" t="s">
        <v>148</v>
      </c>
      <c r="D108" s="386" t="s">
        <v>31</v>
      </c>
      <c r="E108" s="387">
        <v>39084</v>
      </c>
      <c r="F108" s="305">
        <v>43956</v>
      </c>
      <c r="G108" s="388">
        <v>0.28899999999999998</v>
      </c>
      <c r="H108" s="389">
        <v>13.7</v>
      </c>
      <c r="I108" s="389">
        <v>12.613</v>
      </c>
      <c r="J108" s="389">
        <v>12.51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4">
        <f t="shared" ref="B109:B121" si="10">B108+1</f>
        <v>89</v>
      </c>
      <c r="C109" s="391" t="s">
        <v>149</v>
      </c>
      <c r="D109" s="392" t="s">
        <v>106</v>
      </c>
      <c r="E109" s="387">
        <v>39994</v>
      </c>
      <c r="F109" s="305">
        <v>43969</v>
      </c>
      <c r="G109" s="388">
        <v>0.39700000000000002</v>
      </c>
      <c r="H109" s="389">
        <v>16.225000000000001</v>
      </c>
      <c r="I109" s="389">
        <v>13.986000000000001</v>
      </c>
      <c r="J109" s="389">
        <v>13.875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4">
        <f t="shared" si="10"/>
        <v>90</v>
      </c>
      <c r="C110" s="391" t="s">
        <v>150</v>
      </c>
      <c r="D110" s="386" t="s">
        <v>106</v>
      </c>
      <c r="E110" s="387">
        <v>40848</v>
      </c>
      <c r="F110" s="305">
        <v>43969</v>
      </c>
      <c r="G110" s="388">
        <v>0.46899999999999997</v>
      </c>
      <c r="H110" s="389">
        <v>13.957000000000001</v>
      </c>
      <c r="I110" s="389">
        <v>12.323</v>
      </c>
      <c r="J110" s="389">
        <v>12.242000000000001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si="10"/>
        <v>91</v>
      </c>
      <c r="C111" s="393" t="s">
        <v>151</v>
      </c>
      <c r="D111" s="392" t="s">
        <v>41</v>
      </c>
      <c r="E111" s="387">
        <v>39175</v>
      </c>
      <c r="F111" s="305">
        <v>43980</v>
      </c>
      <c r="G111" s="388">
        <v>6.1740000000000004</v>
      </c>
      <c r="H111" s="394">
        <v>154.05099999999999</v>
      </c>
      <c r="I111" s="394">
        <v>147.51900000000001</v>
      </c>
      <c r="J111" s="394">
        <v>147.53399999999999</v>
      </c>
      <c r="K111" s="40"/>
      <c r="L111" s="395"/>
      <c r="M111" s="40"/>
      <c r="N111" s="101"/>
    </row>
    <row r="112" spans="1:14" s="98" customFormat="1" ht="15" customHeight="1" thickTop="1" thickBot="1">
      <c r="B112" s="384">
        <f t="shared" si="10"/>
        <v>92</v>
      </c>
      <c r="C112" s="396" t="s">
        <v>152</v>
      </c>
      <c r="D112" s="397" t="s">
        <v>35</v>
      </c>
      <c r="E112" s="387">
        <v>40708</v>
      </c>
      <c r="F112" s="305">
        <v>43979</v>
      </c>
      <c r="G112" s="398">
        <v>0.04</v>
      </c>
      <c r="H112" s="399">
        <v>9.0380000000000003</v>
      </c>
      <c r="I112" s="399">
        <v>7.9610000000000003</v>
      </c>
      <c r="J112" s="399">
        <v>7.8940000000000001</v>
      </c>
      <c r="K112" s="40"/>
      <c r="L112" s="41"/>
      <c r="M112" s="40"/>
      <c r="N112" s="101"/>
    </row>
    <row r="113" spans="1:14" ht="16.5" customHeight="1" thickTop="1" thickBot="1">
      <c r="B113" s="384">
        <f t="shared" si="10"/>
        <v>93</v>
      </c>
      <c r="C113" s="400" t="s">
        <v>153</v>
      </c>
      <c r="D113" s="304" t="s">
        <v>16</v>
      </c>
      <c r="E113" s="387">
        <v>39699</v>
      </c>
      <c r="F113" s="305">
        <v>43979</v>
      </c>
      <c r="G113" s="398">
        <v>5.6920000000000002</v>
      </c>
      <c r="H113" s="389">
        <v>116.092</v>
      </c>
      <c r="I113" s="389">
        <v>101.876</v>
      </c>
      <c r="J113" s="389">
        <v>101.977</v>
      </c>
      <c r="K113" s="40"/>
      <c r="L113" s="41"/>
      <c r="M113" s="40"/>
      <c r="N113" s="101"/>
    </row>
    <row r="114" spans="1:14" ht="16.5" customHeight="1" thickTop="1" thickBot="1">
      <c r="B114" s="384">
        <f t="shared" si="10"/>
        <v>94</v>
      </c>
      <c r="C114" s="391" t="s">
        <v>154</v>
      </c>
      <c r="D114" s="386" t="s">
        <v>37</v>
      </c>
      <c r="E114" s="387">
        <v>40725</v>
      </c>
      <c r="F114" s="401">
        <v>43955</v>
      </c>
      <c r="G114" s="402">
        <v>0.60499999999999998</v>
      </c>
      <c r="H114" s="389">
        <v>89.378</v>
      </c>
      <c r="I114" s="389">
        <v>80.069000000000003</v>
      </c>
      <c r="J114" s="389">
        <v>79.88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4">
        <f t="shared" si="10"/>
        <v>95</v>
      </c>
      <c r="C115" s="391" t="s">
        <v>155</v>
      </c>
      <c r="D115" s="386" t="s">
        <v>37</v>
      </c>
      <c r="E115" s="403">
        <v>40725</v>
      </c>
      <c r="F115" s="401">
        <v>43250</v>
      </c>
      <c r="G115" s="404">
        <v>0.59899999999999998</v>
      </c>
      <c r="H115" s="399">
        <v>93.397000000000006</v>
      </c>
      <c r="I115" s="399">
        <v>82.108000000000004</v>
      </c>
      <c r="J115" s="399">
        <v>81.957999999999998</v>
      </c>
      <c r="K115" s="40"/>
      <c r="L115" s="40"/>
      <c r="M115" s="41"/>
      <c r="N115" s="40"/>
    </row>
    <row r="116" spans="1:14" s="98" customFormat="1" ht="16.5" customHeight="1" thickTop="1" thickBot="1">
      <c r="B116" s="384">
        <f t="shared" si="10"/>
        <v>96</v>
      </c>
      <c r="C116" s="405" t="s">
        <v>156</v>
      </c>
      <c r="D116" s="406" t="s">
        <v>39</v>
      </c>
      <c r="E116" s="407">
        <v>40910</v>
      </c>
      <c r="F116" s="305">
        <v>43980</v>
      </c>
      <c r="G116" s="408">
        <v>3.9009999999999998</v>
      </c>
      <c r="H116" s="399">
        <v>98.085999999999999</v>
      </c>
      <c r="I116" s="399">
        <v>97.114000000000004</v>
      </c>
      <c r="J116" s="399">
        <v>97.186000000000007</v>
      </c>
      <c r="K116" s="409"/>
      <c r="L116" s="410"/>
      <c r="M116" s="409"/>
      <c r="N116" s="411"/>
    </row>
    <row r="117" spans="1:14" ht="16.5" customHeight="1" thickTop="1" thickBot="1">
      <c r="B117" s="384">
        <f t="shared" si="10"/>
        <v>97</v>
      </c>
      <c r="C117" s="391" t="s">
        <v>157</v>
      </c>
      <c r="D117" s="386" t="s">
        <v>14</v>
      </c>
      <c r="E117" s="387">
        <v>41904</v>
      </c>
      <c r="F117" s="401">
        <v>43929</v>
      </c>
      <c r="G117" s="402">
        <v>1.83</v>
      </c>
      <c r="H117" s="389">
        <v>98.741</v>
      </c>
      <c r="I117" s="389">
        <v>86.046999999999997</v>
      </c>
      <c r="J117" s="389">
        <v>85.314999999999998</v>
      </c>
      <c r="K117" s="40"/>
      <c r="L117" s="40"/>
      <c r="M117" s="41"/>
      <c r="N117" s="40"/>
    </row>
    <row r="118" spans="1:14" ht="16.5" customHeight="1" thickTop="1" thickBot="1">
      <c r="B118" s="384">
        <f t="shared" si="10"/>
        <v>98</v>
      </c>
      <c r="C118" s="391" t="s">
        <v>158</v>
      </c>
      <c r="D118" s="386" t="s">
        <v>16</v>
      </c>
      <c r="E118" s="403">
        <v>42388</v>
      </c>
      <c r="F118" s="401">
        <v>43980</v>
      </c>
      <c r="G118" s="404">
        <v>2.343</v>
      </c>
      <c r="H118" s="399">
        <v>92.974999999999994</v>
      </c>
      <c r="I118" s="399">
        <v>87.971999999999994</v>
      </c>
      <c r="J118" s="399">
        <v>88.019000000000005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0"/>
        <v>99</v>
      </c>
      <c r="C119" s="405" t="s">
        <v>159</v>
      </c>
      <c r="D119" s="406" t="s">
        <v>35</v>
      </c>
      <c r="E119" s="412">
        <v>42741</v>
      </c>
      <c r="F119" s="305" t="s">
        <v>52</v>
      </c>
      <c r="G119" s="408" t="s">
        <v>52</v>
      </c>
      <c r="H119" s="399">
        <v>9.984</v>
      </c>
      <c r="I119" s="399">
        <v>8.9420000000000002</v>
      </c>
      <c r="J119" s="399">
        <v>8.8610000000000007</v>
      </c>
      <c r="K119" s="409"/>
      <c r="L119" s="410"/>
      <c r="M119" s="409"/>
      <c r="N119" s="411"/>
    </row>
    <row r="120" spans="1:14" ht="16.5" customHeight="1" thickBot="1">
      <c r="B120" s="384">
        <f t="shared" si="10"/>
        <v>100</v>
      </c>
      <c r="C120" s="413" t="s">
        <v>160</v>
      </c>
      <c r="D120" s="326" t="s">
        <v>26</v>
      </c>
      <c r="E120" s="414">
        <v>43087</v>
      </c>
      <c r="F120" s="415">
        <v>43878</v>
      </c>
      <c r="G120" s="416">
        <v>2.1669999999999998</v>
      </c>
      <c r="H120" s="389">
        <v>96.138999999999996</v>
      </c>
      <c r="I120" s="389">
        <v>88.930999999999997</v>
      </c>
      <c r="J120" s="389">
        <v>88.397000000000006</v>
      </c>
      <c r="K120" s="417"/>
      <c r="L120" s="418"/>
      <c r="M120" s="419"/>
      <c r="N120" s="418"/>
    </row>
    <row r="121" spans="1:14" ht="16.5" customHeight="1" thickBot="1">
      <c r="B121" s="420">
        <f t="shared" si="10"/>
        <v>101</v>
      </c>
      <c r="C121" s="421" t="s">
        <v>161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136.297</v>
      </c>
      <c r="J121" s="425">
        <v>135.386</v>
      </c>
      <c r="K121" s="417"/>
      <c r="L121" s="418"/>
      <c r="M121" s="419"/>
      <c r="N121" s="418"/>
    </row>
    <row r="122" spans="1:14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08"/>
    </row>
    <row r="123" spans="1:14" ht="16.5" customHeight="1" thickTop="1" thickBot="1">
      <c r="B123" s="420">
        <f>+B121+1</f>
        <v>102</v>
      </c>
      <c r="C123" s="428" t="s">
        <v>163</v>
      </c>
      <c r="D123" s="386" t="s">
        <v>24</v>
      </c>
      <c r="E123" s="387">
        <v>40630</v>
      </c>
      <c r="F123" s="429">
        <v>43980</v>
      </c>
      <c r="G123" s="416">
        <v>1.325</v>
      </c>
      <c r="H123" s="430">
        <v>105.212</v>
      </c>
      <c r="I123" s="431">
        <v>92.084999999999994</v>
      </c>
      <c r="J123" s="431">
        <v>92.858000000000004</v>
      </c>
      <c r="K123" s="231" t="s">
        <v>85</v>
      </c>
      <c r="M123" s="216">
        <f>+(J123-I123)/I123</f>
        <v>8.3944182005756679E-3</v>
      </c>
    </row>
    <row r="124" spans="1:14" s="8" customFormat="1" ht="16.5" customHeight="1" thickTop="1" thickBot="1">
      <c r="A124" s="10"/>
      <c r="B124" s="384">
        <f>B123+1</f>
        <v>103</v>
      </c>
      <c r="C124" s="432" t="s">
        <v>164</v>
      </c>
      <c r="D124" s="433" t="s">
        <v>165</v>
      </c>
      <c r="E124" s="434">
        <v>40543</v>
      </c>
      <c r="F124" s="305">
        <v>43980</v>
      </c>
      <c r="G124" s="435">
        <v>0.69499999999999995</v>
      </c>
      <c r="H124" s="399">
        <v>114.873</v>
      </c>
      <c r="I124" s="399">
        <v>109.295</v>
      </c>
      <c r="J124" s="399">
        <v>109.791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1">B124+1</f>
        <v>104</v>
      </c>
      <c r="C125" s="391" t="s">
        <v>166</v>
      </c>
      <c r="D125" s="436" t="s">
        <v>165</v>
      </c>
      <c r="E125" s="403">
        <v>40543</v>
      </c>
      <c r="F125" s="305">
        <v>43245</v>
      </c>
      <c r="G125" s="437">
        <v>0.83299999999999996</v>
      </c>
      <c r="H125" s="399">
        <v>120.72499999999999</v>
      </c>
      <c r="I125" s="399">
        <v>108.19499999999999</v>
      </c>
      <c r="J125" s="399">
        <v>109.922</v>
      </c>
      <c r="K125" s="215" t="s">
        <v>75</v>
      </c>
      <c r="M125" s="216">
        <f t="shared" ref="M125:M130" si="12">+(J125-I125)/I125</f>
        <v>1.5961920606312713E-2</v>
      </c>
    </row>
    <row r="126" spans="1:14" s="8" customFormat="1" ht="17.25" customHeight="1" thickTop="1" thickBot="1">
      <c r="A126" s="10"/>
      <c r="B126" s="384">
        <f t="shared" si="11"/>
        <v>105</v>
      </c>
      <c r="C126" s="438" t="s">
        <v>167</v>
      </c>
      <c r="D126" s="386" t="s">
        <v>20</v>
      </c>
      <c r="E126" s="403">
        <v>38671</v>
      </c>
      <c r="F126" s="305">
        <v>43969</v>
      </c>
      <c r="G126" s="435">
        <v>4.0919999999999996</v>
      </c>
      <c r="H126" s="439">
        <v>191.57300000000001</v>
      </c>
      <c r="I126" s="439">
        <v>167.422</v>
      </c>
      <c r="J126" s="439">
        <v>170.523</v>
      </c>
      <c r="K126" s="218" t="s">
        <v>77</v>
      </c>
      <c r="M126" s="216">
        <f t="shared" si="12"/>
        <v>1.8522058032994462E-2</v>
      </c>
    </row>
    <row r="127" spans="1:14" s="8" customFormat="1" ht="16.5" customHeight="1" thickTop="1" thickBot="1">
      <c r="A127" s="10"/>
      <c r="B127" s="384">
        <f t="shared" si="11"/>
        <v>106</v>
      </c>
      <c r="C127" s="438" t="s">
        <v>168</v>
      </c>
      <c r="D127" s="386" t="s">
        <v>20</v>
      </c>
      <c r="E127" s="403">
        <v>38671</v>
      </c>
      <c r="F127" s="305">
        <v>43969</v>
      </c>
      <c r="G127" s="408">
        <v>3.5430000000000001</v>
      </c>
      <c r="H127" s="399">
        <v>179.797</v>
      </c>
      <c r="I127" s="431">
        <v>165.40199999999999</v>
      </c>
      <c r="J127" s="431">
        <v>167.30199999999999</v>
      </c>
      <c r="K127" s="101" t="s">
        <v>77</v>
      </c>
      <c r="L127" s="40"/>
      <c r="M127" s="41">
        <f t="shared" si="12"/>
        <v>1.148716460502295E-2</v>
      </c>
      <c r="N127" s="40"/>
    </row>
    <row r="128" spans="1:14" s="8" customFormat="1" ht="16.5" customHeight="1" thickTop="1" thickBot="1">
      <c r="A128" s="10"/>
      <c r="B128" s="384">
        <f t="shared" si="11"/>
        <v>107</v>
      </c>
      <c r="C128" s="385" t="s">
        <v>169</v>
      </c>
      <c r="D128" s="386" t="s">
        <v>20</v>
      </c>
      <c r="E128" s="403">
        <v>38671</v>
      </c>
      <c r="F128" s="305">
        <v>43969</v>
      </c>
      <c r="G128" s="408">
        <v>4.3760000000000003</v>
      </c>
      <c r="H128" s="399">
        <v>161.03800000000001</v>
      </c>
      <c r="I128" s="431">
        <v>154.345</v>
      </c>
      <c r="J128" s="431">
        <v>155.35499999999999</v>
      </c>
      <c r="K128" s="101" t="s">
        <v>77</v>
      </c>
      <c r="L128" s="40"/>
      <c r="M128" s="41">
        <f t="shared" si="12"/>
        <v>6.5437817875537976E-3</v>
      </c>
      <c r="N128" s="40"/>
    </row>
    <row r="129" spans="1:14" s="8" customFormat="1" ht="16.5" customHeight="1" thickTop="1" thickBot="1">
      <c r="A129" s="10"/>
      <c r="B129" s="384">
        <f t="shared" si="11"/>
        <v>108</v>
      </c>
      <c r="C129" s="391" t="s">
        <v>170</v>
      </c>
      <c r="D129" s="386" t="s">
        <v>20</v>
      </c>
      <c r="E129" s="403">
        <v>40014</v>
      </c>
      <c r="F129" s="305">
        <v>43969</v>
      </c>
      <c r="G129" s="404">
        <v>0.21299999999999999</v>
      </c>
      <c r="H129" s="399">
        <v>23.16</v>
      </c>
      <c r="I129" s="431">
        <v>19.72</v>
      </c>
      <c r="J129" s="431">
        <v>20.349</v>
      </c>
      <c r="K129" s="218" t="s">
        <v>77</v>
      </c>
      <c r="M129" s="216">
        <f t="shared" si="12"/>
        <v>3.1896551724138002E-2</v>
      </c>
    </row>
    <row r="130" spans="1:14" s="8" customFormat="1" ht="16.5" customHeight="1" thickTop="1" thickBot="1">
      <c r="A130" s="10"/>
      <c r="B130" s="384">
        <f t="shared" si="11"/>
        <v>109</v>
      </c>
      <c r="C130" s="391" t="s">
        <v>171</v>
      </c>
      <c r="D130" s="386" t="s">
        <v>20</v>
      </c>
      <c r="E130" s="403">
        <v>40455</v>
      </c>
      <c r="F130" s="440" t="s">
        <v>172</v>
      </c>
      <c r="G130" s="404" t="s">
        <v>172</v>
      </c>
      <c r="H130" s="399">
        <v>144.94499999999999</v>
      </c>
      <c r="I130" s="431">
        <v>126.483</v>
      </c>
      <c r="J130" s="431">
        <v>127.52200000000001</v>
      </c>
      <c r="K130" s="218" t="s">
        <v>77</v>
      </c>
      <c r="M130" s="216">
        <f t="shared" si="12"/>
        <v>8.2145426658128077E-3</v>
      </c>
    </row>
    <row r="131" spans="1:14" s="8" customFormat="1" ht="16.5" customHeight="1" thickTop="1" thickBot="1">
      <c r="A131" s="10"/>
      <c r="B131" s="384">
        <f t="shared" si="11"/>
        <v>110</v>
      </c>
      <c r="C131" s="391" t="s">
        <v>173</v>
      </c>
      <c r="D131" s="386" t="s">
        <v>174</v>
      </c>
      <c r="E131" s="403">
        <v>40240</v>
      </c>
      <c r="F131" s="401">
        <v>43978</v>
      </c>
      <c r="G131" s="404">
        <v>0.58299999999999996</v>
      </c>
      <c r="H131" s="441">
        <v>138.62299999999999</v>
      </c>
      <c r="I131" s="441">
        <v>132.60300000000001</v>
      </c>
      <c r="J131" s="441">
        <v>133.33199999999999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4">
        <f t="shared" si="11"/>
        <v>111</v>
      </c>
      <c r="C132" s="405" t="s">
        <v>175</v>
      </c>
      <c r="D132" s="406" t="s">
        <v>39</v>
      </c>
      <c r="E132" s="442">
        <v>40147</v>
      </c>
      <c r="F132" s="440">
        <v>43613</v>
      </c>
      <c r="G132" s="408">
        <v>80.346000000000004</v>
      </c>
      <c r="H132" s="443" t="s">
        <v>176</v>
      </c>
      <c r="I132" s="443" t="s">
        <v>176</v>
      </c>
      <c r="J132" s="443" t="s">
        <v>176</v>
      </c>
      <c r="K132" s="444" t="s">
        <v>77</v>
      </c>
      <c r="L132" s="445"/>
      <c r="M132" s="446" t="e">
        <f t="shared" ref="M132:M136" si="13">+(J132-I132)/I132</f>
        <v>#VALUE!</v>
      </c>
      <c r="N132" s="445"/>
    </row>
    <row r="133" spans="1:14" s="8" customFormat="1" ht="16.5" customHeight="1" thickTop="1">
      <c r="A133" s="10"/>
      <c r="B133" s="384">
        <f t="shared" si="11"/>
        <v>112</v>
      </c>
      <c r="C133" s="447" t="s">
        <v>177</v>
      </c>
      <c r="D133" s="448" t="s">
        <v>71</v>
      </c>
      <c r="E133" s="449">
        <v>42170</v>
      </c>
      <c r="F133" s="305">
        <v>43970</v>
      </c>
      <c r="G133" s="450">
        <v>34.146000000000001</v>
      </c>
      <c r="H133" s="441">
        <v>1037.52</v>
      </c>
      <c r="I133" s="451">
        <v>990.15499999999997</v>
      </c>
      <c r="J133" s="452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4">
        <f t="shared" si="11"/>
        <v>113</v>
      </c>
      <c r="C134" s="453" t="s">
        <v>179</v>
      </c>
      <c r="D134" s="448" t="s">
        <v>10</v>
      </c>
      <c r="E134" s="407">
        <v>42352</v>
      </c>
      <c r="F134" s="305">
        <v>43980</v>
      </c>
      <c r="G134" s="450">
        <v>202.36799999999999</v>
      </c>
      <c r="H134" s="399">
        <v>5860.99</v>
      </c>
      <c r="I134" s="399">
        <v>5047.1480000000001</v>
      </c>
      <c r="J134" s="399">
        <v>5111.9970000000003</v>
      </c>
      <c r="K134" s="218"/>
      <c r="M134" s="235">
        <f t="shared" si="13"/>
        <v>1.284864244123615E-2</v>
      </c>
    </row>
    <row r="135" spans="1:14" s="8" customFormat="1" ht="18" customHeight="1">
      <c r="A135" s="10"/>
      <c r="B135" s="384">
        <f t="shared" si="11"/>
        <v>114</v>
      </c>
      <c r="C135" s="454" t="s">
        <v>180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4910.5309999999999</v>
      </c>
      <c r="J135" s="459">
        <v>4960.3940000000002</v>
      </c>
      <c r="K135" s="460"/>
      <c r="L135" s="461"/>
      <c r="M135" s="462">
        <f t="shared" si="13"/>
        <v>1.0154298995363289E-2</v>
      </c>
      <c r="N135" s="461"/>
    </row>
    <row r="136" spans="1:14" s="8" customFormat="1" ht="16.5" customHeight="1">
      <c r="A136" s="10"/>
      <c r="B136" s="463">
        <f t="shared" si="11"/>
        <v>115</v>
      </c>
      <c r="C136" s="464" t="s">
        <v>181</v>
      </c>
      <c r="D136" s="232" t="s">
        <v>24</v>
      </c>
      <c r="E136" s="465">
        <v>42920</v>
      </c>
      <c r="F136" s="466">
        <v>43980</v>
      </c>
      <c r="G136" s="467">
        <v>3.2690000000000001</v>
      </c>
      <c r="H136" s="399">
        <v>90.736999999999995</v>
      </c>
      <c r="I136" s="431">
        <v>83.492000000000004</v>
      </c>
      <c r="J136" s="431">
        <v>81.792000000000002</v>
      </c>
      <c r="K136" s="468"/>
      <c r="L136" s="469"/>
      <c r="M136" s="470">
        <f t="shared" si="13"/>
        <v>-2.0361232213864836E-2</v>
      </c>
      <c r="N136" s="469"/>
    </row>
    <row r="137" spans="1:14" s="8" customFormat="1" ht="16.5" customHeight="1">
      <c r="A137" s="10"/>
      <c r="B137" s="463">
        <f t="shared" si="11"/>
        <v>116</v>
      </c>
      <c r="C137" s="464" t="s">
        <v>182</v>
      </c>
      <c r="D137" s="448" t="s">
        <v>10</v>
      </c>
      <c r="E137" s="471">
        <v>43416</v>
      </c>
      <c r="F137" s="472">
        <v>43980</v>
      </c>
      <c r="G137" s="467">
        <v>246.76900000000001</v>
      </c>
      <c r="H137" s="473">
        <v>5065.7830000000004</v>
      </c>
      <c r="I137" s="459">
        <v>4290.6779999999999</v>
      </c>
      <c r="J137" s="459">
        <v>4339.1679999999997</v>
      </c>
      <c r="K137" s="460"/>
      <c r="L137" s="461"/>
      <c r="M137" s="462">
        <f>+(J137-I137)/I137</f>
        <v>1.1301244232263474E-2</v>
      </c>
      <c r="N137" s="461"/>
    </row>
    <row r="138" spans="1:14" s="8" customFormat="1" ht="16.5" customHeight="1" thickBot="1">
      <c r="A138" s="10"/>
      <c r="B138" s="420">
        <f t="shared" si="11"/>
        <v>117</v>
      </c>
      <c r="C138" s="453" t="s">
        <v>183</v>
      </c>
      <c r="D138" s="448" t="s">
        <v>120</v>
      </c>
      <c r="E138" s="465">
        <v>43507</v>
      </c>
      <c r="F138" s="474">
        <v>43949</v>
      </c>
      <c r="G138" s="416">
        <v>0.14299999999999999</v>
      </c>
      <c r="H138" s="399">
        <v>9.9469999999999992</v>
      </c>
      <c r="I138" s="431">
        <v>9.36</v>
      </c>
      <c r="J138" s="431">
        <v>9.5510000000000002</v>
      </c>
      <c r="K138" s="468"/>
      <c r="L138" s="469"/>
      <c r="M138" s="470">
        <f>+(J138-I138)/I138</f>
        <v>2.0405982905982986E-2</v>
      </c>
      <c r="N138" s="469"/>
    </row>
    <row r="139" spans="1:14" s="8" customFormat="1" ht="16.5" customHeight="1" thickTop="1" thickBot="1">
      <c r="A139" s="10"/>
      <c r="B139" s="463">
        <f t="shared" si="11"/>
        <v>118</v>
      </c>
      <c r="C139" s="475" t="s">
        <v>184</v>
      </c>
      <c r="D139" s="476" t="s">
        <v>41</v>
      </c>
      <c r="E139" s="477">
        <v>39748</v>
      </c>
      <c r="F139" s="472">
        <v>43980</v>
      </c>
      <c r="G139" s="478">
        <v>9.2159999999999993</v>
      </c>
      <c r="H139" s="394">
        <v>165.77</v>
      </c>
      <c r="I139" s="389">
        <v>154.78299999999999</v>
      </c>
      <c r="J139" s="389">
        <v>155.703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186</v>
      </c>
      <c r="D141" s="360" t="s">
        <v>134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117.553</v>
      </c>
      <c r="J141" s="485">
        <v>117.196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6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188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9866.3739999999998</v>
      </c>
      <c r="J143" s="485">
        <v>10069.893</v>
      </c>
      <c r="K143" s="218" t="s">
        <v>77</v>
      </c>
      <c r="M143" s="216">
        <f>+(J143-I143)/I143</f>
        <v>2.062753753303901E-2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 thickBot="1">
      <c r="B145" s="494" t="s">
        <v>189</v>
      </c>
      <c r="C145" s="495"/>
      <c r="D145" s="495"/>
      <c r="E145" s="496"/>
      <c r="F145" s="496"/>
      <c r="G145" s="496"/>
      <c r="H145" s="497"/>
      <c r="I145" s="497"/>
      <c r="J145" s="499"/>
      <c r="M145" s="500"/>
    </row>
    <row r="146" spans="2:13" s="493" customFormat="1" ht="15.75" customHeight="1" thickTop="1" thickBot="1">
      <c r="B146" s="494" t="s">
        <v>190</v>
      </c>
      <c r="C146" s="495"/>
      <c r="D146" s="495"/>
      <c r="E146" s="496"/>
      <c r="F146" s="496" t="s">
        <v>191</v>
      </c>
      <c r="G146" s="496"/>
      <c r="H146" s="497"/>
      <c r="I146" s="497"/>
      <c r="J146" s="501"/>
      <c r="K146" s="501">
        <v>12348145.555</v>
      </c>
      <c r="M146" s="500"/>
    </row>
    <row r="147" spans="2:13" s="493" customFormat="1" ht="15.75" customHeight="1" thickTop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9"/>
      <c r="I512" s="469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9"/>
      <c r="I513" s="469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9"/>
      <c r="I514" s="469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9"/>
      <c r="I515" s="469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9"/>
      <c r="I516" s="469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9"/>
      <c r="I517" s="469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9"/>
      <c r="I518" s="469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9"/>
      <c r="I519" s="469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9"/>
      <c r="I520" s="469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9"/>
      <c r="I521" s="469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9"/>
      <c r="I522" s="469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9"/>
      <c r="I523" s="469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9"/>
      <c r="I524" s="469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9"/>
      <c r="I525" s="469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9"/>
      <c r="I526" s="469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9"/>
      <c r="I527" s="469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9"/>
      <c r="I528" s="469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9"/>
      <c r="I529" s="469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9"/>
      <c r="I530" s="469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9"/>
      <c r="I531" s="469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9"/>
      <c r="I532" s="469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9"/>
      <c r="I533" s="469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9"/>
      <c r="I534" s="469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9"/>
      <c r="I535" s="469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9"/>
      <c r="I536" s="469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9"/>
      <c r="I537" s="469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9"/>
      <c r="I538" s="469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9"/>
      <c r="I539" s="469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9"/>
      <c r="I540" s="469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9"/>
      <c r="I541" s="469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9"/>
      <c r="I542" s="469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9"/>
      <c r="I543" s="469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9"/>
      <c r="I544" s="469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9"/>
      <c r="I545" s="469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9"/>
      <c r="I546" s="469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9"/>
      <c r="I547" s="469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9"/>
      <c r="I548" s="469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9"/>
      <c r="I549" s="469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9"/>
      <c r="I550" s="469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9"/>
      <c r="I551" s="469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9"/>
      <c r="I552" s="469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9"/>
      <c r="I553" s="469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9"/>
      <c r="I554" s="469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9"/>
      <c r="I555" s="469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9"/>
      <c r="I556" s="469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9"/>
      <c r="I557" s="469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9"/>
      <c r="I558" s="469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09-06-2020</vt:lpstr>
      <vt:lpstr>' 09-06-2020'!Zone_d_impression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2020-06-09T12:59:01Z</dcterms:created>
  <dcterms:modified xsi:type="dcterms:W3CDTF">2020-06-09T12:59:50Z</dcterms:modified>
</cp:coreProperties>
</file>