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0-01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<sst xmlns="http://schemas.openxmlformats.org/spreadsheetml/2006/main" count="326" uniqueCount="178">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</sst>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114" xfId="1" applyBorder="1" applyAlignment="1">
      <alignment vertical="center"/>
    </xf>
    <xf numFmtId="0" fontId="1" fillId="0" borderId="115" xfId="1" applyBorder="1" applyAlignment="1">
      <alignment vertical="center"/>
    </xf>
    <xf numFmtId="0" fontId="5" fillId="0" borderId="116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18" xfId="1" applyNumberFormat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69" fontId="7" fillId="0" borderId="74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7" fillId="0" borderId="12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5" xfId="2" applyFont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8" fillId="0" borderId="177" xfId="1" applyNumberFormat="1" applyFont="1" applyFill="1" applyBorder="1" applyAlignment="1">
      <alignment vertical="center"/>
    </xf>
    <xf numFmtId="167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7" fontId="8" fillId="0" borderId="192" xfId="1" applyNumberFormat="1" applyFont="1" applyFill="1" applyBorder="1" applyAlignment="1">
      <alignment vertical="center"/>
    </xf>
    <xf numFmtId="167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7" fontId="8" fillId="2" borderId="207" xfId="1" applyNumberFormat="1" applyFont="1" applyFill="1" applyBorder="1" applyAlignment="1">
      <alignment vertical="center"/>
    </xf>
    <xf numFmtId="167" fontId="8" fillId="2" borderId="20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6" zoomScale="90" zoomScaleNormal="90" workbookViewId="0">
      <selection activeCell="Q90" sqref="Q90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148.286</v>
      </c>
      <c r="J6" s="36">
        <v>148.32300000000001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13.061</v>
      </c>
      <c r="J8" s="36">
        <v>13.064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1.345</v>
      </c>
      <c r="J10" s="36">
        <v>1.3460000000000001</v>
      </c>
      <c r="K10" s="49" t="s">
        <v>17</v>
      </c>
      <c r="L10" s="37"/>
      <c r="M10" s="38">
        <f t="shared" ref="M10" si="0">+(J10-I10)/I10</f>
        <v>7.4349442379190481E-4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36.384</v>
      </c>
      <c r="J12" s="59">
        <v>36.392000000000003</v>
      </c>
      <c r="K12" s="37"/>
      <c r="L12" s="37"/>
      <c r="M12" s="60">
        <f t="shared" ref="M12:M13" si="1">+(J12-I12)/I12</f>
        <v>2.1987686895345954E-4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59">
        <v>49.325000000000003</v>
      </c>
      <c r="I13" s="59">
        <v>49.395000000000003</v>
      </c>
      <c r="J13" s="59">
        <v>49.406999999999996</v>
      </c>
      <c r="K13" s="37"/>
      <c r="L13" s="37"/>
      <c r="M13" s="60">
        <f t="shared" si="1"/>
        <v>2.4293956878213076E-4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150.27000000000001</v>
      </c>
      <c r="J15" s="82">
        <v>150.34100000000001</v>
      </c>
      <c r="K15" s="37"/>
      <c r="L15" s="37"/>
      <c r="M15" s="83">
        <f t="shared" ref="M15:M21" si="2">+(J15-I15)/I15</f>
        <v>4.7248286417779961E-4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59">
        <v>533.97900000000004</v>
      </c>
      <c r="I16" s="59">
        <v>536.65</v>
      </c>
      <c r="J16" s="59">
        <v>537.00099999999998</v>
      </c>
      <c r="K16" s="37"/>
      <c r="L16" s="37"/>
      <c r="M16" s="38">
        <f t="shared" si="2"/>
        <v>6.5405757942793086E-4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112.28700000000001</v>
      </c>
      <c r="J17" s="58">
        <v>112.63</v>
      </c>
      <c r="K17" s="37"/>
      <c r="L17" s="37"/>
      <c r="M17" s="38">
        <f t="shared" si="2"/>
        <v>3.0546724019698567E-3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120.663</v>
      </c>
      <c r="J18" s="58">
        <v>120.86499999999999</v>
      </c>
      <c r="K18" s="37"/>
      <c r="L18" s="37"/>
      <c r="M18" s="38">
        <f t="shared" si="2"/>
        <v>1.674084019127638E-3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116.22</v>
      </c>
      <c r="J19" s="58">
        <v>116.214</v>
      </c>
      <c r="K19" s="37"/>
      <c r="L19" s="37"/>
      <c r="M19" s="38">
        <f t="shared" si="2"/>
        <v>-5.1626226122872376E-5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110.857</v>
      </c>
      <c r="J20" s="58">
        <v>110.899</v>
      </c>
      <c r="K20" s="37"/>
      <c r="L20" s="37"/>
      <c r="M20" s="38">
        <f t="shared" si="2"/>
        <v>3.788664676114417E-4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84.033000000000001</v>
      </c>
      <c r="J21" s="58">
        <v>84.400999999999996</v>
      </c>
      <c r="K21" s="37"/>
      <c r="L21" s="37"/>
      <c r="M21" s="38">
        <f t="shared" si="2"/>
        <v>4.3792319683933099E-3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129.55099999999999</v>
      </c>
      <c r="J22" s="58">
        <v>130.548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92.614999999999995</v>
      </c>
      <c r="J23" s="58">
        <v>93.102000000000004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107.324</v>
      </c>
      <c r="J24" s="108">
        <v>107.49</v>
      </c>
      <c r="K24" s="37"/>
      <c r="L24" s="37"/>
      <c r="M24" s="38">
        <f>+(J24-I24)/I24</f>
        <v>1.5467183481793151E-3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1342.126</v>
      </c>
      <c r="J26" s="115">
        <v>1343.7919999999999</v>
      </c>
      <c r="K26" s="116" t="s">
        <v>38</v>
      </c>
      <c r="M26" s="117">
        <f t="shared" ref="M26:M39" si="3">+(J26-I26)/I26</f>
        <v>1.2413141538126376E-3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2211.1419999999998</v>
      </c>
      <c r="J27" s="120">
        <v>2212.1840000000002</v>
      </c>
      <c r="K27" s="121" t="s">
        <v>40</v>
      </c>
      <c r="M27" s="117">
        <f t="shared" si="3"/>
        <v>4.7124969811996296E-4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101.098</v>
      </c>
      <c r="J28" s="126">
        <v>100.33499999999999</v>
      </c>
      <c r="K28" s="127" t="s">
        <v>42</v>
      </c>
      <c r="M28" s="117">
        <f t="shared" si="3"/>
        <v>-7.5471324853113343E-3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100.298</v>
      </c>
      <c r="J29" s="132">
        <v>100.504</v>
      </c>
      <c r="K29" s="116" t="s">
        <v>38</v>
      </c>
      <c r="M29" s="117">
        <f t="shared" si="3"/>
        <v>2.053879439271003E-3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122.434</v>
      </c>
      <c r="J30" s="133">
        <v>122.504</v>
      </c>
      <c r="K30" s="116" t="s">
        <v>38</v>
      </c>
      <c r="M30" s="117">
        <f t="shared" si="3"/>
        <v>5.7173660911190836E-4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1186.1969999999999</v>
      </c>
      <c r="J31" s="135">
        <v>1190.877</v>
      </c>
      <c r="K31" s="136" t="s">
        <v>17</v>
      </c>
      <c r="M31" s="117">
        <f t="shared" si="3"/>
        <v>3.94538175362108E-3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121.075</v>
      </c>
      <c r="J32" s="137">
        <v>121.224</v>
      </c>
      <c r="K32" s="116" t="s">
        <v>38</v>
      </c>
      <c r="M32" s="117">
        <f t="shared" si="3"/>
        <v>1.2306421639479736E-3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14.82</v>
      </c>
      <c r="J33" s="132">
        <v>14.911</v>
      </c>
      <c r="K33" s="116" t="s">
        <v>38</v>
      </c>
      <c r="M33" s="117">
        <f t="shared" si="3"/>
        <v>6.1403508771929356E-3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5854.8270000000002</v>
      </c>
      <c r="J34" s="138">
        <v>5869.9539999999997</v>
      </c>
      <c r="K34" s="116" t="s">
        <v>38</v>
      </c>
      <c r="M34" s="117">
        <f t="shared" si="3"/>
        <v>2.5836800984895877E-3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5103.1009999999997</v>
      </c>
      <c r="J35" s="139">
        <v>5123.7389999999996</v>
      </c>
      <c r="K35" s="116"/>
      <c r="M35" s="117">
        <f t="shared" si="3"/>
        <v>4.0442076298313366E-3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</v>
      </c>
      <c r="J37" s="135">
        <v>2.113</v>
      </c>
      <c r="K37" s="136" t="s">
        <v>17</v>
      </c>
      <c r="M37" s="117">
        <f t="shared" si="3"/>
        <v>6.190476190476143E-3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1.853</v>
      </c>
      <c r="J38" s="135">
        <v>1.861</v>
      </c>
      <c r="K38" s="136" t="s">
        <v>17</v>
      </c>
      <c r="M38" s="117">
        <f t="shared" si="3"/>
        <v>4.3173232595790645E-3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1.048</v>
      </c>
      <c r="J39" s="144">
        <v>1.0489999999999999</v>
      </c>
      <c r="K39" s="127" t="s">
        <v>42</v>
      </c>
      <c r="M39" s="117">
        <f t="shared" si="3"/>
        <v>9.5419847328233765E-4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23" t="s">
        <v>13</v>
      </c>
      <c r="E45" s="165">
        <v>36831</v>
      </c>
      <c r="F45" s="165">
        <v>41401</v>
      </c>
      <c r="G45" s="166">
        <v>3.2010000000000001</v>
      </c>
      <c r="H45" s="167">
        <v>108.21599999999999</v>
      </c>
      <c r="I45" s="167">
        <v>108.429</v>
      </c>
      <c r="J45" s="167">
        <v>108.46299999999999</v>
      </c>
      <c r="K45" s="37"/>
      <c r="L45" s="37"/>
      <c r="M45" s="38"/>
      <c r="N45" s="37"/>
    </row>
    <row r="46" spans="1:14" ht="16.5" thickTop="1" thickBot="1">
      <c r="B46" s="168">
        <f t="shared" ref="B46:B69" si="6">B45+1</f>
        <v>31</v>
      </c>
      <c r="C46" s="169" t="s">
        <v>63</v>
      </c>
      <c r="D46" s="170" t="s">
        <v>20</v>
      </c>
      <c r="E46" s="165">
        <v>34974</v>
      </c>
      <c r="F46" s="165">
        <v>41379</v>
      </c>
      <c r="G46" s="171">
        <v>3.4870000000000001</v>
      </c>
      <c r="H46" s="172">
        <v>104.217</v>
      </c>
      <c r="I46" s="172">
        <v>104.375</v>
      </c>
      <c r="J46" s="172">
        <v>104.40300000000001</v>
      </c>
      <c r="K46" s="37"/>
      <c r="L46" s="37"/>
      <c r="M46" s="38"/>
      <c r="N46" s="37"/>
    </row>
    <row r="47" spans="1:14" ht="16.5" thickTop="1" thickBot="1">
      <c r="B47" s="173">
        <f t="shared" si="6"/>
        <v>32</v>
      </c>
      <c r="C47" s="174" t="s">
        <v>64</v>
      </c>
      <c r="D47" s="170" t="s">
        <v>20</v>
      </c>
      <c r="E47" s="165">
        <v>38847</v>
      </c>
      <c r="F47" s="165">
        <v>41366</v>
      </c>
      <c r="G47" s="171">
        <v>3.3980000000000001</v>
      </c>
      <c r="H47" s="132">
        <v>105.764</v>
      </c>
      <c r="I47" s="132">
        <v>105.983</v>
      </c>
      <c r="J47" s="132">
        <v>106.01</v>
      </c>
      <c r="K47" s="37"/>
      <c r="L47" s="37"/>
      <c r="M47" s="38"/>
      <c r="N47" s="37"/>
    </row>
    <row r="48" spans="1:14" ht="16.5" thickTop="1" thickBot="1">
      <c r="B48" s="173">
        <f t="shared" si="6"/>
        <v>33</v>
      </c>
      <c r="C48" s="174" t="s">
        <v>65</v>
      </c>
      <c r="D48" s="170" t="s">
        <v>66</v>
      </c>
      <c r="E48" s="165">
        <v>36831</v>
      </c>
      <c r="F48" s="165">
        <v>41421</v>
      </c>
      <c r="G48" s="171">
        <v>3.8959999999999999</v>
      </c>
      <c r="H48" s="175">
        <v>102.679</v>
      </c>
      <c r="I48" s="175">
        <v>102.876</v>
      </c>
      <c r="J48" s="175">
        <v>102.887</v>
      </c>
      <c r="K48" s="37"/>
      <c r="L48" s="37"/>
      <c r="M48" s="38"/>
      <c r="N48" s="37"/>
    </row>
    <row r="49" spans="2:14" ht="16.5" thickTop="1" thickBot="1">
      <c r="B49" s="173">
        <f t="shared" si="6"/>
        <v>34</v>
      </c>
      <c r="C49" s="176" t="s">
        <v>67</v>
      </c>
      <c r="D49" s="170" t="s">
        <v>68</v>
      </c>
      <c r="E49" s="165">
        <v>39209</v>
      </c>
      <c r="F49" s="165">
        <v>41421</v>
      </c>
      <c r="G49" s="171">
        <v>3.7149999999999999</v>
      </c>
      <c r="H49" s="58">
        <v>103.526</v>
      </c>
      <c r="I49" s="58">
        <v>103.726</v>
      </c>
      <c r="J49" s="58">
        <v>103.761</v>
      </c>
      <c r="K49" s="37"/>
      <c r="L49" s="37"/>
      <c r="M49" s="38"/>
      <c r="N49" s="37"/>
    </row>
    <row r="50" spans="2:14" ht="16.5" thickTop="1" thickBot="1">
      <c r="B50" s="173">
        <f t="shared" si="6"/>
        <v>35</v>
      </c>
      <c r="C50" s="176" t="s">
        <v>69</v>
      </c>
      <c r="D50" s="170" t="s">
        <v>23</v>
      </c>
      <c r="E50" s="165">
        <v>37865</v>
      </c>
      <c r="F50" s="165">
        <v>41422</v>
      </c>
      <c r="G50" s="171">
        <v>3.3929999999999998</v>
      </c>
      <c r="H50" s="58">
        <v>106.81399999999999</v>
      </c>
      <c r="I50" s="58">
        <v>106.97799999999999</v>
      </c>
      <c r="J50" s="58">
        <v>107.005</v>
      </c>
      <c r="K50" s="37"/>
      <c r="L50" s="37"/>
      <c r="M50" s="38"/>
      <c r="N50" s="37"/>
    </row>
    <row r="51" spans="2:14" ht="15.75" thickTop="1">
      <c r="B51" s="173">
        <f t="shared" si="6"/>
        <v>36</v>
      </c>
      <c r="C51" s="169" t="s">
        <v>70</v>
      </c>
      <c r="D51" s="170" t="s">
        <v>44</v>
      </c>
      <c r="E51" s="165">
        <v>35436</v>
      </c>
      <c r="F51" s="165">
        <v>49</v>
      </c>
      <c r="G51" s="171">
        <v>3.8140000000000001</v>
      </c>
      <c r="H51" s="58">
        <v>104.11199999999999</v>
      </c>
      <c r="I51" s="58">
        <v>104.319</v>
      </c>
      <c r="J51" s="58">
        <v>104.35299999999999</v>
      </c>
      <c r="K51" s="37"/>
      <c r="L51" s="37"/>
      <c r="M51" s="46"/>
      <c r="N51" s="37"/>
    </row>
    <row r="52" spans="2:14" ht="15.75" thickBot="1">
      <c r="B52" s="173">
        <f t="shared" si="6"/>
        <v>37</v>
      </c>
      <c r="C52" s="169" t="s">
        <v>71</v>
      </c>
      <c r="D52" s="170" t="s">
        <v>72</v>
      </c>
      <c r="E52" s="165">
        <v>35464</v>
      </c>
      <c r="F52" s="165">
        <v>41396</v>
      </c>
      <c r="G52" s="171">
        <v>3.8740000000000001</v>
      </c>
      <c r="H52" s="58">
        <v>103.499</v>
      </c>
      <c r="I52" s="58">
        <v>103.66</v>
      </c>
      <c r="J52" s="58">
        <v>103.687</v>
      </c>
      <c r="K52" s="37"/>
      <c r="L52" s="37"/>
      <c r="M52" s="46"/>
      <c r="N52" s="37"/>
    </row>
    <row r="53" spans="2:14" ht="16.5" thickTop="1" thickBot="1">
      <c r="B53" s="173">
        <f t="shared" si="6"/>
        <v>38</v>
      </c>
      <c r="C53" s="176" t="s">
        <v>73</v>
      </c>
      <c r="D53" s="170" t="s">
        <v>72</v>
      </c>
      <c r="E53" s="165">
        <v>39188</v>
      </c>
      <c r="F53" s="165">
        <v>41396</v>
      </c>
      <c r="G53" s="171">
        <v>3.8</v>
      </c>
      <c r="H53" s="58">
        <v>104.066</v>
      </c>
      <c r="I53" s="58">
        <v>104.182</v>
      </c>
      <c r="J53" s="58">
        <v>104.202</v>
      </c>
      <c r="K53" s="37"/>
      <c r="L53" s="37"/>
      <c r="M53" s="38"/>
      <c r="N53" s="37"/>
    </row>
    <row r="54" spans="2:14" ht="15" customHeight="1" thickTop="1" thickBot="1">
      <c r="B54" s="173">
        <f t="shared" si="6"/>
        <v>39</v>
      </c>
      <c r="C54" s="169" t="s">
        <v>74</v>
      </c>
      <c r="D54" s="170" t="s">
        <v>75</v>
      </c>
      <c r="E54" s="165">
        <v>37207</v>
      </c>
      <c r="F54" s="165">
        <v>41418</v>
      </c>
      <c r="G54" s="171">
        <v>3.5009999999999999</v>
      </c>
      <c r="H54" s="175">
        <v>105.373</v>
      </c>
      <c r="I54" s="175">
        <v>105.515</v>
      </c>
      <c r="J54" s="175">
        <v>105.539</v>
      </c>
    </row>
    <row r="55" spans="2:14" ht="16.5" thickTop="1" thickBot="1">
      <c r="B55" s="173">
        <f t="shared" si="6"/>
        <v>40</v>
      </c>
      <c r="C55" s="169" t="s">
        <v>76</v>
      </c>
      <c r="D55" s="170" t="s">
        <v>77</v>
      </c>
      <c r="E55" s="165">
        <v>37043</v>
      </c>
      <c r="F55" s="165">
        <v>41424</v>
      </c>
      <c r="G55" s="171">
        <v>3.395</v>
      </c>
      <c r="H55" s="175">
        <v>102.003</v>
      </c>
      <c r="I55" s="175">
        <v>102.18300000000001</v>
      </c>
      <c r="J55" s="175">
        <v>102.316</v>
      </c>
      <c r="K55" s="37"/>
      <c r="L55" s="37"/>
      <c r="M55" s="38"/>
      <c r="N55" s="37"/>
    </row>
    <row r="56" spans="2:14" ht="16.5" thickTop="1" thickBot="1">
      <c r="B56" s="173">
        <f t="shared" si="6"/>
        <v>41</v>
      </c>
      <c r="C56" s="169" t="s">
        <v>78</v>
      </c>
      <c r="D56" s="170" t="s">
        <v>79</v>
      </c>
      <c r="E56" s="165">
        <v>37242</v>
      </c>
      <c r="F56" s="165">
        <v>41351</v>
      </c>
      <c r="G56" s="171">
        <v>3.7650000000000001</v>
      </c>
      <c r="H56" s="58">
        <v>104.182</v>
      </c>
      <c r="I56" s="58">
        <v>104.393</v>
      </c>
      <c r="J56" s="58">
        <v>104.42700000000001</v>
      </c>
      <c r="K56" s="37"/>
      <c r="L56" s="37"/>
      <c r="M56" s="38"/>
      <c r="N56" s="37"/>
    </row>
    <row r="57" spans="2:14" ht="15.75" customHeight="1" thickTop="1" thickBot="1">
      <c r="B57" s="173">
        <f t="shared" si="6"/>
        <v>42</v>
      </c>
      <c r="C57" s="176" t="s">
        <v>80</v>
      </c>
      <c r="D57" s="170" t="s">
        <v>47</v>
      </c>
      <c r="E57" s="165">
        <v>39489</v>
      </c>
      <c r="F57" s="165">
        <v>41424</v>
      </c>
      <c r="G57" s="171">
        <v>3.3159999999999998</v>
      </c>
      <c r="H57" s="58">
        <v>103.931</v>
      </c>
      <c r="I57" s="58">
        <v>104.093</v>
      </c>
      <c r="J57" s="58">
        <v>104.119</v>
      </c>
      <c r="K57" s="37"/>
      <c r="L57" s="37"/>
      <c r="M57" s="38"/>
      <c r="N57" s="37"/>
    </row>
    <row r="58" spans="2:14" ht="17.25" customHeight="1" thickTop="1" thickBot="1">
      <c r="B58" s="173">
        <f t="shared" si="6"/>
        <v>43</v>
      </c>
      <c r="C58" s="176" t="s">
        <v>81</v>
      </c>
      <c r="D58" s="170" t="s">
        <v>82</v>
      </c>
      <c r="E58" s="165">
        <v>36075</v>
      </c>
      <c r="F58" s="165">
        <v>41394</v>
      </c>
      <c r="G58" s="171">
        <v>3.383</v>
      </c>
      <c r="H58" s="58">
        <v>106.836</v>
      </c>
      <c r="I58" s="58">
        <v>106.968</v>
      </c>
      <c r="J58" s="58">
        <v>106.999</v>
      </c>
      <c r="K58" s="37"/>
      <c r="L58" s="37"/>
      <c r="M58" s="38"/>
      <c r="N58" s="37"/>
    </row>
    <row r="59" spans="2:14" ht="16.5" thickTop="1" thickBot="1">
      <c r="B59" s="173">
        <f t="shared" si="6"/>
        <v>44</v>
      </c>
      <c r="C59" s="176" t="s">
        <v>83</v>
      </c>
      <c r="D59" s="170" t="s">
        <v>84</v>
      </c>
      <c r="E59" s="165">
        <v>37396</v>
      </c>
      <c r="F59" s="165">
        <v>41382</v>
      </c>
      <c r="G59" s="171">
        <v>3.59</v>
      </c>
      <c r="H59" s="58">
        <v>105.568</v>
      </c>
      <c r="I59" s="58">
        <v>105.749</v>
      </c>
      <c r="J59" s="58">
        <v>105.779</v>
      </c>
      <c r="K59" s="37"/>
      <c r="L59" s="37"/>
      <c r="M59" s="38"/>
      <c r="N59" s="37"/>
    </row>
    <row r="60" spans="2:14" ht="16.5" thickTop="1" thickBot="1">
      <c r="B60" s="173">
        <f t="shared" si="6"/>
        <v>45</v>
      </c>
      <c r="C60" s="176" t="s">
        <v>85</v>
      </c>
      <c r="D60" s="170" t="s">
        <v>26</v>
      </c>
      <c r="E60" s="165">
        <v>40211</v>
      </c>
      <c r="F60" s="165">
        <v>41423</v>
      </c>
      <c r="G60" s="171">
        <v>2.823</v>
      </c>
      <c r="H60" s="58">
        <v>103.146</v>
      </c>
      <c r="I60" s="58">
        <v>103.312</v>
      </c>
      <c r="J60" s="58">
        <v>103.34099999999999</v>
      </c>
      <c r="K60" s="37"/>
      <c r="L60" s="37"/>
      <c r="M60" s="38"/>
      <c r="N60" s="37"/>
    </row>
    <row r="61" spans="2:14" ht="16.5" thickTop="1" thickBot="1">
      <c r="B61" s="173">
        <f t="shared" si="6"/>
        <v>46</v>
      </c>
      <c r="C61" s="169" t="s">
        <v>86</v>
      </c>
      <c r="D61" s="170" t="s">
        <v>87</v>
      </c>
      <c r="E61" s="165">
        <v>33910</v>
      </c>
      <c r="F61" s="177">
        <v>47190</v>
      </c>
      <c r="G61" s="171">
        <v>3.32</v>
      </c>
      <c r="H61" s="58">
        <v>102.565</v>
      </c>
      <c r="I61" s="58">
        <v>102.745</v>
      </c>
      <c r="J61" s="58">
        <v>102.776</v>
      </c>
      <c r="K61" s="37"/>
      <c r="L61" s="37"/>
      <c r="M61" s="38"/>
      <c r="N61" s="37"/>
    </row>
    <row r="62" spans="2:14" ht="16.5" thickTop="1" thickBot="1">
      <c r="B62" s="173">
        <f t="shared" si="6"/>
        <v>47</v>
      </c>
      <c r="C62" s="176" t="s">
        <v>88</v>
      </c>
      <c r="D62" s="170" t="s">
        <v>89</v>
      </c>
      <c r="E62" s="165">
        <v>36815</v>
      </c>
      <c r="F62" s="165">
        <v>41423</v>
      </c>
      <c r="G62" s="171">
        <v>3.4350000000000001</v>
      </c>
      <c r="H62" s="58">
        <v>104.577</v>
      </c>
      <c r="I62" s="58">
        <v>104.753</v>
      </c>
      <c r="J62" s="58">
        <v>104.783</v>
      </c>
      <c r="K62" s="37"/>
      <c r="L62" s="37"/>
      <c r="M62" s="38"/>
      <c r="N62" s="37"/>
    </row>
    <row r="63" spans="2:14" ht="16.5" thickTop="1" thickBot="1">
      <c r="B63" s="173">
        <f t="shared" si="6"/>
        <v>48</v>
      </c>
      <c r="C63" s="178" t="s">
        <v>90</v>
      </c>
      <c r="D63" s="179" t="s">
        <v>91</v>
      </c>
      <c r="E63" s="180">
        <v>35744</v>
      </c>
      <c r="F63" s="165">
        <v>41424</v>
      </c>
      <c r="G63" s="181">
        <v>3.8780000000000001</v>
      </c>
      <c r="H63" s="58">
        <v>102.563</v>
      </c>
      <c r="I63" s="58">
        <v>102.77</v>
      </c>
      <c r="J63" s="58">
        <v>102.81399999999999</v>
      </c>
      <c r="K63" s="37"/>
      <c r="L63" s="37"/>
      <c r="M63" s="38"/>
      <c r="N63" s="37"/>
    </row>
    <row r="64" spans="2:14" ht="16.5" thickTop="1" thickBot="1">
      <c r="B64" s="173">
        <f t="shared" si="6"/>
        <v>49</v>
      </c>
      <c r="C64" s="182" t="s">
        <v>92</v>
      </c>
      <c r="D64" s="183" t="s">
        <v>93</v>
      </c>
      <c r="E64" s="184">
        <v>40000</v>
      </c>
      <c r="F64" s="184">
        <v>41425</v>
      </c>
      <c r="G64" s="185">
        <v>3.5169999999999999</v>
      </c>
      <c r="H64" s="58">
        <v>103.54</v>
      </c>
      <c r="I64" s="58">
        <v>103.714</v>
      </c>
      <c r="J64" s="58">
        <v>103.753</v>
      </c>
      <c r="K64" s="37"/>
      <c r="L64" s="37"/>
      <c r="M64" s="38"/>
      <c r="N64" s="37"/>
    </row>
    <row r="65" spans="1:14" ht="16.5" thickTop="1" thickBot="1">
      <c r="B65" s="173">
        <f t="shared" si="6"/>
        <v>50</v>
      </c>
      <c r="C65" s="186" t="s">
        <v>94</v>
      </c>
      <c r="D65" s="123" t="s">
        <v>95</v>
      </c>
      <c r="E65" s="165">
        <v>39604</v>
      </c>
      <c r="F65" s="165">
        <v>41423</v>
      </c>
      <c r="G65" s="166">
        <v>3.1240000000000001</v>
      </c>
      <c r="H65" s="175">
        <v>104.5</v>
      </c>
      <c r="I65" s="175">
        <v>104.673</v>
      </c>
      <c r="J65" s="175">
        <v>104.705</v>
      </c>
      <c r="K65" s="37"/>
      <c r="L65" s="37"/>
      <c r="M65" s="38"/>
      <c r="N65" s="37"/>
    </row>
    <row r="66" spans="1:14" ht="16.5" thickTop="1" thickBot="1">
      <c r="B66" s="173">
        <f t="shared" si="6"/>
        <v>51</v>
      </c>
      <c r="C66" s="169" t="s">
        <v>96</v>
      </c>
      <c r="D66" s="170" t="s">
        <v>97</v>
      </c>
      <c r="E66" s="165">
        <v>35481</v>
      </c>
      <c r="F66" s="165">
        <v>41421</v>
      </c>
      <c r="G66" s="171">
        <v>3.8660000000000001</v>
      </c>
      <c r="H66" s="58">
        <v>102.544</v>
      </c>
      <c r="I66" s="58">
        <v>102.736</v>
      </c>
      <c r="J66" s="58">
        <v>102.77</v>
      </c>
      <c r="K66" s="37"/>
      <c r="L66" s="37"/>
      <c r="M66" s="38"/>
      <c r="N66" s="37"/>
    </row>
    <row r="67" spans="1:14" ht="16.5" thickTop="1" thickBot="1">
      <c r="A67" s="7">
        <v>0</v>
      </c>
      <c r="B67" s="173">
        <f t="shared" si="6"/>
        <v>52</v>
      </c>
      <c r="C67" s="176" t="s">
        <v>98</v>
      </c>
      <c r="D67" s="170" t="s">
        <v>32</v>
      </c>
      <c r="E67" s="165">
        <v>39706</v>
      </c>
      <c r="F67" s="165">
        <v>41388</v>
      </c>
      <c r="G67" s="171">
        <v>3.746</v>
      </c>
      <c r="H67" s="58">
        <v>103.699</v>
      </c>
      <c r="I67" s="58">
        <v>103.878</v>
      </c>
      <c r="J67" s="58">
        <v>103.91</v>
      </c>
      <c r="K67" s="37"/>
      <c r="L67" s="37"/>
      <c r="M67" s="38"/>
      <c r="N67" s="37"/>
    </row>
    <row r="68" spans="1:14" ht="16.5" thickTop="1" thickBot="1">
      <c r="A68" s="7">
        <v>103</v>
      </c>
      <c r="B68" s="173">
        <f t="shared" si="6"/>
        <v>53</v>
      </c>
      <c r="C68" s="176" t="s">
        <v>99</v>
      </c>
      <c r="D68" s="170" t="s">
        <v>10</v>
      </c>
      <c r="E68" s="165">
        <v>38565</v>
      </c>
      <c r="F68" s="165">
        <v>41425</v>
      </c>
      <c r="G68" s="171">
        <v>3.1349999999999998</v>
      </c>
      <c r="H68" s="58">
        <v>104.696</v>
      </c>
      <c r="I68" s="58">
        <v>104.86799999999999</v>
      </c>
      <c r="J68" s="58">
        <v>104.898</v>
      </c>
      <c r="K68" s="37"/>
      <c r="L68" s="37"/>
      <c r="M68" s="38"/>
      <c r="N68" s="37"/>
    </row>
    <row r="69" spans="1:14" ht="16.5" thickTop="1" thickBot="1">
      <c r="B69" s="187">
        <f t="shared" si="6"/>
        <v>54</v>
      </c>
      <c r="C69" s="188" t="s">
        <v>100</v>
      </c>
      <c r="D69" s="179" t="s">
        <v>101</v>
      </c>
      <c r="E69" s="189">
        <v>34288</v>
      </c>
      <c r="F69" s="189">
        <v>41418</v>
      </c>
      <c r="G69" s="181">
        <v>3.2829999999999999</v>
      </c>
      <c r="H69" s="172">
        <v>102.226</v>
      </c>
      <c r="I69" s="172">
        <v>102.398</v>
      </c>
      <c r="J69" s="172">
        <v>102.428</v>
      </c>
      <c r="K69" s="37"/>
      <c r="L69" s="37"/>
      <c r="M69" s="38"/>
      <c r="N69" s="37"/>
    </row>
    <row r="70" spans="1:14" ht="16.5" thickTop="1" thickBot="1">
      <c r="A70" s="7" t="s">
        <v>54</v>
      </c>
      <c r="B70" s="190" t="s">
        <v>102</v>
      </c>
      <c r="C70" s="191"/>
      <c r="D70" s="191"/>
      <c r="E70" s="191"/>
      <c r="F70" s="191"/>
      <c r="G70" s="191"/>
      <c r="H70" s="191"/>
      <c r="I70" s="191"/>
      <c r="J70" s="192"/>
      <c r="K70" s="37"/>
      <c r="L70" s="37"/>
      <c r="M70" s="38"/>
      <c r="N70" s="37"/>
    </row>
    <row r="71" spans="1:14" ht="16.5" thickTop="1" thickBot="1">
      <c r="B71" s="193">
        <v>55</v>
      </c>
      <c r="C71" s="194" t="s">
        <v>103</v>
      </c>
      <c r="D71" s="195" t="s">
        <v>13</v>
      </c>
      <c r="E71" s="165">
        <v>39084</v>
      </c>
      <c r="F71" s="165">
        <v>41394</v>
      </c>
      <c r="G71" s="166">
        <v>0.314</v>
      </c>
      <c r="H71" s="196">
        <v>10.513999999999999</v>
      </c>
      <c r="I71" s="196">
        <v>10.532999999999999</v>
      </c>
      <c r="J71" s="196">
        <v>10.536</v>
      </c>
      <c r="K71" s="37"/>
      <c r="L71" s="37"/>
      <c r="M71" s="38"/>
      <c r="N71" s="37"/>
    </row>
    <row r="72" spans="1:14" ht="16.5" thickTop="1" thickBot="1">
      <c r="A72" s="7" t="s">
        <v>54</v>
      </c>
      <c r="B72" s="197">
        <f>+B71+1</f>
        <v>56</v>
      </c>
      <c r="C72" s="198" t="s">
        <v>104</v>
      </c>
      <c r="D72" s="199" t="s">
        <v>23</v>
      </c>
      <c r="E72" s="200">
        <v>39762</v>
      </c>
      <c r="F72" s="200">
        <v>41415</v>
      </c>
      <c r="G72" s="171">
        <v>3.9449999999999998</v>
      </c>
      <c r="H72" s="201">
        <v>102.94</v>
      </c>
      <c r="I72" s="201">
        <v>103.093</v>
      </c>
      <c r="J72" s="201">
        <v>103.119</v>
      </c>
      <c r="M72" s="117"/>
    </row>
    <row r="73" spans="1:14" ht="16.5" thickTop="1" thickBot="1">
      <c r="B73" s="202">
        <f>+B72+1</f>
        <v>57</v>
      </c>
      <c r="C73" s="203" t="s">
        <v>105</v>
      </c>
      <c r="D73" s="179" t="s">
        <v>106</v>
      </c>
      <c r="E73" s="204">
        <v>40543</v>
      </c>
      <c r="F73" s="204">
        <v>41418</v>
      </c>
      <c r="G73" s="181">
        <v>3.57</v>
      </c>
      <c r="H73" s="205">
        <v>103.496</v>
      </c>
      <c r="I73" s="205">
        <v>103.66500000000001</v>
      </c>
      <c r="J73" s="205">
        <v>103.69199999999999</v>
      </c>
      <c r="M73" s="117"/>
    </row>
    <row r="74" spans="1:14" ht="13.5" customHeight="1" thickTop="1" thickBot="1">
      <c r="B74" s="25" t="s">
        <v>107</v>
      </c>
      <c r="C74" s="191"/>
      <c r="D74" s="191"/>
      <c r="E74" s="191"/>
      <c r="F74" s="191"/>
      <c r="G74" s="191"/>
      <c r="H74" s="191"/>
      <c r="I74" s="206"/>
      <c r="J74" s="207"/>
      <c r="M74" s="117"/>
    </row>
    <row r="75" spans="1:14" ht="15" customHeight="1" thickTop="1" thickBot="1">
      <c r="B75" s="208">
        <v>58</v>
      </c>
      <c r="C75" s="209" t="s">
        <v>108</v>
      </c>
      <c r="D75" s="210" t="s">
        <v>75</v>
      </c>
      <c r="E75" s="180">
        <v>39503</v>
      </c>
      <c r="F75" s="180">
        <v>41418</v>
      </c>
      <c r="G75" s="211">
        <v>3.6549999999999998</v>
      </c>
      <c r="H75" s="212">
        <v>101.254</v>
      </c>
      <c r="I75" s="212">
        <v>101.43600000000001</v>
      </c>
      <c r="J75" s="212">
        <v>101.51</v>
      </c>
      <c r="K75" s="116" t="s">
        <v>38</v>
      </c>
      <c r="M75" s="117">
        <f>+(J75-I75)/I75</f>
        <v>7.295240348593996E-4</v>
      </c>
    </row>
    <row r="76" spans="1:14" ht="13.5" customHeight="1" thickTop="1" thickBot="1">
      <c r="B76" s="25" t="s">
        <v>109</v>
      </c>
      <c r="C76" s="191"/>
      <c r="D76" s="191"/>
      <c r="E76" s="191"/>
      <c r="F76" s="191"/>
      <c r="G76" s="191"/>
      <c r="H76" s="191"/>
      <c r="I76" s="206"/>
      <c r="J76" s="207"/>
      <c r="M76" s="213"/>
    </row>
    <row r="77" spans="1:14" ht="16.5" thickTop="1" thickBot="1">
      <c r="B77" s="214">
        <v>59</v>
      </c>
      <c r="C77" s="215" t="s">
        <v>110</v>
      </c>
      <c r="D77" s="123" t="s">
        <v>13</v>
      </c>
      <c r="E77" s="165">
        <v>34561</v>
      </c>
      <c r="F77" s="165">
        <v>41401</v>
      </c>
      <c r="G77" s="166">
        <v>0.70199999999999996</v>
      </c>
      <c r="H77" s="167">
        <v>65.775999999999996</v>
      </c>
      <c r="I77" s="167">
        <v>65.945999999999998</v>
      </c>
      <c r="J77" s="167">
        <v>65.867000000000004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76" t="s">
        <v>111</v>
      </c>
      <c r="D78" s="199" t="s">
        <v>66</v>
      </c>
      <c r="E78" s="217">
        <v>34415</v>
      </c>
      <c r="F78" s="165">
        <v>41421</v>
      </c>
      <c r="G78" s="171">
        <v>2.2160000000000002</v>
      </c>
      <c r="H78" s="58">
        <v>140.922</v>
      </c>
      <c r="I78" s="58">
        <v>141.56800000000001</v>
      </c>
      <c r="J78" s="58">
        <v>141.53200000000001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76" t="s">
        <v>112</v>
      </c>
      <c r="D79" s="170" t="s">
        <v>66</v>
      </c>
      <c r="E79" s="217">
        <v>34415</v>
      </c>
      <c r="F79" s="165">
        <v>41421</v>
      </c>
      <c r="G79" s="171">
        <v>18.41</v>
      </c>
      <c r="H79" s="120">
        <v>1406.845</v>
      </c>
      <c r="I79" s="120">
        <v>1411.6990000000001</v>
      </c>
      <c r="J79" s="120">
        <v>1410.58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76" t="s">
        <v>113</v>
      </c>
      <c r="D80" s="218" t="s">
        <v>72</v>
      </c>
      <c r="E80" s="217">
        <v>34449</v>
      </c>
      <c r="F80" s="165">
        <v>41396</v>
      </c>
      <c r="G80" s="171">
        <v>2.3940000000000001</v>
      </c>
      <c r="H80" s="58">
        <v>107.539</v>
      </c>
      <c r="I80" s="58">
        <v>108.05500000000001</v>
      </c>
      <c r="J80" s="58">
        <v>108.18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174" t="s">
        <v>114</v>
      </c>
      <c r="D81" s="218" t="s">
        <v>72</v>
      </c>
      <c r="E81" s="217">
        <v>681</v>
      </c>
      <c r="F81" s="165">
        <v>41396</v>
      </c>
      <c r="G81" s="171">
        <v>1.6930000000000001</v>
      </c>
      <c r="H81" s="58">
        <v>105.111</v>
      </c>
      <c r="I81" s="58">
        <v>105.584</v>
      </c>
      <c r="J81" s="58">
        <v>105.68300000000001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76" t="s">
        <v>115</v>
      </c>
      <c r="D82" s="199" t="s">
        <v>44</v>
      </c>
      <c r="E82" s="217">
        <v>105.764</v>
      </c>
      <c r="F82" s="165">
        <v>41425</v>
      </c>
      <c r="G82" s="171">
        <v>0.34899999999999998</v>
      </c>
      <c r="H82" s="58">
        <v>81.346000000000004</v>
      </c>
      <c r="I82" s="58">
        <v>80.97</v>
      </c>
      <c r="J82" s="58">
        <v>80.989999999999995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76" t="s">
        <v>116</v>
      </c>
      <c r="D83" s="199" t="s">
        <v>79</v>
      </c>
      <c r="E83" s="217">
        <v>36367</v>
      </c>
      <c r="F83" s="165">
        <v>41351</v>
      </c>
      <c r="G83" s="171">
        <v>0.38600000000000001</v>
      </c>
      <c r="H83" s="58">
        <v>16.637</v>
      </c>
      <c r="I83" s="58">
        <v>16.658999999999999</v>
      </c>
      <c r="J83" s="58">
        <v>16.652000000000001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6" t="s">
        <v>117</v>
      </c>
      <c r="D84" s="199" t="s">
        <v>87</v>
      </c>
      <c r="E84" s="217">
        <v>36857</v>
      </c>
      <c r="F84" s="220">
        <v>47190</v>
      </c>
      <c r="G84" s="171">
        <v>3.907</v>
      </c>
      <c r="H84" s="58">
        <v>256.76799999999997</v>
      </c>
      <c r="I84" s="58">
        <v>256.78699999999998</v>
      </c>
      <c r="J84" s="58">
        <v>257.10000000000002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176" t="s">
        <v>118</v>
      </c>
      <c r="D85" s="170" t="s">
        <v>91</v>
      </c>
      <c r="E85" s="217">
        <v>34599</v>
      </c>
      <c r="F85" s="165">
        <v>41424</v>
      </c>
      <c r="G85" s="171">
        <v>0.87</v>
      </c>
      <c r="H85" s="58">
        <v>33.514000000000003</v>
      </c>
      <c r="I85" s="58">
        <v>33.329000000000001</v>
      </c>
      <c r="J85" s="58">
        <v>33.316000000000003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174" t="s">
        <v>119</v>
      </c>
      <c r="D86" s="170" t="s">
        <v>95</v>
      </c>
      <c r="E86" s="217">
        <v>38777</v>
      </c>
      <c r="F86" s="165">
        <v>41425</v>
      </c>
      <c r="G86" s="171">
        <v>16.587</v>
      </c>
      <c r="H86" s="120">
        <v>2270.3389999999999</v>
      </c>
      <c r="I86" s="120">
        <v>2274.0030000000002</v>
      </c>
      <c r="J86" s="120">
        <v>2273.9859999999999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176" t="s">
        <v>120</v>
      </c>
      <c r="D87" s="199" t="s">
        <v>97</v>
      </c>
      <c r="E87" s="217">
        <v>34423</v>
      </c>
      <c r="F87" s="165">
        <v>41410</v>
      </c>
      <c r="G87" s="171">
        <v>1.476</v>
      </c>
      <c r="H87" s="58">
        <v>75.257000000000005</v>
      </c>
      <c r="I87" s="58">
        <v>75.105999999999995</v>
      </c>
      <c r="J87" s="58">
        <v>75.058000000000007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176" t="s">
        <v>121</v>
      </c>
      <c r="D88" s="199" t="s">
        <v>97</v>
      </c>
      <c r="E88" s="217">
        <v>34731</v>
      </c>
      <c r="F88" s="165">
        <v>41408</v>
      </c>
      <c r="G88" s="171">
        <v>1.1359999999999999</v>
      </c>
      <c r="H88" s="58">
        <v>56.783999999999999</v>
      </c>
      <c r="I88" s="58">
        <v>56.77</v>
      </c>
      <c r="J88" s="58">
        <v>56.741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2" t="s">
        <v>122</v>
      </c>
      <c r="D89" s="223" t="s">
        <v>101</v>
      </c>
      <c r="E89" s="224">
        <v>36192</v>
      </c>
      <c r="F89" s="225">
        <v>41418</v>
      </c>
      <c r="G89" s="226">
        <v>0.95799999999999996</v>
      </c>
      <c r="H89" s="58">
        <v>98.305999999999997</v>
      </c>
      <c r="I89" s="58">
        <v>98.59</v>
      </c>
      <c r="J89" s="58">
        <v>98.718000000000004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27" t="s">
        <v>123</v>
      </c>
      <c r="D90" s="199" t="s">
        <v>101</v>
      </c>
      <c r="E90" s="217">
        <v>36297</v>
      </c>
      <c r="F90" s="225">
        <v>41418</v>
      </c>
      <c r="G90" s="171">
        <v>1.2190000000000001</v>
      </c>
      <c r="H90" s="58">
        <v>107.039</v>
      </c>
      <c r="I90" s="58">
        <v>107.455</v>
      </c>
      <c r="J90" s="58">
        <v>107.637</v>
      </c>
      <c r="K90" s="37"/>
      <c r="L90" s="37"/>
      <c r="M90" s="38"/>
      <c r="N90" s="37"/>
    </row>
    <row r="91" spans="1:14" ht="16.5" thickTop="1" thickBot="1">
      <c r="B91" s="228">
        <f t="shared" si="7"/>
        <v>73</v>
      </c>
      <c r="C91" s="229" t="s">
        <v>124</v>
      </c>
      <c r="D91" s="223" t="s">
        <v>101</v>
      </c>
      <c r="E91" s="225">
        <v>36626</v>
      </c>
      <c r="F91" s="225">
        <v>41061</v>
      </c>
      <c r="G91" s="226">
        <v>0.33100000000000002</v>
      </c>
      <c r="H91" s="230">
        <v>94.168999999999997</v>
      </c>
      <c r="I91" s="230">
        <v>94.760999999999996</v>
      </c>
      <c r="J91" s="230">
        <v>95.055999999999997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1"/>
      <c r="D92" s="191"/>
      <c r="E92" s="191"/>
      <c r="F92" s="191"/>
      <c r="G92" s="191"/>
      <c r="H92" s="191"/>
      <c r="I92" s="206"/>
      <c r="J92" s="207"/>
      <c r="M92" s="112"/>
    </row>
    <row r="93" spans="1:14" ht="16.5" thickTop="1" thickBot="1">
      <c r="B93" s="231">
        <v>74</v>
      </c>
      <c r="C93" s="194" t="s">
        <v>126</v>
      </c>
      <c r="D93" s="123" t="s">
        <v>13</v>
      </c>
      <c r="E93" s="165">
        <v>39084</v>
      </c>
      <c r="F93" s="165">
        <v>41394</v>
      </c>
      <c r="G93" s="166">
        <v>0.22600000000000001</v>
      </c>
      <c r="H93" s="167">
        <v>11.302</v>
      </c>
      <c r="I93" s="167">
        <v>11.317</v>
      </c>
      <c r="J93" s="167">
        <v>11.314</v>
      </c>
      <c r="K93" s="37"/>
      <c r="L93" s="38"/>
      <c r="M93" s="37"/>
      <c r="N93" s="49"/>
    </row>
    <row r="94" spans="1:14" ht="16.5" thickTop="1" thickBot="1">
      <c r="B94" s="232">
        <f t="shared" ref="B94:B113" si="8">B93+1</f>
        <v>75</v>
      </c>
      <c r="C94" s="198" t="s">
        <v>127</v>
      </c>
      <c r="D94" s="170" t="s">
        <v>13</v>
      </c>
      <c r="E94" s="217">
        <v>39084</v>
      </c>
      <c r="F94" s="165">
        <v>41394</v>
      </c>
      <c r="G94" s="171">
        <v>0.13800000000000001</v>
      </c>
      <c r="H94" s="58">
        <v>11.808999999999999</v>
      </c>
      <c r="I94" s="58">
        <v>11.862</v>
      </c>
      <c r="J94" s="58">
        <v>11.846</v>
      </c>
      <c r="K94" s="37"/>
      <c r="L94" s="38"/>
      <c r="M94" s="37"/>
      <c r="N94" s="49"/>
    </row>
    <row r="95" spans="1:14" ht="16.5" thickTop="1" thickBot="1">
      <c r="B95" s="232">
        <f t="shared" si="8"/>
        <v>76</v>
      </c>
      <c r="C95" s="198" t="s">
        <v>128</v>
      </c>
      <c r="D95" s="170" t="s">
        <v>13</v>
      </c>
      <c r="E95" s="217">
        <v>39084</v>
      </c>
      <c r="F95" s="233">
        <v>41060</v>
      </c>
      <c r="G95" s="171">
        <v>0.17499999999999999</v>
      </c>
      <c r="H95" s="58">
        <v>14.788</v>
      </c>
      <c r="I95" s="58">
        <v>14.845000000000001</v>
      </c>
      <c r="J95" s="58">
        <v>14.834</v>
      </c>
      <c r="K95" s="37"/>
      <c r="L95" s="38"/>
      <c r="M95" s="37"/>
      <c r="N95" s="49"/>
    </row>
    <row r="96" spans="1:14" ht="17.25" customHeight="1" thickTop="1" thickBot="1">
      <c r="B96" s="232">
        <f t="shared" si="8"/>
        <v>77</v>
      </c>
      <c r="C96" s="198" t="s">
        <v>129</v>
      </c>
      <c r="D96" s="170" t="s">
        <v>13</v>
      </c>
      <c r="E96" s="217">
        <v>39084</v>
      </c>
      <c r="F96" s="165">
        <v>41394</v>
      </c>
      <c r="G96" s="171">
        <v>0.26600000000000001</v>
      </c>
      <c r="H96" s="58">
        <v>13.881</v>
      </c>
      <c r="I96" s="58">
        <v>13.968999999999999</v>
      </c>
      <c r="J96" s="58">
        <v>13.973000000000001</v>
      </c>
      <c r="K96" s="37"/>
      <c r="L96" s="38"/>
      <c r="M96" s="37"/>
      <c r="N96" s="49"/>
    </row>
    <row r="97" spans="1:14" ht="16.5" thickTop="1" thickBot="1">
      <c r="B97" s="232">
        <f t="shared" si="8"/>
        <v>78</v>
      </c>
      <c r="C97" s="234" t="s">
        <v>130</v>
      </c>
      <c r="D97" s="199" t="s">
        <v>66</v>
      </c>
      <c r="E97" s="217">
        <v>39994</v>
      </c>
      <c r="F97" s="165">
        <v>1155838</v>
      </c>
      <c r="G97" s="235">
        <v>0.26800000000000002</v>
      </c>
      <c r="H97" s="201">
        <v>11.452</v>
      </c>
      <c r="I97" s="201">
        <v>11.539</v>
      </c>
      <c r="J97" s="201">
        <v>11.566000000000001</v>
      </c>
      <c r="K97" s="37"/>
      <c r="L97" s="38"/>
      <c r="M97" s="37"/>
      <c r="N97" s="49"/>
    </row>
    <row r="98" spans="1:14" ht="15.75" customHeight="1" thickTop="1" thickBot="1">
      <c r="B98" s="232">
        <f t="shared" si="8"/>
        <v>79</v>
      </c>
      <c r="C98" s="234" t="s">
        <v>131</v>
      </c>
      <c r="D98" s="170" t="s">
        <v>66</v>
      </c>
      <c r="E98" s="217">
        <v>40848</v>
      </c>
      <c r="F98" s="165">
        <v>158731</v>
      </c>
      <c r="G98" s="235">
        <v>8.5999999999999993E-2</v>
      </c>
      <c r="H98" s="58">
        <v>10.375</v>
      </c>
      <c r="I98" s="58">
        <v>10.391</v>
      </c>
      <c r="J98" s="58">
        <v>10.404999999999999</v>
      </c>
      <c r="K98" s="37"/>
      <c r="L98" s="38"/>
      <c r="M98" s="37"/>
      <c r="N98" s="49"/>
    </row>
    <row r="99" spans="1:14" ht="16.5" thickTop="1" thickBot="1">
      <c r="B99" s="232">
        <f t="shared" si="8"/>
        <v>80</v>
      </c>
      <c r="C99" s="234" t="s">
        <v>132</v>
      </c>
      <c r="D99" s="199" t="s">
        <v>66</v>
      </c>
      <c r="E99" s="217">
        <v>40848</v>
      </c>
      <c r="F99" s="165">
        <v>104975</v>
      </c>
      <c r="G99" s="171">
        <v>0.14000000000000001</v>
      </c>
      <c r="H99" s="58">
        <v>10.397</v>
      </c>
      <c r="I99" s="58">
        <v>10.39</v>
      </c>
      <c r="J99" s="58">
        <v>10.398999999999999</v>
      </c>
      <c r="K99" s="37"/>
      <c r="L99" s="38"/>
      <c r="M99" s="37"/>
      <c r="N99" s="49"/>
    </row>
    <row r="100" spans="1:14" ht="16.5" thickTop="1" thickBot="1">
      <c r="B100" s="232">
        <f t="shared" si="8"/>
        <v>81</v>
      </c>
      <c r="C100" s="234" t="s">
        <v>133</v>
      </c>
      <c r="D100" s="170" t="s">
        <v>66</v>
      </c>
      <c r="E100" s="236">
        <v>40848</v>
      </c>
      <c r="F100" s="165">
        <v>106549</v>
      </c>
      <c r="G100" s="237">
        <v>0.19900000000000001</v>
      </c>
      <c r="H100" s="58">
        <v>10.675000000000001</v>
      </c>
      <c r="I100" s="58">
        <v>10.680999999999999</v>
      </c>
      <c r="J100" s="58">
        <v>10.682</v>
      </c>
      <c r="K100" s="37"/>
      <c r="L100" s="38"/>
      <c r="M100" s="37"/>
      <c r="N100" s="49"/>
    </row>
    <row r="101" spans="1:14" ht="16.5" thickTop="1" thickBot="1">
      <c r="B101" s="232">
        <f t="shared" si="8"/>
        <v>82</v>
      </c>
      <c r="C101" s="238" t="s">
        <v>134</v>
      </c>
      <c r="D101" s="199" t="s">
        <v>44</v>
      </c>
      <c r="E101" s="217">
        <v>39175</v>
      </c>
      <c r="F101" s="165">
        <v>41422</v>
      </c>
      <c r="G101" s="171">
        <v>1.3460000000000001</v>
      </c>
      <c r="H101" s="58">
        <v>123.066</v>
      </c>
      <c r="I101" s="58">
        <v>122.633</v>
      </c>
      <c r="J101" s="58">
        <v>122.57599999999999</v>
      </c>
      <c r="K101" s="37"/>
      <c r="L101" s="38"/>
      <c r="M101" s="37"/>
      <c r="N101" s="49"/>
    </row>
    <row r="102" spans="1:14" ht="16.5" thickTop="1" thickBot="1">
      <c r="B102" s="232">
        <f t="shared" si="8"/>
        <v>83</v>
      </c>
      <c r="C102" s="239" t="s">
        <v>135</v>
      </c>
      <c r="D102" s="199" t="s">
        <v>44</v>
      </c>
      <c r="E102" s="217">
        <v>39175</v>
      </c>
      <c r="F102" s="165">
        <v>41422</v>
      </c>
      <c r="G102" s="235">
        <v>1.196</v>
      </c>
      <c r="H102" s="58">
        <v>123.651</v>
      </c>
      <c r="I102" s="58">
        <v>123.667</v>
      </c>
      <c r="J102" s="58">
        <v>123.602</v>
      </c>
      <c r="K102" s="37"/>
      <c r="L102" s="38"/>
      <c r="M102" s="37"/>
      <c r="N102" s="49"/>
    </row>
    <row r="103" spans="1:14" ht="16.5" thickTop="1" thickBot="1">
      <c r="B103" s="232">
        <f t="shared" si="8"/>
        <v>84</v>
      </c>
      <c r="C103" s="240" t="s">
        <v>136</v>
      </c>
      <c r="D103" s="241" t="s">
        <v>75</v>
      </c>
      <c r="E103" s="217">
        <v>40708</v>
      </c>
      <c r="F103" s="165">
        <v>41418</v>
      </c>
      <c r="G103" s="242">
        <v>0.11</v>
      </c>
      <c r="H103" s="58">
        <v>10.081</v>
      </c>
      <c r="I103" s="58">
        <v>9.9629999999999992</v>
      </c>
      <c r="J103" s="58">
        <v>9.984</v>
      </c>
      <c r="K103" s="37"/>
      <c r="L103" s="38"/>
      <c r="M103" s="37"/>
      <c r="N103" s="49"/>
    </row>
    <row r="104" spans="1:14" ht="16.5" thickTop="1" thickBot="1">
      <c r="B104" s="232">
        <f t="shared" si="8"/>
        <v>85</v>
      </c>
      <c r="C104" s="122" t="s">
        <v>137</v>
      </c>
      <c r="D104" s="123" t="s">
        <v>97</v>
      </c>
      <c r="E104" s="217">
        <v>39699</v>
      </c>
      <c r="F104" s="233">
        <v>41396</v>
      </c>
      <c r="G104" s="242">
        <v>0.92300000000000004</v>
      </c>
      <c r="H104" s="58">
        <v>102.604</v>
      </c>
      <c r="I104" s="58">
        <v>101.806</v>
      </c>
      <c r="J104" s="58">
        <v>101.738</v>
      </c>
      <c r="K104" s="37"/>
      <c r="L104" s="38"/>
      <c r="M104" s="37"/>
      <c r="N104" s="49" t="s">
        <v>138</v>
      </c>
    </row>
    <row r="105" spans="1:14" ht="16.5" thickTop="1" thickBot="1">
      <c r="B105" s="232">
        <f t="shared" si="8"/>
        <v>86</v>
      </c>
      <c r="C105" s="243" t="s">
        <v>139</v>
      </c>
      <c r="D105" s="244" t="s">
        <v>10</v>
      </c>
      <c r="E105" s="225">
        <v>39237</v>
      </c>
      <c r="F105" s="180">
        <v>41425</v>
      </c>
      <c r="G105" s="245">
        <v>0.20499999999999999</v>
      </c>
      <c r="H105" s="58">
        <v>19.344000000000001</v>
      </c>
      <c r="I105" s="58">
        <v>19.527000000000001</v>
      </c>
      <c r="J105" s="58">
        <v>19.571000000000002</v>
      </c>
      <c r="K105" s="37"/>
      <c r="L105" s="38"/>
      <c r="M105" s="37"/>
      <c r="N105" s="49"/>
    </row>
    <row r="106" spans="1:14" ht="16.5" thickTop="1" thickBot="1">
      <c r="B106" s="232">
        <f t="shared" si="8"/>
        <v>87</v>
      </c>
      <c r="C106" s="234" t="s">
        <v>140</v>
      </c>
      <c r="D106" s="170" t="s">
        <v>32</v>
      </c>
      <c r="E106" s="217">
        <v>40725</v>
      </c>
      <c r="F106" s="217" t="s">
        <v>141</v>
      </c>
      <c r="G106" s="245" t="s">
        <v>141</v>
      </c>
      <c r="H106" s="58">
        <v>77.343999999999994</v>
      </c>
      <c r="I106" s="58">
        <v>76.474000000000004</v>
      </c>
      <c r="J106" s="58">
        <v>77.007000000000005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2">
        <f t="shared" si="8"/>
        <v>88</v>
      </c>
      <c r="C107" s="234" t="s">
        <v>142</v>
      </c>
      <c r="D107" s="170" t="s">
        <v>32</v>
      </c>
      <c r="E107" s="217">
        <v>40725</v>
      </c>
      <c r="F107" s="246" t="s">
        <v>141</v>
      </c>
      <c r="G107" s="247" t="s">
        <v>141</v>
      </c>
      <c r="H107" s="58">
        <v>78.826999999999998</v>
      </c>
      <c r="I107" s="58">
        <v>78.275000000000006</v>
      </c>
      <c r="J107" s="58">
        <v>79.001999999999995</v>
      </c>
      <c r="K107" s="37"/>
      <c r="L107" s="38"/>
      <c r="M107" s="37"/>
      <c r="N107" s="49"/>
    </row>
    <row r="108" spans="1:14" ht="16.5" thickTop="1" thickBot="1">
      <c r="B108" s="232">
        <f t="shared" si="8"/>
        <v>89</v>
      </c>
      <c r="C108" s="248" t="s">
        <v>143</v>
      </c>
      <c r="D108" s="244" t="s">
        <v>144</v>
      </c>
      <c r="E108" s="249">
        <v>40910</v>
      </c>
      <c r="F108" s="165">
        <v>41418</v>
      </c>
      <c r="G108" s="250">
        <v>1.5449999999999999</v>
      </c>
      <c r="H108" s="58">
        <v>96.772000000000006</v>
      </c>
      <c r="I108" s="58">
        <v>96.790999999999997</v>
      </c>
      <c r="J108" s="58">
        <v>96.813000000000002</v>
      </c>
      <c r="K108" s="37"/>
      <c r="L108" s="251"/>
      <c r="M108" s="37"/>
      <c r="N108" s="49"/>
    </row>
    <row r="109" spans="1:14" ht="16.5" thickTop="1" thickBot="1">
      <c r="B109" s="232">
        <f t="shared" si="8"/>
        <v>90</v>
      </c>
      <c r="C109" s="234" t="s">
        <v>145</v>
      </c>
      <c r="D109" s="170" t="s">
        <v>146</v>
      </c>
      <c r="E109" s="217">
        <v>41169</v>
      </c>
      <c r="F109" s="217" t="s">
        <v>147</v>
      </c>
      <c r="G109" s="252" t="s">
        <v>147</v>
      </c>
      <c r="H109" s="58">
        <v>87.926000000000002</v>
      </c>
      <c r="I109" s="58">
        <v>87.891999999999996</v>
      </c>
      <c r="J109" s="58">
        <v>88.367999999999995</v>
      </c>
      <c r="K109" s="37"/>
      <c r="L109" s="37"/>
      <c r="M109" s="38"/>
      <c r="N109" s="37"/>
    </row>
    <row r="110" spans="1:14" ht="16.5" thickTop="1" thickBot="1">
      <c r="B110" s="232">
        <f t="shared" si="8"/>
        <v>91</v>
      </c>
      <c r="C110" s="234" t="s">
        <v>148</v>
      </c>
      <c r="D110" s="170" t="s">
        <v>146</v>
      </c>
      <c r="E110" s="217">
        <v>41169</v>
      </c>
      <c r="F110" s="217" t="s">
        <v>147</v>
      </c>
      <c r="G110" s="236" t="s">
        <v>147</v>
      </c>
      <c r="H110" s="58">
        <v>94.495999999999995</v>
      </c>
      <c r="I110" s="58">
        <v>95.347999999999999</v>
      </c>
      <c r="J110" s="58">
        <v>95.349000000000004</v>
      </c>
      <c r="K110" s="37"/>
      <c r="L110" s="37"/>
      <c r="M110" s="38"/>
      <c r="N110" s="37"/>
    </row>
    <row r="111" spans="1:14" ht="16.5" thickTop="1" thickBot="1">
      <c r="B111" s="232">
        <f t="shared" si="8"/>
        <v>92</v>
      </c>
      <c r="C111" s="253" t="s">
        <v>149</v>
      </c>
      <c r="D111" s="195" t="s">
        <v>146</v>
      </c>
      <c r="E111" s="254">
        <v>41169</v>
      </c>
      <c r="F111" s="255" t="s">
        <v>147</v>
      </c>
      <c r="G111" s="256" t="s">
        <v>147</v>
      </c>
      <c r="H111" s="257">
        <v>99.918999999999997</v>
      </c>
      <c r="I111" s="257">
        <v>100.247</v>
      </c>
      <c r="J111" s="257">
        <v>100.279</v>
      </c>
      <c r="K111" s="37"/>
      <c r="L111" s="37"/>
      <c r="M111" s="38"/>
      <c r="N111" s="37"/>
    </row>
    <row r="112" spans="1:14" ht="15.75" thickTop="1">
      <c r="B112" s="232">
        <f t="shared" si="8"/>
        <v>93</v>
      </c>
      <c r="C112" s="258" t="s">
        <v>150</v>
      </c>
      <c r="D112" s="170" t="s">
        <v>77</v>
      </c>
      <c r="E112" s="259">
        <v>41547</v>
      </c>
      <c r="F112" s="260" t="s">
        <v>147</v>
      </c>
      <c r="G112" s="261" t="s">
        <v>147</v>
      </c>
      <c r="H112" s="175">
        <v>9.7289999999999992</v>
      </c>
      <c r="I112" s="175">
        <v>9.7910000000000004</v>
      </c>
      <c r="J112" s="175">
        <v>9.8089999999999993</v>
      </c>
      <c r="K112" s="37"/>
      <c r="L112" s="251"/>
      <c r="M112" s="37"/>
      <c r="N112" s="49"/>
    </row>
    <row r="113" spans="2:14" ht="15.75" thickBot="1">
      <c r="B113" s="262">
        <f t="shared" si="8"/>
        <v>94</v>
      </c>
      <c r="C113" s="263" t="s">
        <v>151</v>
      </c>
      <c r="D113" s="264" t="s">
        <v>77</v>
      </c>
      <c r="E113" s="265">
        <v>41547</v>
      </c>
      <c r="F113" s="266" t="s">
        <v>147</v>
      </c>
      <c r="G113" s="267" t="s">
        <v>147</v>
      </c>
      <c r="H113" s="268">
        <v>9.6999999999999993</v>
      </c>
      <c r="I113" s="268">
        <v>9.6359999999999992</v>
      </c>
      <c r="J113" s="268">
        <v>9.6470000000000002</v>
      </c>
      <c r="K113" s="37"/>
      <c r="L113" s="251"/>
      <c r="M113" s="37"/>
      <c r="N113" s="49"/>
    </row>
    <row r="114" spans="2:14" ht="13.5" customHeight="1" thickTop="1" thickBot="1">
      <c r="B114" s="190" t="s">
        <v>152</v>
      </c>
      <c r="C114" s="269"/>
      <c r="D114" s="269"/>
      <c r="E114" s="269"/>
      <c r="F114" s="269"/>
      <c r="G114" s="269"/>
      <c r="H114" s="270"/>
      <c r="I114" s="270"/>
      <c r="J114" s="270"/>
      <c r="M114" s="112"/>
    </row>
    <row r="115" spans="2:14" ht="16.5" thickTop="1" thickBot="1">
      <c r="B115" s="232">
        <v>95</v>
      </c>
      <c r="C115" s="122" t="s">
        <v>153</v>
      </c>
      <c r="D115" s="123" t="s">
        <v>20</v>
      </c>
      <c r="E115" s="165">
        <v>40210</v>
      </c>
      <c r="F115" s="165">
        <v>41388</v>
      </c>
      <c r="G115" s="166">
        <v>2.3279999999999998</v>
      </c>
      <c r="H115" s="196">
        <v>92.572000000000003</v>
      </c>
      <c r="I115" s="271">
        <v>92.897999999999996</v>
      </c>
      <c r="J115" s="271">
        <v>93</v>
      </c>
      <c r="K115" s="127" t="s">
        <v>42</v>
      </c>
      <c r="M115" s="117">
        <f t="shared" ref="M115:M117" si="9">+(J115-I115)/I115</f>
        <v>1.0979784279532808E-3</v>
      </c>
    </row>
    <row r="116" spans="2:14" ht="16.5" thickTop="1" thickBot="1">
      <c r="B116" s="232">
        <f>B115+1</f>
        <v>96</v>
      </c>
      <c r="C116" s="122" t="s">
        <v>154</v>
      </c>
      <c r="D116" s="170" t="s">
        <v>20</v>
      </c>
      <c r="E116" s="217">
        <v>40630</v>
      </c>
      <c r="F116" s="165">
        <v>41388</v>
      </c>
      <c r="G116" s="166">
        <v>0.251</v>
      </c>
      <c r="H116" s="257">
        <v>98.590999999999994</v>
      </c>
      <c r="I116" s="272">
        <v>97.501000000000005</v>
      </c>
      <c r="J116" s="272">
        <v>97.846000000000004</v>
      </c>
      <c r="K116" s="127" t="s">
        <v>42</v>
      </c>
      <c r="M116" s="117">
        <f t="shared" si="9"/>
        <v>3.5384252469205326E-3</v>
      </c>
    </row>
    <row r="117" spans="2:14" ht="16.5" thickTop="1" thickBot="1">
      <c r="B117" s="232">
        <f t="shared" ref="B117:B124" si="10">B116+1</f>
        <v>97</v>
      </c>
      <c r="C117" s="198" t="s">
        <v>155</v>
      </c>
      <c r="D117" s="170" t="s">
        <v>72</v>
      </c>
      <c r="E117" s="217">
        <v>39097</v>
      </c>
      <c r="F117" s="165">
        <v>41396</v>
      </c>
      <c r="G117" s="235">
        <v>2.992</v>
      </c>
      <c r="H117" s="257">
        <v>124.77200000000001</v>
      </c>
      <c r="I117" s="272">
        <v>125.241</v>
      </c>
      <c r="J117" s="272">
        <v>125.41</v>
      </c>
      <c r="K117" s="273" t="s">
        <v>156</v>
      </c>
      <c r="M117" s="117">
        <f t="shared" si="9"/>
        <v>1.3493983599619688E-3</v>
      </c>
    </row>
    <row r="118" spans="2:14" ht="16.5" thickTop="1" thickBot="1">
      <c r="B118" s="232">
        <f t="shared" si="10"/>
        <v>98</v>
      </c>
      <c r="C118" s="274" t="s">
        <v>157</v>
      </c>
      <c r="D118" s="275" t="s">
        <v>75</v>
      </c>
      <c r="E118" s="276">
        <v>39958</v>
      </c>
      <c r="F118" s="165">
        <v>41418</v>
      </c>
      <c r="G118" s="277">
        <v>6.4000000000000001E-2</v>
      </c>
      <c r="H118" s="278">
        <v>10.513</v>
      </c>
      <c r="I118" s="279">
        <v>10.348000000000001</v>
      </c>
      <c r="J118" s="279">
        <v>10.28</v>
      </c>
      <c r="K118" s="116" t="s">
        <v>38</v>
      </c>
      <c r="M118" s="117">
        <f>+(J118-I118)/I118</f>
        <v>-6.571318129107208E-3</v>
      </c>
    </row>
    <row r="119" spans="2:14" ht="16.5" thickTop="1" thickBot="1">
      <c r="B119" s="232">
        <f t="shared" si="10"/>
        <v>99</v>
      </c>
      <c r="C119" s="274" t="s">
        <v>158</v>
      </c>
      <c r="D119" s="280" t="s">
        <v>75</v>
      </c>
      <c r="E119" s="276">
        <v>39503</v>
      </c>
      <c r="F119" s="165">
        <v>41418</v>
      </c>
      <c r="G119" s="281">
        <v>0.93400000000000005</v>
      </c>
      <c r="H119" s="282">
        <v>115.255</v>
      </c>
      <c r="I119" s="283">
        <v>114.011</v>
      </c>
      <c r="J119" s="283">
        <v>113.77500000000001</v>
      </c>
      <c r="K119" s="116" t="s">
        <v>38</v>
      </c>
      <c r="M119" s="117">
        <f>+(J119-I119)/I119</f>
        <v>-2.0699757040986396E-3</v>
      </c>
    </row>
    <row r="120" spans="2:14" ht="16.5" thickTop="1" thickBot="1">
      <c r="B120" s="232">
        <f t="shared" si="10"/>
        <v>100</v>
      </c>
      <c r="C120" s="284" t="s">
        <v>159</v>
      </c>
      <c r="D120" s="285" t="s">
        <v>75</v>
      </c>
      <c r="E120" s="286">
        <v>39503</v>
      </c>
      <c r="F120" s="165">
        <v>41418</v>
      </c>
      <c r="G120" s="287">
        <v>2.1669999999999998</v>
      </c>
      <c r="H120" s="288">
        <v>117.508</v>
      </c>
      <c r="I120" s="289">
        <v>116.831</v>
      </c>
      <c r="J120" s="289">
        <v>116.655</v>
      </c>
      <c r="K120" s="116" t="s">
        <v>38</v>
      </c>
      <c r="M120" s="117">
        <f>+(J120-I120)/I120</f>
        <v>-1.50644948686566E-3</v>
      </c>
    </row>
    <row r="121" spans="2:14" ht="16.5" thickTop="1" thickBot="1">
      <c r="B121" s="232">
        <f t="shared" si="10"/>
        <v>101</v>
      </c>
      <c r="C121" s="290" t="s">
        <v>160</v>
      </c>
      <c r="D121" s="291" t="s">
        <v>161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100.078</v>
      </c>
      <c r="J121" s="296">
        <v>100.184</v>
      </c>
      <c r="K121" s="121" t="s">
        <v>40</v>
      </c>
      <c r="M121" s="117">
        <f t="shared" ref="M121:M133" si="11">+(J121-I121)/I121</f>
        <v>1.0591738444013124E-3</v>
      </c>
    </row>
    <row r="122" spans="2:14" ht="16.5" thickTop="1" thickBot="1">
      <c r="B122" s="232">
        <f t="shared" si="10"/>
        <v>102</v>
      </c>
      <c r="C122" s="297" t="s">
        <v>162</v>
      </c>
      <c r="D122" s="298" t="s">
        <v>161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95.536000000000001</v>
      </c>
      <c r="J122" s="296">
        <v>95.828000000000003</v>
      </c>
      <c r="K122" s="121" t="s">
        <v>40</v>
      </c>
      <c r="M122" s="117">
        <f t="shared" si="11"/>
        <v>3.0564394573773402E-3</v>
      </c>
    </row>
    <row r="123" spans="2:14" ht="16.5" thickTop="1" thickBot="1">
      <c r="B123" s="232">
        <f t="shared" si="10"/>
        <v>103</v>
      </c>
      <c r="C123" s="302" t="s">
        <v>163</v>
      </c>
      <c r="D123" s="303" t="s">
        <v>84</v>
      </c>
      <c r="E123" s="299">
        <v>38671</v>
      </c>
      <c r="F123" s="165">
        <v>41421</v>
      </c>
      <c r="G123" s="304">
        <v>1.155</v>
      </c>
      <c r="H123" s="305">
        <v>172.952</v>
      </c>
      <c r="I123" s="306">
        <v>173.994</v>
      </c>
      <c r="J123" s="306">
        <v>174.43899999999999</v>
      </c>
      <c r="K123" s="116" t="s">
        <v>38</v>
      </c>
      <c r="M123" s="117">
        <f t="shared" si="11"/>
        <v>2.5575594560731589E-3</v>
      </c>
    </row>
    <row r="124" spans="2:14" ht="16.5" thickTop="1" thickBot="1">
      <c r="B124" s="232">
        <f t="shared" si="10"/>
        <v>104</v>
      </c>
      <c r="C124" s="307" t="s">
        <v>164</v>
      </c>
      <c r="D124" s="308" t="s">
        <v>84</v>
      </c>
      <c r="E124" s="309">
        <v>38671</v>
      </c>
      <c r="F124" s="165">
        <v>41421</v>
      </c>
      <c r="G124" s="310">
        <v>2.274</v>
      </c>
      <c r="H124" s="311">
        <v>157.65899999999999</v>
      </c>
      <c r="I124" s="312">
        <v>160.28200000000001</v>
      </c>
      <c r="J124" s="312">
        <v>161.53</v>
      </c>
      <c r="K124" s="116" t="s">
        <v>38</v>
      </c>
      <c r="M124" s="117">
        <f t="shared" si="11"/>
        <v>7.7862766873385055E-3</v>
      </c>
    </row>
    <row r="125" spans="2:14" ht="16.5" thickTop="1" thickBot="1">
      <c r="B125" s="313">
        <f t="shared" ref="B125:B134" si="12">+B124+1</f>
        <v>105</v>
      </c>
      <c r="C125" s="307" t="s">
        <v>165</v>
      </c>
      <c r="D125" s="308" t="s">
        <v>84</v>
      </c>
      <c r="E125" s="309">
        <v>38671</v>
      </c>
      <c r="F125" s="165">
        <v>41421</v>
      </c>
      <c r="G125" s="310">
        <v>3.8260000000000001</v>
      </c>
      <c r="H125" s="311">
        <v>140.78800000000001</v>
      </c>
      <c r="I125" s="312">
        <v>141.70400000000001</v>
      </c>
      <c r="J125" s="312">
        <v>142.14500000000001</v>
      </c>
      <c r="K125" s="116" t="s">
        <v>38</v>
      </c>
      <c r="M125" s="117">
        <f t="shared" si="11"/>
        <v>3.1121210410433192E-3</v>
      </c>
    </row>
    <row r="126" spans="2:14" ht="15.75" customHeight="1" thickTop="1" thickBot="1">
      <c r="B126" s="314">
        <f t="shared" si="12"/>
        <v>106</v>
      </c>
      <c r="C126" s="315" t="s">
        <v>166</v>
      </c>
      <c r="D126" s="316" t="s">
        <v>84</v>
      </c>
      <c r="E126" s="317">
        <v>38835</v>
      </c>
      <c r="F126" s="165">
        <v>41421</v>
      </c>
      <c r="G126" s="318">
        <v>63.142000000000003</v>
      </c>
      <c r="H126" s="319">
        <v>9464.991</v>
      </c>
      <c r="I126" s="320">
        <v>9379.2579999999998</v>
      </c>
      <c r="J126" s="320">
        <v>9379.0759999999991</v>
      </c>
      <c r="K126" s="116" t="s">
        <v>38</v>
      </c>
      <c r="M126" s="117">
        <f t="shared" si="11"/>
        <v>-1.9404520059123921E-5</v>
      </c>
    </row>
    <row r="127" spans="2:14" ht="16.5" thickTop="1" thickBot="1">
      <c r="B127" s="321">
        <f t="shared" si="12"/>
        <v>107</v>
      </c>
      <c r="C127" s="322" t="s">
        <v>167</v>
      </c>
      <c r="D127" s="323" t="s">
        <v>84</v>
      </c>
      <c r="E127" s="324">
        <v>40014</v>
      </c>
      <c r="F127" s="325" t="s">
        <v>141</v>
      </c>
      <c r="G127" s="325" t="s">
        <v>141</v>
      </c>
      <c r="H127" s="326">
        <v>18.067</v>
      </c>
      <c r="I127" s="327">
        <v>18.148</v>
      </c>
      <c r="J127" s="327">
        <v>18.231000000000002</v>
      </c>
      <c r="K127" s="116" t="s">
        <v>38</v>
      </c>
      <c r="M127" s="117">
        <f t="shared" si="11"/>
        <v>4.5735067225039653E-3</v>
      </c>
    </row>
    <row r="128" spans="2:14" ht="16.5" thickTop="1" thickBot="1">
      <c r="B128" s="328">
        <f t="shared" si="12"/>
        <v>108</v>
      </c>
      <c r="C128" s="329" t="s">
        <v>168</v>
      </c>
      <c r="D128" s="330" t="s">
        <v>84</v>
      </c>
      <c r="E128" s="331">
        <v>40455</v>
      </c>
      <c r="F128" s="165" t="s">
        <v>141</v>
      </c>
      <c r="G128" s="332" t="s">
        <v>141</v>
      </c>
      <c r="H128" s="333">
        <v>125.746</v>
      </c>
      <c r="I128" s="334">
        <v>125.711</v>
      </c>
      <c r="J128" s="334">
        <v>126.048</v>
      </c>
      <c r="K128" s="116" t="s">
        <v>38</v>
      </c>
      <c r="M128" s="117">
        <f t="shared" si="11"/>
        <v>2.680751883287885E-3</v>
      </c>
    </row>
    <row r="129" spans="2:13" ht="16.5" thickTop="1" thickBot="1">
      <c r="B129" s="335">
        <f t="shared" si="12"/>
        <v>109</v>
      </c>
      <c r="C129" s="336" t="s">
        <v>169</v>
      </c>
      <c r="D129" s="337" t="s">
        <v>95</v>
      </c>
      <c r="E129" s="338">
        <v>40057</v>
      </c>
      <c r="F129" s="165" t="s">
        <v>141</v>
      </c>
      <c r="G129" s="339" t="s">
        <v>141</v>
      </c>
      <c r="H129" s="340">
        <v>1459.2059999999999</v>
      </c>
      <c r="I129" s="341">
        <v>1454.818</v>
      </c>
      <c r="J129" s="341">
        <v>1454.7329999999999</v>
      </c>
      <c r="K129" s="116" t="s">
        <v>38</v>
      </c>
      <c r="M129" s="117">
        <f t="shared" si="11"/>
        <v>-5.8426552324783158E-5</v>
      </c>
    </row>
    <row r="130" spans="2:13" ht="16.5" thickTop="1" thickBot="1">
      <c r="B130" s="342">
        <f t="shared" si="12"/>
        <v>110</v>
      </c>
      <c r="C130" s="343" t="s">
        <v>170</v>
      </c>
      <c r="D130" s="344" t="s">
        <v>95</v>
      </c>
      <c r="E130" s="345">
        <v>40690</v>
      </c>
      <c r="F130" s="165" t="s">
        <v>141</v>
      </c>
      <c r="G130" s="346" t="s">
        <v>141</v>
      </c>
      <c r="H130" s="347">
        <v>102.92400000000001</v>
      </c>
      <c r="I130" s="348">
        <v>102.646</v>
      </c>
      <c r="J130" s="348">
        <v>102.265</v>
      </c>
      <c r="K130" s="121" t="s">
        <v>40</v>
      </c>
      <c r="M130" s="117">
        <f t="shared" si="11"/>
        <v>-3.7117861387681956E-3</v>
      </c>
    </row>
    <row r="131" spans="2:13" ht="16.5" thickTop="1" thickBot="1">
      <c r="B131" s="349">
        <f t="shared" si="12"/>
        <v>111</v>
      </c>
      <c r="C131" s="350" t="s">
        <v>171</v>
      </c>
      <c r="D131" s="351" t="s">
        <v>172</v>
      </c>
      <c r="E131" s="352">
        <v>40205</v>
      </c>
      <c r="F131" s="165">
        <v>40744</v>
      </c>
      <c r="G131" s="353">
        <v>1.5820000000000001</v>
      </c>
      <c r="H131" s="354">
        <v>85.531000000000006</v>
      </c>
      <c r="I131" s="355">
        <v>85.337000000000003</v>
      </c>
      <c r="J131" s="355">
        <v>85.200999999999993</v>
      </c>
      <c r="K131" s="127" t="s">
        <v>42</v>
      </c>
      <c r="M131" s="117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173</v>
      </c>
      <c r="D132" s="358" t="s">
        <v>172</v>
      </c>
      <c r="E132" s="359">
        <v>40240</v>
      </c>
      <c r="F132" s="165">
        <v>41430</v>
      </c>
      <c r="G132" s="360">
        <v>0.245</v>
      </c>
      <c r="H132" s="361">
        <v>111.08499999999999</v>
      </c>
      <c r="I132" s="362">
        <v>110.92100000000001</v>
      </c>
      <c r="J132" s="362">
        <v>113.538</v>
      </c>
      <c r="K132" s="127" t="s">
        <v>42</v>
      </c>
      <c r="M132" s="117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174</v>
      </c>
      <c r="D133" s="365" t="s">
        <v>144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8378.7810000000009</v>
      </c>
      <c r="J133" s="370">
        <v>8389.3349999999991</v>
      </c>
      <c r="K133" s="116" t="s">
        <v>38</v>
      </c>
      <c r="M133" s="117">
        <f t="shared" si="11"/>
        <v>1.2596104373653241E-3</v>
      </c>
    </row>
    <row r="134" spans="2:13" ht="16.5" thickTop="1" thickBot="1">
      <c r="B134" s="371">
        <f t="shared" si="12"/>
        <v>114</v>
      </c>
      <c r="C134" s="372" t="s">
        <v>175</v>
      </c>
      <c r="D134" s="373" t="s">
        <v>89</v>
      </c>
      <c r="E134" s="374">
        <v>41359</v>
      </c>
      <c r="F134" s="375" t="s">
        <v>147</v>
      </c>
      <c r="G134" s="376" t="s">
        <v>147</v>
      </c>
      <c r="H134" s="377">
        <v>8.8699999999999992</v>
      </c>
      <c r="I134" s="378">
        <v>8.86</v>
      </c>
      <c r="J134" s="378">
        <v>8.8279999999999994</v>
      </c>
      <c r="K134" s="116" t="s">
        <v>38</v>
      </c>
      <c r="M134" s="117">
        <f>+(J134-I134)/I134</f>
        <v>-3.6117381489842019E-3</v>
      </c>
    </row>
    <row r="135" spans="2:13" ht="16.5" customHeight="1" thickTop="1" thickBot="1">
      <c r="B135" s="190" t="s">
        <v>176</v>
      </c>
      <c r="C135" s="269"/>
      <c r="D135" s="269"/>
      <c r="E135" s="269"/>
      <c r="F135" s="269"/>
      <c r="G135" s="269"/>
      <c r="H135" s="269"/>
      <c r="I135" s="269"/>
      <c r="J135" s="379"/>
      <c r="M135" s="112"/>
    </row>
    <row r="136" spans="2:13" ht="16.5" customHeight="1" thickTop="1" thickBot="1">
      <c r="B136" s="380">
        <v>115</v>
      </c>
      <c r="C136" s="381" t="s">
        <v>177</v>
      </c>
      <c r="D136" s="382" t="s">
        <v>89</v>
      </c>
      <c r="E136" s="375">
        <v>41317</v>
      </c>
      <c r="F136" s="375" t="s">
        <v>147</v>
      </c>
      <c r="G136" s="383" t="s">
        <v>147</v>
      </c>
      <c r="H136" s="384">
        <v>8.7919999999999998</v>
      </c>
      <c r="I136" s="384">
        <v>8.7530000000000001</v>
      </c>
      <c r="J136" s="384">
        <v>8.7439999999999998</v>
      </c>
      <c r="K136" s="116" t="s">
        <v>38</v>
      </c>
      <c r="M136" s="117">
        <f t="shared" ref="M136" si="13">+(J136-I136)/I136</f>
        <v>-1.0282188963784235E-3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20-01-2014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2014-01-20T14:40:57Z</dcterms:created>
  <dcterms:modified xsi:type="dcterms:W3CDTF">2014-01-20T14:41:20Z</dcterms:modified>
</cp:coreProperties>
</file>