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8-11-2019 " sheetId="1" r:id="rId1"/>
  </sheets>
  <definedNames>
    <definedName name="_xlnm._FilterDatabase" localSheetId="0" hidden="1">'28-11-2019 '!$D$1:$D$590</definedName>
    <definedName name="_xlnm.Print_Area" localSheetId="0">'28-11-2019 '!$B$1:$N$144</definedName>
  </definedNames>
  <calcPr calcId="124519"/>
</workbook>
</file>

<file path=xl/calcChain.xml><?xml version="1.0" encoding="utf-8"?>
<calcChain xmlns="http://schemas.openxmlformats.org/spreadsheetml/2006/main">
  <c r="M144" i="1"/>
  <c r="M140"/>
  <c r="M139"/>
  <c r="M138"/>
  <c r="M137"/>
  <c r="M136"/>
  <c r="M135"/>
  <c r="M134"/>
  <c r="M133"/>
  <c r="M132"/>
  <c r="M131"/>
  <c r="M130"/>
  <c r="M129"/>
  <c r="M128"/>
  <c r="M127"/>
  <c r="M126"/>
  <c r="B126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5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00"/>
  <c r="B101" s="1"/>
  <c r="B102" s="1"/>
  <c r="B103" s="1"/>
  <c r="B104" s="1"/>
  <c r="B105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<sst xmlns="http://schemas.openxmlformats.org/spreadsheetml/2006/main" count="327" uniqueCount="193">
  <si>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</si>
  <si>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</si>
  <si>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</si>
  <si>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</si>
  <si>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</si>
  <si>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</si>
  <si>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</si>
  <si>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</si>
  <si>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</si>
  <si>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</si>
  <si>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</si>
  <si>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</si>
  <si>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</si>
  <si>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</si>
  <si>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</si>
  <si>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</si>
  <si>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</si>
  <si>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</si>
  <si>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</si>
  <si>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</si>
  <si>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</si>
  <si>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</si>
  <si>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</si>
  <si>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</si>
  <si>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</si>
  <si>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</si>
  <si>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</si>
  <si>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</si>
  <si>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</si>
  <si>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</si>
  <si>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</si>
  <si>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</si>
  <si>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</si>
  <si>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</si>
  <si>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</si>
  <si>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</si>
  <si>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</si>
  <si>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</si>
  <si>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</si>
  <si>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</si>
  <si>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</si>
  <si>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</si>
  <si>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</si>
  <si>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</si>
  <si>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</si>
  <si>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</si>
  <si>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</si>
  <si>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</si>
  <si>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</si>
  <si>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</si>
  <si>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</si>
  <si>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</si>
  <si>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</si>
  <si>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</si>
  <si>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</si>
  <si>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</si>
  <si>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</si>
  <si>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</si>
  <si>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</si>
  <si>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</si>
  <si>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</si>
  <si>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</si>
  <si>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</si>
  <si>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</si>
  <si>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</si>
  <si>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</si>
  <si>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</si>
  <si>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</si>
  <si>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</si>
  <si>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</si>
  <si>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</si>
  <si>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</si>
  <si>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</si>
  <si>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</si>
  <si>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</si>
  <si>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</si>
  <si>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</si>
  <si>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</si>
  <si>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</si>
  <si>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</si>
  <si>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</si>
  <si>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</si>
  <si>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</si>
  <si>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</si>
  <si>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</si>
  <si>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</si>
  <si>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</si>
  <si>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</si>
  <si>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</si>
  <si>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</si>
  <si>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</si>
  <si>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</si>
  <si>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</si>
  <si>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</si>
  <si>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</si>
  <si>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</si>
  <si>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</si>
  <si>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</si>
  <si>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</si>
  <si>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</si>
  <si>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</si>
  <si>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</si>
  <si>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</si>
  <si>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</si>
  <si>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</si>
  <si>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</si>
  <si>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</si>
  <si>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</si>
  <si>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</si>
  <si>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</si>
  <si>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</si>
  <si>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</si>
  <si>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</si>
  <si>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</si>
  <si>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</si>
  <si>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</si>
  <si>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</si>
  <si>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</si>
  <si>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</si>
  <si>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</si>
  <si>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</si>
  <si>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</si>
  <si>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</si>
  <si>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</si>
  <si>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</si>
  <si>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</si>
  <si>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</si>
  <si>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</si>
  <si>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</si>
  <si>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</si>
  <si>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</si>
  <si>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</si>
  <si>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</si>
  <si>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</si>
  <si>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</si>
  <si>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</si>
  <si>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</si>
  <si>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</si>
  <si>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</si>
  <si>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</si>
  <si>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</si>
  <si>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</si>
  <si>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</si>
  <si>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</si>
  <si>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</si>
  <si>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</si>
  <si>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</si>
  <si>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</t>
  </si>
  <si>
    <t>En  liquidation</t>
  </si>
  <si>
    <t>FCP IRADETT 50</t>
  </si>
  <si>
    <t>FCP IRADETT 100 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</si>
  <si>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</si>
  <si>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</si>
  <si>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</si>
  <si>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</si>
  <si>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</si>
  <si>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</si>
  <si>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</si>
  <si>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</si>
  <si>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</si>
  <si>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</si>
  <si>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</si>
  <si>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</si>
  <si>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</si>
  <si>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</si>
  <si>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</si>
  <si>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</si>
  <si>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</si>
  <si>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</si>
  <si>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</si>
  <si>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</si>
  <si>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</si>
  <si>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</si>
  <si>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</si>
  <si>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</si>
  <si>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</si>
  <si>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</si>
  <si>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</si>
  <si>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</si>
  <si>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</si>
  <si>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</si>
  <si>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</si>
  <si>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</si>
  <si>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</si>
  <si>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</si>
  <si>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</si>
  <si>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</si>
  <si>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</si>
  <si>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</si>
  <si>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</si>
  <si>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FCP en  liquidation anticipée</t>
  </si>
  <si>
    <t>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</si>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</sst>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3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45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0" fontId="2" fillId="6" borderId="250" xfId="2" applyFont="1" applyFill="1" applyBorder="1" applyAlignment="1">
      <alignment horizontal="right" vertical="center"/>
    </xf>
    <xf numFmtId="0" fontId="2" fillId="0" borderId="250" xfId="2" applyBorder="1" applyAlignment="1">
      <alignment horizontal="right"/>
    </xf>
    <xf numFmtId="10" fontId="4" fillId="0" borderId="250" xfId="2" applyNumberFormat="1" applyFont="1" applyBorder="1" applyAlignment="1">
      <alignment horizontal="right"/>
    </xf>
    <xf numFmtId="0" fontId="6" fillId="0" borderId="269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0"/>
  <sheetViews>
    <sheetView tabSelected="1" showWhiteSpace="0" topLeftCell="A133" zoomScaleSheetLayoutView="100" workbookViewId="0">
      <selection activeCell="H153" sqref="H153"/>
    </sheetView>
  </sheetViews>
  <sheetFormatPr baseColWidth="10" defaultColWidth="11.42578125" defaultRowHeight="15"/>
  <cols>
    <col min="1" max="1" width="3.5703125" style="10" customWidth="1"/>
    <col min="2" max="2" width="4.5703125" style="502" customWidth="1"/>
    <col min="3" max="3" width="38.140625" style="495" customWidth="1"/>
    <col min="4" max="4" width="34.7109375" style="495" customWidth="1"/>
    <col min="5" max="5" width="11.71093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4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187.66</v>
      </c>
      <c r="J6" s="39">
        <v>187.68899999999999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128.142</v>
      </c>
      <c r="J7" s="48">
        <v>128.161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108.206</v>
      </c>
      <c r="J8" s="48">
        <v>108.22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113.7</v>
      </c>
      <c r="J9" s="48">
        <v>113.72199999999999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112.29300000000001</v>
      </c>
      <c r="J10" s="48">
        <v>112.30800000000001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108.07899999999999</v>
      </c>
      <c r="J11" s="64">
        <v>108.1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108.779</v>
      </c>
      <c r="J12" s="48">
        <v>108.79600000000001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44.853000000000002</v>
      </c>
      <c r="J13" s="73">
        <v>44.859000000000002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31.265999999999998</v>
      </c>
      <c r="J14" s="77">
        <v>31.271999999999998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16.61</v>
      </c>
      <c r="J16" s="87">
        <v>16.611999999999998</v>
      </c>
      <c r="K16" s="40"/>
      <c r="L16" s="40"/>
      <c r="M16" s="41"/>
      <c r="N16" s="40"/>
    </row>
    <row r="17" spans="2:15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120.941</v>
      </c>
      <c r="J17" s="77">
        <v>120.95399999999999</v>
      </c>
      <c r="K17" s="40"/>
      <c r="L17" s="40"/>
      <c r="M17" s="41"/>
      <c r="N17" s="40"/>
      <c r="O17" s="10"/>
    </row>
    <row r="18" spans="2:15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1.157</v>
      </c>
      <c r="J18" s="77">
        <v>1.157</v>
      </c>
      <c r="K18" s="68"/>
      <c r="L18" s="98"/>
      <c r="M18" s="41"/>
      <c r="N18" s="40"/>
      <c r="O18" s="10"/>
    </row>
    <row r="19" spans="2:15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111.27500000000001</v>
      </c>
      <c r="J19" s="104">
        <v>111.289</v>
      </c>
      <c r="K19" s="40"/>
      <c r="L19" s="40"/>
      <c r="M19" s="41"/>
      <c r="N19" s="40"/>
      <c r="O19" s="10"/>
    </row>
    <row r="20" spans="2:15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10.99</v>
      </c>
      <c r="J20" s="109">
        <v>10.991</v>
      </c>
      <c r="K20" s="110"/>
      <c r="L20" s="111"/>
      <c r="M20" s="110"/>
      <c r="N20" s="112"/>
      <c r="O20" s="10"/>
    </row>
    <row r="21" spans="2:15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155.50399999999999</v>
      </c>
      <c r="J21" s="117">
        <v>155.535</v>
      </c>
      <c r="O21" s="10"/>
    </row>
    <row r="22" spans="2:15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11.084</v>
      </c>
      <c r="J22" s="123">
        <v>11.085000000000001</v>
      </c>
      <c r="K22" s="40"/>
      <c r="L22" s="41"/>
      <c r="M22" s="40"/>
      <c r="N22" s="124"/>
    </row>
    <row r="23" spans="2:15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5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1.732</v>
      </c>
      <c r="J24" s="131">
        <v>1.734</v>
      </c>
      <c r="K24" s="98" t="s">
        <v>45</v>
      </c>
      <c r="L24" s="40"/>
      <c r="M24" s="41">
        <f>+(J24-I24)/I24</f>
        <v>1.1547344110854514E-3</v>
      </c>
      <c r="N24" s="40"/>
    </row>
    <row r="25" spans="2:15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5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60.68</v>
      </c>
      <c r="J26" s="136">
        <v>60.686</v>
      </c>
      <c r="K26" s="40"/>
      <c r="L26" s="40"/>
      <c r="M26" s="137"/>
      <c r="N26" s="40"/>
    </row>
    <row r="27" spans="2:15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128.501</v>
      </c>
      <c r="J27" s="77">
        <v>128.55799999999999</v>
      </c>
      <c r="K27" s="40"/>
      <c r="L27" s="40"/>
      <c r="M27" s="41"/>
      <c r="N27" s="40"/>
    </row>
    <row r="28" spans="2:15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110.754</v>
      </c>
      <c r="J28" s="77">
        <v>110.90600000000001</v>
      </c>
      <c r="K28" s="40"/>
      <c r="L28" s="40"/>
      <c r="M28" s="41"/>
      <c r="N28" s="40"/>
    </row>
    <row r="29" spans="2:15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5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134.10599999999999</v>
      </c>
      <c r="J30" s="87">
        <v>134.065</v>
      </c>
      <c r="K30" s="40"/>
      <c r="L30" s="40"/>
      <c r="M30" s="41"/>
      <c r="N30" s="40"/>
    </row>
    <row r="31" spans="2:15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501.21899999999999</v>
      </c>
      <c r="J31" s="77">
        <v>501.048</v>
      </c>
      <c r="K31" s="40"/>
      <c r="L31" s="40"/>
      <c r="M31" s="41"/>
      <c r="N31" s="40"/>
      <c r="O31" s="10"/>
    </row>
    <row r="32" spans="2:15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77">
        <v>128.184</v>
      </c>
      <c r="J32" s="77">
        <v>128.31100000000001</v>
      </c>
      <c r="K32" s="40"/>
      <c r="L32" s="40"/>
      <c r="M32" s="41"/>
      <c r="N32" s="40"/>
    </row>
    <row r="33" spans="1:15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134.06899999999999</v>
      </c>
      <c r="J33" s="164">
        <v>134.21199999999999</v>
      </c>
      <c r="K33" s="40"/>
      <c r="L33" s="40"/>
      <c r="M33" s="41"/>
      <c r="N33" s="40"/>
      <c r="O33" s="10"/>
    </row>
    <row r="34" spans="1:15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129.65799999999999</v>
      </c>
      <c r="J34" s="164">
        <v>129.774</v>
      </c>
      <c r="K34" s="40"/>
      <c r="L34" s="40"/>
      <c r="M34" s="41"/>
      <c r="N34" s="40"/>
    </row>
    <row r="35" spans="1:15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111.59699999999999</v>
      </c>
      <c r="J35" s="164">
        <v>111.6</v>
      </c>
      <c r="K35" s="40"/>
      <c r="L35" s="40"/>
      <c r="M35" s="41"/>
      <c r="N35" s="40"/>
    </row>
    <row r="36" spans="1:15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106.694</v>
      </c>
      <c r="J36" s="164">
        <v>106.66500000000001</v>
      </c>
      <c r="K36" s="40"/>
      <c r="L36" s="40"/>
      <c r="M36" s="41"/>
      <c r="N36" s="40"/>
    </row>
    <row r="37" spans="1:15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176.05799999999999</v>
      </c>
      <c r="J37" s="164">
        <v>176.12200000000001</v>
      </c>
      <c r="K37" s="40"/>
      <c r="L37" s="40"/>
      <c r="M37" s="41"/>
      <c r="N37" s="40"/>
    </row>
    <row r="38" spans="1:15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95.411000000000001</v>
      </c>
      <c r="J38" s="164">
        <v>95.647999999999996</v>
      </c>
      <c r="K38" s="40"/>
      <c r="L38" s="41"/>
      <c r="M38" s="40"/>
      <c r="N38" s="177"/>
    </row>
    <row r="39" spans="1:15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117.57899999999999</v>
      </c>
      <c r="J39" s="77">
        <v>117.59699999999999</v>
      </c>
      <c r="K39" s="40"/>
      <c r="L39" s="41"/>
      <c r="M39" s="40"/>
      <c r="N39" s="180"/>
    </row>
    <row r="40" spans="1:15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165.495</v>
      </c>
      <c r="J40" s="164">
        <v>165.488</v>
      </c>
      <c r="K40" s="40"/>
      <c r="L40" s="40"/>
      <c r="M40" s="41"/>
      <c r="N40" s="40"/>
      <c r="O40" s="10"/>
    </row>
    <row r="41" spans="1:15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142.476</v>
      </c>
      <c r="J41" s="164">
        <v>142.512</v>
      </c>
      <c r="K41" s="40"/>
      <c r="L41" s="40"/>
      <c r="M41" s="41"/>
      <c r="N41" s="40"/>
      <c r="O41" s="10"/>
    </row>
    <row r="42" spans="1:15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103.79300000000001</v>
      </c>
      <c r="J42" s="164">
        <v>103.908</v>
      </c>
      <c r="K42" s="40"/>
      <c r="L42" s="40"/>
      <c r="M42" s="41"/>
      <c r="N42" s="40"/>
    </row>
    <row r="43" spans="1:15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22.032</v>
      </c>
      <c r="J43" s="48">
        <v>22.032</v>
      </c>
      <c r="K43" s="40"/>
      <c r="L43" s="40"/>
      <c r="M43" s="41"/>
      <c r="N43" s="40"/>
    </row>
    <row r="44" spans="1:15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5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2074.7750000000001</v>
      </c>
      <c r="J45" s="202">
        <v>2073.4969999999998</v>
      </c>
      <c r="K45" s="203" t="s">
        <v>72</v>
      </c>
      <c r="M45" s="204">
        <f t="shared" ref="M45" si="3">+(J45-I45)/I45</f>
        <v>-6.1597040642973207E-4</v>
      </c>
    </row>
    <row r="46" spans="1:15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127.05500000000001</v>
      </c>
      <c r="J46" s="77">
        <v>126.72499999999999</v>
      </c>
      <c r="K46" s="98" t="s">
        <v>74</v>
      </c>
      <c r="L46" s="40"/>
      <c r="M46" s="41" t="e">
        <f>+(#REF!-#REF!)/#REF!</f>
        <v>#REF!</v>
      </c>
      <c r="N46" s="40"/>
    </row>
    <row r="47" spans="1:15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163.73599999999999</v>
      </c>
      <c r="J47" s="164">
        <v>162.99600000000001</v>
      </c>
      <c r="K47" s="206" t="s">
        <v>74</v>
      </c>
      <c r="M47" s="204" t="e">
        <f>+(#REF!-#REF!)/#REF!</f>
        <v>#REF!</v>
      </c>
    </row>
    <row r="48" spans="1:15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201.643</v>
      </c>
      <c r="J48" s="164">
        <v>199.489</v>
      </c>
      <c r="K48" s="206" t="s">
        <v>74</v>
      </c>
      <c r="M48" s="204" t="e">
        <f>+(#REF!-#REF!)/#REF!</f>
        <v>#REF!</v>
      </c>
      <c r="O48" s="10"/>
    </row>
    <row r="49" spans="1:15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17.591000000000001</v>
      </c>
      <c r="J49" s="164">
        <v>17.494</v>
      </c>
      <c r="K49" s="206" t="s">
        <v>74</v>
      </c>
      <c r="M49" s="204" t="e">
        <f>+(#REF!-#REF!)/#REF!</f>
        <v>#REF!</v>
      </c>
      <c r="O49" s="10"/>
    </row>
    <row r="50" spans="1:15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2.7730000000000001</v>
      </c>
      <c r="J50" s="117">
        <v>2.7679999999999998</v>
      </c>
      <c r="K50" s="206"/>
      <c r="M50" s="204">
        <f t="shared" ref="M50:M51" si="5">+(J50-I50)/I50</f>
        <v>-1.8031013342951091E-3</v>
      </c>
      <c r="O50" s="10"/>
    </row>
    <row r="51" spans="1:15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2.4500000000000002</v>
      </c>
      <c r="J51" s="164">
        <v>2.4500000000000002</v>
      </c>
      <c r="K51" s="208" t="s">
        <v>45</v>
      </c>
      <c r="M51" s="204">
        <f t="shared" si="5"/>
        <v>0</v>
      </c>
      <c r="O51" s="10"/>
    </row>
    <row r="52" spans="1:15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77.188000000000002</v>
      </c>
      <c r="J52" s="215">
        <v>76.84</v>
      </c>
      <c r="K52" s="206" t="s">
        <v>74</v>
      </c>
      <c r="M52" s="204">
        <f>+(J52-I52)/I52</f>
        <v>-4.5084728196092523E-3</v>
      </c>
      <c r="O52" s="10"/>
    </row>
    <row r="53" spans="1:15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1.1779999999999999</v>
      </c>
      <c r="J53" s="220">
        <v>1.1659999999999999</v>
      </c>
      <c r="K53" s="221" t="s">
        <v>83</v>
      </c>
      <c r="M53" s="204" t="e">
        <f>+(#REF!-I53)/I53</f>
        <v>#REF!</v>
      </c>
      <c r="O53" s="10"/>
    </row>
    <row r="54" spans="1:15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1.2190000000000001</v>
      </c>
      <c r="J54" s="214">
        <v>1.2210000000000001</v>
      </c>
      <c r="K54" s="221"/>
      <c r="M54" s="224">
        <f t="shared" ref="M54:M61" si="6">+(J54-I54)/I54</f>
        <v>1.6406890894175568E-3</v>
      </c>
      <c r="O54" s="10"/>
    </row>
    <row r="55" spans="1:15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1.1659999999999999</v>
      </c>
      <c r="J55" s="77">
        <v>1.1619999999999999</v>
      </c>
      <c r="K55" s="221"/>
      <c r="M55" s="224">
        <f t="shared" si="6"/>
        <v>-3.4305317324185283E-3</v>
      </c>
      <c r="O55" s="10"/>
    </row>
    <row r="56" spans="1:15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1.1379999999999999</v>
      </c>
      <c r="J56" s="214">
        <v>1.1319999999999999</v>
      </c>
      <c r="K56" s="221"/>
      <c r="M56" s="224">
        <f t="shared" si="6"/>
        <v>-5.2724077328646802E-3</v>
      </c>
      <c r="O56" s="10"/>
    </row>
    <row r="57" spans="1:15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120.111</v>
      </c>
      <c r="J57" s="229">
        <v>119.011</v>
      </c>
      <c r="K57" s="221"/>
      <c r="M57" s="224">
        <f t="shared" si="6"/>
        <v>-9.1581953359809558E-3</v>
      </c>
      <c r="O57" s="10"/>
    </row>
    <row r="58" spans="1:15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131.60300000000001</v>
      </c>
      <c r="J58" s="236">
        <v>131.102</v>
      </c>
      <c r="K58" s="221"/>
      <c r="M58" s="224">
        <f t="shared" si="6"/>
        <v>-3.8069040979309345E-3</v>
      </c>
      <c r="O58" s="10"/>
    </row>
    <row r="59" spans="1:15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1128.354</v>
      </c>
      <c r="J59" s="164">
        <v>1113.2249999999999</v>
      </c>
      <c r="K59" s="221"/>
      <c r="M59" s="224" t="e">
        <f>+(I59-#REF!)/#REF!</f>
        <v>#REF!</v>
      </c>
      <c r="O59" s="10"/>
    </row>
    <row r="60" spans="1:15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12.003</v>
      </c>
      <c r="J60" s="236">
        <v>11.922000000000001</v>
      </c>
      <c r="K60" s="221"/>
      <c r="M60" s="224">
        <f t="shared" si="6"/>
        <v>-6.7483129217695177E-3</v>
      </c>
      <c r="O60" s="10"/>
    </row>
    <row r="61" spans="1:15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10.148</v>
      </c>
      <c r="J61" s="246">
        <v>10.053000000000001</v>
      </c>
      <c r="K61" s="247"/>
      <c r="L61" s="248"/>
      <c r="M61" s="249">
        <f t="shared" si="6"/>
        <v>-9.3614505321244455E-3</v>
      </c>
      <c r="N61" s="248"/>
      <c r="O61" s="10"/>
    </row>
    <row r="62" spans="1:15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  <c r="O62" s="10"/>
    </row>
    <row r="63" spans="1:15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91.378</v>
      </c>
      <c r="J63" s="195">
        <v>91.513000000000005</v>
      </c>
      <c r="K63" s="40"/>
      <c r="L63" s="40"/>
      <c r="M63" s="41"/>
      <c r="N63" s="40"/>
      <c r="O63" s="10"/>
    </row>
    <row r="64" spans="1:15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  <c r="O64" s="10"/>
    </row>
    <row r="65" spans="1:15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  <c r="O65" s="10"/>
    </row>
    <row r="66" spans="1:15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  <c r="O66" s="10"/>
    </row>
    <row r="67" spans="1:15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  <c r="O67" s="10"/>
    </row>
    <row r="68" spans="1:15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  <c r="O68" s="10"/>
    </row>
    <row r="69" spans="1:15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109.154</v>
      </c>
      <c r="J69" s="290">
        <v>109.169</v>
      </c>
      <c r="K69" s="40"/>
      <c r="L69" s="41"/>
      <c r="M69" s="40"/>
      <c r="N69" s="291"/>
      <c r="O69" s="10"/>
    </row>
    <row r="70" spans="1:15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102.596</v>
      </c>
      <c r="J70" s="164">
        <v>102.60599999999999</v>
      </c>
      <c r="K70" s="40"/>
      <c r="L70" s="41"/>
      <c r="M70" s="40"/>
      <c r="N70" s="297"/>
      <c r="O70" s="10"/>
    </row>
    <row r="71" spans="1:15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105.72199999999999</v>
      </c>
      <c r="J71" s="164">
        <v>105.738</v>
      </c>
      <c r="K71" s="40"/>
      <c r="L71" s="41"/>
      <c r="M71" s="40"/>
      <c r="N71" s="297"/>
      <c r="O71" s="10"/>
    </row>
    <row r="72" spans="1:15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104.218</v>
      </c>
      <c r="J72" s="164">
        <v>104.235</v>
      </c>
      <c r="K72" s="40"/>
      <c r="L72" s="41"/>
      <c r="M72" s="40"/>
      <c r="N72" s="301"/>
      <c r="O72" s="10"/>
    </row>
    <row r="73" spans="1:15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106.008</v>
      </c>
      <c r="J73" s="164">
        <v>106.027</v>
      </c>
      <c r="K73" s="40"/>
      <c r="L73" s="41"/>
      <c r="M73" s="40"/>
      <c r="N73" s="180"/>
      <c r="O73" s="10"/>
    </row>
    <row r="74" spans="1:15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108.084</v>
      </c>
      <c r="J74" s="164">
        <v>108.102</v>
      </c>
      <c r="K74" s="40"/>
      <c r="L74" s="41"/>
      <c r="M74" s="40"/>
      <c r="N74" s="67"/>
      <c r="O74" s="10"/>
    </row>
    <row r="75" spans="1:15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105.70399999999999</v>
      </c>
      <c r="J75" s="164">
        <v>105.72</v>
      </c>
      <c r="K75" s="40"/>
      <c r="L75" s="41"/>
      <c r="M75" s="40"/>
      <c r="N75" s="180"/>
      <c r="O75" s="10"/>
    </row>
    <row r="76" spans="1:15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102.83499999999999</v>
      </c>
      <c r="J76" s="164">
        <v>102.85</v>
      </c>
      <c r="K76" s="40"/>
      <c r="L76" s="41"/>
      <c r="M76" s="40"/>
      <c r="N76" s="180"/>
      <c r="O76" s="10"/>
    </row>
    <row r="77" spans="1:15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103.22199999999999</v>
      </c>
      <c r="J77" s="164">
        <v>103.23099999999999</v>
      </c>
      <c r="K77" s="40"/>
      <c r="L77" s="41"/>
      <c r="M77" s="40"/>
      <c r="N77" s="291"/>
      <c r="O77" s="10"/>
    </row>
    <row r="78" spans="1:15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106.72499999999999</v>
      </c>
      <c r="J78" s="164">
        <v>106.74299999999999</v>
      </c>
      <c r="K78" s="40"/>
      <c r="L78" s="41"/>
      <c r="M78" s="40"/>
      <c r="N78" s="61"/>
      <c r="O78" s="10"/>
    </row>
    <row r="79" spans="1:15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108.631</v>
      </c>
      <c r="J79" s="164">
        <v>108.65</v>
      </c>
      <c r="K79" s="40"/>
      <c r="L79" s="41"/>
      <c r="M79" s="40"/>
      <c r="N79" s="67"/>
      <c r="O79" s="10"/>
    </row>
    <row r="80" spans="1:15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105.554</v>
      </c>
      <c r="J80" s="164">
        <v>105.566</v>
      </c>
      <c r="K80" s="32"/>
      <c r="L80" s="303"/>
      <c r="M80" s="32"/>
      <c r="N80" s="304"/>
      <c r="O80" s="10"/>
    </row>
    <row r="81" spans="1:15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104.467</v>
      </c>
      <c r="J81" s="164">
        <v>104.47799999999999</v>
      </c>
      <c r="K81" s="40"/>
      <c r="L81" s="41"/>
      <c r="M81" s="40"/>
      <c r="N81" s="180"/>
    </row>
    <row r="82" spans="1:15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104.39</v>
      </c>
      <c r="J82" s="164">
        <v>104.405</v>
      </c>
      <c r="K82" s="40"/>
      <c r="L82" s="41"/>
      <c r="M82" s="40"/>
      <c r="N82" s="177"/>
    </row>
    <row r="83" spans="1:15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104.702</v>
      </c>
      <c r="J83" s="164">
        <v>104.714</v>
      </c>
      <c r="K83" s="40"/>
      <c r="L83" s="41"/>
      <c r="M83" s="40"/>
      <c r="N83" s="67"/>
    </row>
    <row r="84" spans="1:15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103.958</v>
      </c>
      <c r="J84" s="164">
        <v>103.97499999999999</v>
      </c>
      <c r="K84" s="40"/>
      <c r="L84" s="41"/>
      <c r="M84" s="40"/>
      <c r="N84" s="177"/>
      <c r="O84" s="10"/>
    </row>
    <row r="85" spans="1:15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105.35</v>
      </c>
      <c r="J85" s="77">
        <v>105.36799999999999</v>
      </c>
      <c r="K85" s="40"/>
      <c r="L85" s="41"/>
      <c r="M85" s="40"/>
      <c r="N85" s="180"/>
    </row>
    <row r="86" spans="1:15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106.1</v>
      </c>
      <c r="J86" s="77">
        <v>106.111</v>
      </c>
      <c r="K86" s="40"/>
      <c r="L86" s="41"/>
      <c r="M86" s="40"/>
      <c r="N86" s="180"/>
    </row>
    <row r="87" spans="1:15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104.172</v>
      </c>
      <c r="J87" s="164">
        <v>104.18899999999999</v>
      </c>
      <c r="K87" s="40"/>
      <c r="L87" s="41"/>
      <c r="M87" s="40"/>
      <c r="N87" s="67"/>
    </row>
    <row r="88" spans="1:15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103.48699999999999</v>
      </c>
      <c r="J88" s="164">
        <v>103.498</v>
      </c>
      <c r="K88" s="40"/>
      <c r="L88" s="41"/>
      <c r="M88" s="40"/>
      <c r="N88" s="67"/>
    </row>
    <row r="89" spans="1:15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106.471</v>
      </c>
      <c r="J89" s="320">
        <v>106.483</v>
      </c>
      <c r="K89" s="40"/>
      <c r="L89" s="41"/>
      <c r="M89" s="40"/>
      <c r="N89" s="180"/>
    </row>
    <row r="90" spans="1:15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102.931</v>
      </c>
      <c r="J90" s="195">
        <v>102.94199999999999</v>
      </c>
      <c r="K90" s="40"/>
      <c r="L90" s="41"/>
      <c r="M90" s="40"/>
      <c r="N90" s="67"/>
    </row>
    <row r="91" spans="1:15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5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104.62</v>
      </c>
      <c r="J92" s="329">
        <v>104.63200000000001</v>
      </c>
      <c r="L92" s="204"/>
      <c r="M92" s="8"/>
      <c r="N92" s="124"/>
    </row>
    <row r="93" spans="1:15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105.095</v>
      </c>
      <c r="J93" s="164">
        <v>105.11199999999999</v>
      </c>
      <c r="K93" s="40"/>
      <c r="L93" s="41"/>
      <c r="M93" s="40"/>
      <c r="N93" s="67"/>
    </row>
    <row r="94" spans="1:15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164">
        <v>106.041</v>
      </c>
      <c r="J94" s="164">
        <v>106.057</v>
      </c>
      <c r="K94" s="40"/>
      <c r="L94" s="41"/>
      <c r="M94" s="40"/>
      <c r="N94" s="67"/>
    </row>
    <row r="95" spans="1:15" s="8" customFormat="1" ht="16.5" customHeight="1" thickTop="1" thickBot="1">
      <c r="A95" s="10"/>
      <c r="B95" s="341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2"/>
      <c r="M95" s="40"/>
      <c r="N95" s="80"/>
      <c r="O95" s="10"/>
    </row>
    <row r="96" spans="1:15" s="8" customFormat="1" ht="16.5" customHeight="1" thickTop="1" thickBot="1">
      <c r="A96" s="10"/>
      <c r="B96" s="343">
        <v>78</v>
      </c>
      <c r="C96" s="344" t="s">
        <v>135</v>
      </c>
      <c r="D96" s="345" t="s">
        <v>131</v>
      </c>
      <c r="E96" s="346">
        <v>43350</v>
      </c>
      <c r="F96" s="347" t="s">
        <v>136</v>
      </c>
      <c r="G96" s="348" t="s">
        <v>136</v>
      </c>
      <c r="H96" s="349">
        <v>101.002</v>
      </c>
      <c r="I96" s="349">
        <v>110.23699999999999</v>
      </c>
      <c r="J96" s="349">
        <v>109.94</v>
      </c>
      <c r="K96" s="40"/>
      <c r="L96" s="41"/>
      <c r="M96" s="40"/>
      <c r="N96" s="350"/>
      <c r="O96" s="10"/>
    </row>
    <row r="97" spans="1:15" s="8" customFormat="1" ht="15" customHeight="1" thickTop="1" thickBot="1">
      <c r="A97" s="351"/>
      <c r="B97" s="352" t="s">
        <v>137</v>
      </c>
      <c r="C97" s="352"/>
      <c r="D97" s="352"/>
      <c r="E97" s="352"/>
      <c r="F97" s="352"/>
      <c r="G97" s="352"/>
      <c r="H97" s="352"/>
      <c r="I97" s="352"/>
      <c r="J97" s="352"/>
      <c r="K97" s="352"/>
      <c r="L97" s="40"/>
      <c r="M97" s="127"/>
      <c r="N97" s="40"/>
      <c r="O97" s="10"/>
    </row>
    <row r="98" spans="1:15" s="8" customFormat="1" ht="16.5" customHeight="1" thickTop="1" thickBot="1">
      <c r="A98" s="10"/>
      <c r="B98" s="353">
        <v>79</v>
      </c>
      <c r="C98" s="354" t="s">
        <v>138</v>
      </c>
      <c r="D98" s="355" t="s">
        <v>30</v>
      </c>
      <c r="E98" s="356">
        <v>34561</v>
      </c>
      <c r="F98" s="357">
        <v>43606</v>
      </c>
      <c r="G98" s="358">
        <v>0.81899999999999995</v>
      </c>
      <c r="H98" s="290">
        <v>60.686</v>
      </c>
      <c r="I98" s="290">
        <v>58.927</v>
      </c>
      <c r="J98" s="290">
        <v>58.893000000000001</v>
      </c>
      <c r="K98" s="40"/>
      <c r="L98" s="40"/>
      <c r="M98" s="41"/>
      <c r="N98" s="40"/>
      <c r="O98" s="10"/>
    </row>
    <row r="99" spans="1:15" s="8" customFormat="1" ht="16.5" customHeight="1" thickTop="1" thickBot="1">
      <c r="A99" s="10"/>
      <c r="B99" s="359">
        <v>80</v>
      </c>
      <c r="C99" s="360" t="s">
        <v>139</v>
      </c>
      <c r="D99" s="361" t="s">
        <v>40</v>
      </c>
      <c r="E99" s="362">
        <v>105.764</v>
      </c>
      <c r="F99" s="287">
        <v>43585</v>
      </c>
      <c r="G99" s="363">
        <v>1.42</v>
      </c>
      <c r="H99" s="164">
        <v>100.97799999999999</v>
      </c>
      <c r="I99" s="164">
        <v>93.730999999999995</v>
      </c>
      <c r="J99" s="164">
        <v>93.700999999999993</v>
      </c>
      <c r="K99" s="40"/>
      <c r="L99" s="40"/>
      <c r="M99" s="41"/>
      <c r="N99" s="40"/>
      <c r="O99" s="10"/>
    </row>
    <row r="100" spans="1:15" s="8" customFormat="1" ht="16.5" customHeight="1" thickTop="1" thickBot="1">
      <c r="A100" s="10"/>
      <c r="B100" s="359">
        <f t="shared" ref="B100:B105" si="9">B99+1</f>
        <v>81</v>
      </c>
      <c r="C100" s="360" t="s">
        <v>140</v>
      </c>
      <c r="D100" s="361" t="s">
        <v>112</v>
      </c>
      <c r="E100" s="362">
        <v>36367</v>
      </c>
      <c r="F100" s="287">
        <v>43584</v>
      </c>
      <c r="G100" s="363">
        <v>0.61199999999999999</v>
      </c>
      <c r="H100" s="164">
        <v>18.577999999999999</v>
      </c>
      <c r="I100" s="164">
        <v>18.311</v>
      </c>
      <c r="J100" s="164">
        <v>18.346</v>
      </c>
      <c r="K100" s="164"/>
      <c r="L100" s="164"/>
      <c r="M100" s="164"/>
      <c r="N100" s="164"/>
      <c r="O100" s="10"/>
    </row>
    <row r="101" spans="1:15" s="8" customFormat="1" ht="16.5" customHeight="1" thickTop="1" thickBot="1">
      <c r="A101" s="10"/>
      <c r="B101" s="359">
        <f t="shared" si="9"/>
        <v>82</v>
      </c>
      <c r="C101" s="360" t="s">
        <v>141</v>
      </c>
      <c r="D101" s="361" t="s">
        <v>118</v>
      </c>
      <c r="E101" s="362">
        <v>36857</v>
      </c>
      <c r="F101" s="287">
        <v>43553</v>
      </c>
      <c r="G101" s="363">
        <v>9.1170000000000009</v>
      </c>
      <c r="H101" s="164">
        <v>310.92399999999998</v>
      </c>
      <c r="I101" s="164">
        <v>297.529</v>
      </c>
      <c r="J101" s="164">
        <v>297.33999999999997</v>
      </c>
      <c r="K101" s="40"/>
      <c r="L101" s="40"/>
      <c r="M101" s="41"/>
      <c r="N101" s="40"/>
      <c r="O101" s="10"/>
    </row>
    <row r="102" spans="1:15" s="8" customFormat="1" ht="14.25" customHeight="1" thickTop="1" thickBot="1">
      <c r="A102" s="10"/>
      <c r="B102" s="359">
        <f t="shared" si="9"/>
        <v>83</v>
      </c>
      <c r="C102" s="360" t="s">
        <v>142</v>
      </c>
      <c r="D102" s="364" t="s">
        <v>68</v>
      </c>
      <c r="E102" s="362">
        <v>38777</v>
      </c>
      <c r="F102" s="287">
        <v>43616</v>
      </c>
      <c r="G102" s="363">
        <v>33.006999999999998</v>
      </c>
      <c r="H102" s="77">
        <v>2484.413</v>
      </c>
      <c r="I102" s="77">
        <v>2294.73</v>
      </c>
      <c r="J102" s="77">
        <v>2292.5129999999999</v>
      </c>
      <c r="K102" s="40"/>
      <c r="L102" s="40"/>
      <c r="M102" s="41"/>
      <c r="N102" s="40"/>
      <c r="O102" s="10"/>
    </row>
    <row r="103" spans="1:15" s="8" customFormat="1" ht="17.25" customHeight="1" thickTop="1" thickBot="1">
      <c r="A103" s="10"/>
      <c r="B103" s="359">
        <f t="shared" si="9"/>
        <v>84</v>
      </c>
      <c r="C103" s="360" t="s">
        <v>143</v>
      </c>
      <c r="D103" s="364" t="s">
        <v>16</v>
      </c>
      <c r="E103" s="362">
        <v>34423</v>
      </c>
      <c r="F103" s="287">
        <v>43602</v>
      </c>
      <c r="G103" s="363">
        <v>2.9729999999999999</v>
      </c>
      <c r="H103" s="164">
        <v>77.578000000000003</v>
      </c>
      <c r="I103" s="164">
        <v>74.212000000000003</v>
      </c>
      <c r="J103" s="164">
        <v>74.375</v>
      </c>
      <c r="K103" s="40"/>
      <c r="L103" s="40"/>
      <c r="M103" s="41"/>
      <c r="N103" s="40"/>
      <c r="O103" s="10"/>
    </row>
    <row r="104" spans="1:15" s="8" customFormat="1" ht="16.5" customHeight="1" thickTop="1" thickBot="1">
      <c r="A104" s="10"/>
      <c r="B104" s="359">
        <f t="shared" si="9"/>
        <v>85</v>
      </c>
      <c r="C104" s="360" t="s">
        <v>144</v>
      </c>
      <c r="D104" s="364" t="s">
        <v>16</v>
      </c>
      <c r="E104" s="362">
        <v>34731</v>
      </c>
      <c r="F104" s="365">
        <v>43601</v>
      </c>
      <c r="G104" s="363">
        <v>2.6179999999999999</v>
      </c>
      <c r="H104" s="164">
        <v>58.052999999999997</v>
      </c>
      <c r="I104" s="164">
        <v>56.997999999999998</v>
      </c>
      <c r="J104" s="164">
        <v>57.008000000000003</v>
      </c>
      <c r="K104" s="40"/>
      <c r="L104" s="40"/>
      <c r="M104" s="41"/>
      <c r="N104" s="40"/>
      <c r="O104" s="10"/>
    </row>
    <row r="105" spans="1:15" s="8" customFormat="1" ht="16.5" customHeight="1" thickTop="1" thickBot="1">
      <c r="A105" s="10"/>
      <c r="B105" s="366">
        <f t="shared" si="9"/>
        <v>86</v>
      </c>
      <c r="C105" s="367" t="s">
        <v>145</v>
      </c>
      <c r="D105" s="368" t="s">
        <v>14</v>
      </c>
      <c r="E105" s="369">
        <v>36297</v>
      </c>
      <c r="F105" s="370">
        <v>43593</v>
      </c>
      <c r="G105" s="371">
        <v>0.73699999999999999</v>
      </c>
      <c r="H105" s="372">
        <v>117.754</v>
      </c>
      <c r="I105" s="372">
        <v>111.205</v>
      </c>
      <c r="J105" s="372">
        <v>111.3</v>
      </c>
      <c r="K105" s="373"/>
      <c r="L105" s="373"/>
      <c r="M105" s="41"/>
      <c r="N105" s="373"/>
      <c r="O105" s="10"/>
    </row>
    <row r="106" spans="1:15" s="8" customFormat="1" ht="18" customHeight="1" thickTop="1" thickBot="1">
      <c r="A106" s="10"/>
      <c r="B106" s="341" t="s">
        <v>146</v>
      </c>
      <c r="C106" s="78"/>
      <c r="D106" s="78"/>
      <c r="E106" s="78"/>
      <c r="F106" s="78"/>
      <c r="G106" s="78"/>
      <c r="H106" s="78"/>
      <c r="I106" s="78"/>
      <c r="J106" s="250"/>
      <c r="M106" s="196"/>
      <c r="O106" s="10"/>
    </row>
    <row r="107" spans="1:15" s="8" customFormat="1" ht="16.5" customHeight="1" thickTop="1" thickBot="1">
      <c r="A107" s="10"/>
      <c r="B107" s="374">
        <v>87</v>
      </c>
      <c r="C107" s="375" t="s">
        <v>147</v>
      </c>
      <c r="D107" s="286" t="s">
        <v>30</v>
      </c>
      <c r="E107" s="287">
        <v>39084</v>
      </c>
      <c r="F107" s="287">
        <v>43228</v>
      </c>
      <c r="G107" s="289">
        <v>0.22800000000000001</v>
      </c>
      <c r="H107" s="376" t="s">
        <v>148</v>
      </c>
      <c r="I107" s="376" t="s">
        <v>148</v>
      </c>
      <c r="J107" s="376" t="s">
        <v>148</v>
      </c>
      <c r="K107" s="40"/>
      <c r="L107" s="41"/>
      <c r="M107" s="40"/>
      <c r="N107" s="98"/>
      <c r="O107" s="10"/>
    </row>
    <row r="108" spans="1:15" s="8" customFormat="1" ht="16.5" customHeight="1" thickTop="1" thickBot="1">
      <c r="A108" s="10"/>
      <c r="B108" s="377">
        <f>B107+1</f>
        <v>88</v>
      </c>
      <c r="C108" s="378" t="s">
        <v>149</v>
      </c>
      <c r="D108" s="379" t="s">
        <v>30</v>
      </c>
      <c r="E108" s="380">
        <v>1867429</v>
      </c>
      <c r="F108" s="287">
        <v>43613</v>
      </c>
      <c r="G108" s="381">
        <v>0.255</v>
      </c>
      <c r="H108" s="382">
        <v>11.641</v>
      </c>
      <c r="I108" s="382">
        <v>11.406000000000001</v>
      </c>
      <c r="J108" s="382">
        <v>11.398999999999999</v>
      </c>
      <c r="K108" s="40"/>
      <c r="L108" s="41"/>
      <c r="M108" s="40"/>
      <c r="N108" s="98"/>
      <c r="O108" s="10"/>
    </row>
    <row r="109" spans="1:15" s="8" customFormat="1" ht="16.5" customHeight="1" thickTop="1" thickBot="1">
      <c r="A109" s="10"/>
      <c r="B109" s="377">
        <f t="shared" ref="B109:B123" si="10">B108+1</f>
        <v>89</v>
      </c>
      <c r="C109" s="378" t="s">
        <v>150</v>
      </c>
      <c r="D109" s="379" t="s">
        <v>30</v>
      </c>
      <c r="E109" s="380">
        <v>735</v>
      </c>
      <c r="F109" s="287">
        <v>43228</v>
      </c>
      <c r="G109" s="381">
        <v>1.4E-2</v>
      </c>
      <c r="H109" s="376" t="s">
        <v>148</v>
      </c>
      <c r="I109" s="376" t="s">
        <v>148</v>
      </c>
      <c r="J109" s="376" t="s">
        <v>148</v>
      </c>
      <c r="K109" s="40"/>
      <c r="L109" s="41"/>
      <c r="M109" s="40"/>
      <c r="N109" s="98"/>
      <c r="O109" s="10"/>
    </row>
    <row r="110" spans="1:15" s="8" customFormat="1" ht="17.25" customHeight="1" thickTop="1" thickBot="1">
      <c r="A110" s="383"/>
      <c r="B110" s="377">
        <f t="shared" si="10"/>
        <v>90</v>
      </c>
      <c r="C110" s="378" t="s">
        <v>151</v>
      </c>
      <c r="D110" s="379" t="s">
        <v>30</v>
      </c>
      <c r="E110" s="380">
        <v>39084</v>
      </c>
      <c r="F110" s="287">
        <v>43613</v>
      </c>
      <c r="G110" s="381">
        <v>0.35299999999999998</v>
      </c>
      <c r="H110" s="382">
        <v>14.496</v>
      </c>
      <c r="I110" s="382">
        <v>13.234</v>
      </c>
      <c r="J110" s="382">
        <v>13.218999999999999</v>
      </c>
      <c r="K110" s="40"/>
      <c r="L110" s="41"/>
      <c r="M110" s="40"/>
      <c r="N110" s="98"/>
      <c r="O110" s="10"/>
    </row>
    <row r="111" spans="1:15" s="8" customFormat="1" ht="16.5" customHeight="1" thickTop="1" thickBot="1">
      <c r="A111" s="10"/>
      <c r="B111" s="377">
        <f t="shared" si="10"/>
        <v>91</v>
      </c>
      <c r="C111" s="384" t="s">
        <v>152</v>
      </c>
      <c r="D111" s="385" t="s">
        <v>104</v>
      </c>
      <c r="E111" s="380">
        <v>39994</v>
      </c>
      <c r="F111" s="287">
        <v>43605</v>
      </c>
      <c r="G111" s="381">
        <v>0.29699999999999999</v>
      </c>
      <c r="H111" s="382">
        <v>16.364999999999998</v>
      </c>
      <c r="I111" s="382">
        <v>15.866</v>
      </c>
      <c r="J111" s="382">
        <v>15.863</v>
      </c>
      <c r="K111" s="40"/>
      <c r="L111" s="41"/>
      <c r="M111" s="40"/>
      <c r="N111" s="98"/>
      <c r="O111" s="10"/>
    </row>
    <row r="112" spans="1:15" s="8" customFormat="1" ht="15.75" customHeight="1" thickTop="1" thickBot="1">
      <c r="A112" s="10"/>
      <c r="B112" s="377">
        <f t="shared" si="10"/>
        <v>92</v>
      </c>
      <c r="C112" s="384" t="s">
        <v>153</v>
      </c>
      <c r="D112" s="379" t="s">
        <v>104</v>
      </c>
      <c r="E112" s="380">
        <v>40848</v>
      </c>
      <c r="F112" s="287">
        <v>43605</v>
      </c>
      <c r="G112" s="381">
        <v>0.153</v>
      </c>
      <c r="H112" s="382">
        <v>14.055</v>
      </c>
      <c r="I112" s="382">
        <v>13.628</v>
      </c>
      <c r="J112" s="382">
        <v>13.634</v>
      </c>
      <c r="K112" s="40"/>
      <c r="L112" s="41"/>
      <c r="M112" s="40"/>
      <c r="N112" s="98"/>
      <c r="O112" s="10"/>
    </row>
    <row r="113" spans="1:15" s="8" customFormat="1" ht="16.5" customHeight="1" thickTop="1" thickBot="1">
      <c r="A113" s="10"/>
      <c r="B113" s="377">
        <f t="shared" si="10"/>
        <v>93</v>
      </c>
      <c r="C113" s="386" t="s">
        <v>154</v>
      </c>
      <c r="D113" s="385" t="s">
        <v>40</v>
      </c>
      <c r="E113" s="380">
        <v>39175</v>
      </c>
      <c r="F113" s="287">
        <v>43615</v>
      </c>
      <c r="G113" s="381">
        <v>4.83</v>
      </c>
      <c r="H113" s="382">
        <v>158.18899999999999</v>
      </c>
      <c r="I113" s="387">
        <v>152.685</v>
      </c>
      <c r="J113" s="387">
        <v>152.44800000000001</v>
      </c>
      <c r="K113" s="40"/>
      <c r="L113" s="388"/>
      <c r="M113" s="40"/>
      <c r="N113" s="98"/>
      <c r="O113" s="10"/>
    </row>
    <row r="114" spans="1:15" s="94" customFormat="1" ht="16.5" customHeight="1" thickTop="1" thickBot="1">
      <c r="B114" s="377">
        <f t="shared" si="10"/>
        <v>94</v>
      </c>
      <c r="C114" s="389" t="s">
        <v>155</v>
      </c>
      <c r="D114" s="390" t="s">
        <v>34</v>
      </c>
      <c r="E114" s="380">
        <v>40708</v>
      </c>
      <c r="F114" s="287">
        <v>43616</v>
      </c>
      <c r="G114" s="391">
        <v>7.0000000000000007E-2</v>
      </c>
      <c r="H114" s="392">
        <v>8.8710000000000004</v>
      </c>
      <c r="I114" s="392">
        <v>8.7720000000000002</v>
      </c>
      <c r="J114" s="392">
        <v>8.7780000000000005</v>
      </c>
      <c r="K114" s="40"/>
      <c r="L114" s="41"/>
      <c r="M114" s="40"/>
      <c r="N114" s="98"/>
      <c r="O114" s="10"/>
    </row>
    <row r="115" spans="1:15" ht="16.5" customHeight="1" thickTop="1" thickBot="1">
      <c r="B115" s="377">
        <f t="shared" si="10"/>
        <v>95</v>
      </c>
      <c r="C115" s="393" t="s">
        <v>156</v>
      </c>
      <c r="D115" s="286" t="s">
        <v>16</v>
      </c>
      <c r="E115" s="380">
        <v>39699</v>
      </c>
      <c r="F115" s="287">
        <v>43613</v>
      </c>
      <c r="G115" s="391">
        <v>4.7640000000000002</v>
      </c>
      <c r="H115" s="382">
        <v>125.596</v>
      </c>
      <c r="I115" s="382">
        <v>111.80500000000001</v>
      </c>
      <c r="J115" s="382">
        <v>112.379</v>
      </c>
      <c r="K115" s="40"/>
      <c r="L115" s="41"/>
      <c r="M115" s="40"/>
      <c r="N115" s="98"/>
    </row>
    <row r="116" spans="1:15" ht="16.5" customHeight="1" thickTop="1" thickBot="1">
      <c r="B116" s="377">
        <f t="shared" si="10"/>
        <v>96</v>
      </c>
      <c r="C116" s="384" t="s">
        <v>157</v>
      </c>
      <c r="D116" s="379" t="s">
        <v>36</v>
      </c>
      <c r="E116" s="380">
        <v>40725</v>
      </c>
      <c r="F116" s="394">
        <v>43579</v>
      </c>
      <c r="G116" s="395">
        <v>0.42799999999999999</v>
      </c>
      <c r="H116" s="382">
        <v>86.052000000000007</v>
      </c>
      <c r="I116" s="382">
        <v>86.893000000000001</v>
      </c>
      <c r="J116" s="382">
        <v>86.899000000000001</v>
      </c>
      <c r="K116" s="40"/>
      <c r="L116" s="40"/>
      <c r="M116" s="41"/>
      <c r="N116" s="40"/>
    </row>
    <row r="117" spans="1:15" ht="16.5" customHeight="1" thickTop="1" thickBot="1">
      <c r="A117" s="10" t="s">
        <v>79</v>
      </c>
      <c r="B117" s="377">
        <f t="shared" si="10"/>
        <v>97</v>
      </c>
      <c r="C117" s="384" t="s">
        <v>158</v>
      </c>
      <c r="D117" s="379" t="s">
        <v>36</v>
      </c>
      <c r="E117" s="396">
        <v>40725</v>
      </c>
      <c r="F117" s="394">
        <v>43250</v>
      </c>
      <c r="G117" s="397">
        <v>0.59899999999999998</v>
      </c>
      <c r="H117" s="392">
        <v>87.477000000000004</v>
      </c>
      <c r="I117" s="392">
        <v>89.963999999999999</v>
      </c>
      <c r="J117" s="392">
        <v>89.887</v>
      </c>
      <c r="K117" s="40"/>
      <c r="L117" s="40"/>
      <c r="M117" s="41"/>
      <c r="N117" s="40"/>
    </row>
    <row r="118" spans="1:15" s="94" customFormat="1" ht="16.5" customHeight="1" thickTop="1">
      <c r="B118" s="377">
        <f t="shared" si="10"/>
        <v>98</v>
      </c>
      <c r="C118" s="398" t="s">
        <v>159</v>
      </c>
      <c r="D118" s="399" t="s">
        <v>38</v>
      </c>
      <c r="E118" s="400">
        <v>40910</v>
      </c>
      <c r="F118" s="287">
        <v>43613</v>
      </c>
      <c r="G118" s="401">
        <v>3.7170000000000001</v>
      </c>
      <c r="H118" s="392">
        <v>100.297</v>
      </c>
      <c r="I118" s="392">
        <v>98.117000000000004</v>
      </c>
      <c r="J118" s="392">
        <v>98.141999999999996</v>
      </c>
      <c r="K118" s="402"/>
      <c r="L118" s="403"/>
      <c r="M118" s="402"/>
      <c r="N118" s="404"/>
      <c r="O118" s="10"/>
    </row>
    <row r="119" spans="1:15" ht="16.5" customHeight="1">
      <c r="B119" s="377">
        <f t="shared" si="10"/>
        <v>99</v>
      </c>
      <c r="C119" s="405" t="s">
        <v>160</v>
      </c>
      <c r="D119" s="406" t="s">
        <v>14</v>
      </c>
      <c r="E119" s="394">
        <v>41904</v>
      </c>
      <c r="F119" s="407">
        <v>43571</v>
      </c>
      <c r="G119" s="401">
        <v>0.72199999999999998</v>
      </c>
      <c r="H119" s="382">
        <v>108.902</v>
      </c>
      <c r="I119" s="382">
        <v>95.602999999999994</v>
      </c>
      <c r="J119" s="382">
        <v>95.742000000000004</v>
      </c>
      <c r="K119" s="408"/>
      <c r="L119" s="409"/>
      <c r="M119" s="408"/>
      <c r="N119" s="410"/>
    </row>
    <row r="120" spans="1:15" ht="16.5" customHeight="1">
      <c r="B120" s="377">
        <f t="shared" si="10"/>
        <v>100</v>
      </c>
      <c r="C120" s="411" t="s">
        <v>161</v>
      </c>
      <c r="D120" s="308" t="s">
        <v>16</v>
      </c>
      <c r="E120" s="412">
        <v>42388</v>
      </c>
      <c r="F120" s="394">
        <v>43614</v>
      </c>
      <c r="G120" s="289">
        <v>1.1779999999999999</v>
      </c>
      <c r="H120" s="382">
        <v>97.713999999999999</v>
      </c>
      <c r="I120" s="382">
        <v>93.341999999999999</v>
      </c>
      <c r="J120" s="382">
        <v>93.569000000000003</v>
      </c>
      <c r="K120" s="408"/>
      <c r="L120" s="409"/>
      <c r="M120" s="408"/>
      <c r="N120" s="410"/>
    </row>
    <row r="121" spans="1:15" ht="16.5" customHeight="1">
      <c r="B121" s="377">
        <f t="shared" si="10"/>
        <v>101</v>
      </c>
      <c r="C121" s="411" t="s">
        <v>162</v>
      </c>
      <c r="D121" s="308" t="s">
        <v>34</v>
      </c>
      <c r="E121" s="412">
        <v>42741</v>
      </c>
      <c r="F121" s="413" t="s">
        <v>136</v>
      </c>
      <c r="G121" s="414" t="s">
        <v>136</v>
      </c>
      <c r="H121" s="382">
        <v>10.234</v>
      </c>
      <c r="I121" s="382">
        <v>9.8160000000000007</v>
      </c>
      <c r="J121" s="382">
        <v>9.81</v>
      </c>
      <c r="K121" s="415"/>
      <c r="L121" s="409"/>
      <c r="M121" s="415"/>
      <c r="N121" s="410"/>
    </row>
    <row r="122" spans="1:15" ht="16.5" customHeight="1" thickBot="1">
      <c r="B122" s="416">
        <f t="shared" si="10"/>
        <v>102</v>
      </c>
      <c r="C122" s="417" t="s">
        <v>163</v>
      </c>
      <c r="D122" s="418" t="s">
        <v>26</v>
      </c>
      <c r="E122" s="419">
        <v>43087</v>
      </c>
      <c r="F122" s="420">
        <v>43570</v>
      </c>
      <c r="G122" s="421">
        <v>1.3560000000000001</v>
      </c>
      <c r="H122" s="392">
        <v>100.04900000000001</v>
      </c>
      <c r="I122" s="382">
        <v>93.807000000000002</v>
      </c>
      <c r="J122" s="382">
        <v>94.120999999999995</v>
      </c>
      <c r="K122" s="422"/>
      <c r="L122" s="423"/>
      <c r="M122" s="424"/>
      <c r="N122" s="423"/>
    </row>
    <row r="123" spans="1:15" ht="16.5" customHeight="1" thickBot="1">
      <c r="B123" s="425">
        <f t="shared" si="10"/>
        <v>103</v>
      </c>
      <c r="C123" s="426" t="s">
        <v>164</v>
      </c>
      <c r="D123" s="427" t="s">
        <v>12</v>
      </c>
      <c r="E123" s="370">
        <v>39097</v>
      </c>
      <c r="F123" s="428">
        <v>43584</v>
      </c>
      <c r="G123" s="429">
        <v>2.7309999999999999</v>
      </c>
      <c r="H123" s="372">
        <v>162.32400000000001</v>
      </c>
      <c r="I123" s="430">
        <v>150.642</v>
      </c>
      <c r="J123" s="430">
        <v>150.94300000000001</v>
      </c>
      <c r="K123" s="422"/>
      <c r="L123" s="423"/>
      <c r="M123" s="424"/>
      <c r="N123" s="423"/>
    </row>
    <row r="124" spans="1:15" ht="13.5" customHeight="1" thickTop="1" thickBot="1">
      <c r="B124" s="341" t="s">
        <v>165</v>
      </c>
      <c r="C124" s="78"/>
      <c r="D124" s="78"/>
      <c r="E124" s="78"/>
      <c r="F124" s="78"/>
      <c r="G124" s="78"/>
      <c r="H124" s="78"/>
      <c r="I124" s="78"/>
      <c r="J124" s="250"/>
      <c r="M124" s="196"/>
    </row>
    <row r="125" spans="1:15" ht="16.5" customHeight="1" thickTop="1" thickBot="1">
      <c r="B125" s="431">
        <v>104</v>
      </c>
      <c r="C125" s="432" t="s">
        <v>166</v>
      </c>
      <c r="D125" s="379" t="s">
        <v>24</v>
      </c>
      <c r="E125" s="380">
        <v>40630</v>
      </c>
      <c r="F125" s="394">
        <v>43616</v>
      </c>
      <c r="G125" s="421">
        <v>0.96299999999999997</v>
      </c>
      <c r="H125" s="433">
        <v>111.307</v>
      </c>
      <c r="I125" s="434">
        <v>105.262</v>
      </c>
      <c r="J125" s="434">
        <v>104.738</v>
      </c>
      <c r="K125" s="221" t="s">
        <v>83</v>
      </c>
      <c r="M125" s="204">
        <f>+(J125-I125)/I125</f>
        <v>-4.9780547586023537E-3</v>
      </c>
    </row>
    <row r="126" spans="1:15" s="8" customFormat="1" ht="16.5" customHeight="1" thickTop="1" thickBot="1">
      <c r="A126" s="10"/>
      <c r="B126" s="416">
        <f>B125+1</f>
        <v>105</v>
      </c>
      <c r="C126" s="435" t="s">
        <v>167</v>
      </c>
      <c r="D126" s="436" t="s">
        <v>168</v>
      </c>
      <c r="E126" s="437">
        <v>40543</v>
      </c>
      <c r="F126" s="438">
        <v>43609</v>
      </c>
      <c r="G126" s="439">
        <v>2.6259999999999999</v>
      </c>
      <c r="H126" s="392">
        <v>112.31699999999999</v>
      </c>
      <c r="I126" s="392">
        <v>113.995</v>
      </c>
      <c r="J126" s="392">
        <v>114.288</v>
      </c>
      <c r="K126" s="203" t="s">
        <v>72</v>
      </c>
      <c r="M126" s="204" t="e">
        <f>+(#REF!-I126)/I126</f>
        <v>#REF!</v>
      </c>
    </row>
    <row r="127" spans="1:15" s="8" customFormat="1" ht="16.5" customHeight="1" thickTop="1" thickBot="1">
      <c r="A127" s="10"/>
      <c r="B127" s="416">
        <f t="shared" ref="B127:B140" si="11">B126+1</f>
        <v>106</v>
      </c>
      <c r="C127" s="384" t="s">
        <v>169</v>
      </c>
      <c r="D127" s="440" t="s">
        <v>168</v>
      </c>
      <c r="E127" s="396">
        <v>40543</v>
      </c>
      <c r="F127" s="438">
        <v>43245</v>
      </c>
      <c r="G127" s="441">
        <v>0.83299999999999996</v>
      </c>
      <c r="H127" s="392">
        <v>120.15600000000001</v>
      </c>
      <c r="I127" s="392">
        <v>119.79900000000001</v>
      </c>
      <c r="J127" s="392">
        <v>119.72799999999999</v>
      </c>
      <c r="K127" s="203" t="s">
        <v>72</v>
      </c>
      <c r="M127" s="204">
        <f t="shared" ref="M127:M132" si="12">+(J127-I127)/I127</f>
        <v>-5.9265937111338291E-4</v>
      </c>
    </row>
    <row r="128" spans="1:15" s="8" customFormat="1" ht="17.25" customHeight="1" thickTop="1" thickBot="1">
      <c r="A128" s="10"/>
      <c r="B128" s="416">
        <f t="shared" si="11"/>
        <v>107</v>
      </c>
      <c r="C128" s="442" t="s">
        <v>170</v>
      </c>
      <c r="D128" s="379" t="s">
        <v>20</v>
      </c>
      <c r="E128" s="396">
        <v>38671</v>
      </c>
      <c r="F128" s="438">
        <v>43605</v>
      </c>
      <c r="G128" s="439">
        <v>5.0839999999999996</v>
      </c>
      <c r="H128" s="443">
        <v>206.41</v>
      </c>
      <c r="I128" s="443">
        <v>194.459</v>
      </c>
      <c r="J128" s="443">
        <v>192.946</v>
      </c>
      <c r="K128" s="206" t="s">
        <v>74</v>
      </c>
      <c r="M128" s="204">
        <f t="shared" si="12"/>
        <v>-7.7805604266195198E-3</v>
      </c>
    </row>
    <row r="129" spans="1:16" s="8" customFormat="1" ht="16.5" customHeight="1" thickTop="1" thickBot="1">
      <c r="A129" s="10"/>
      <c r="B129" s="416">
        <f t="shared" si="11"/>
        <v>108</v>
      </c>
      <c r="C129" s="442" t="s">
        <v>171</v>
      </c>
      <c r="D129" s="379" t="s">
        <v>20</v>
      </c>
      <c r="E129" s="396">
        <v>38671</v>
      </c>
      <c r="F129" s="438">
        <v>43605</v>
      </c>
      <c r="G129" s="401">
        <v>5.4729999999999999</v>
      </c>
      <c r="H129" s="392">
        <v>187.875</v>
      </c>
      <c r="I129" s="434">
        <v>180.73500000000001</v>
      </c>
      <c r="J129" s="434">
        <v>180.04</v>
      </c>
      <c r="K129" s="98" t="s">
        <v>74</v>
      </c>
      <c r="L129" s="40"/>
      <c r="M129" s="41">
        <f t="shared" si="12"/>
        <v>-3.8454090242621601E-3</v>
      </c>
      <c r="N129" s="40"/>
      <c r="O129" s="444"/>
    </row>
    <row r="130" spans="1:16" s="8" customFormat="1" ht="16.5" customHeight="1" thickTop="1" thickBot="1">
      <c r="A130" s="10"/>
      <c r="B130" s="416">
        <f t="shared" si="11"/>
        <v>109</v>
      </c>
      <c r="C130" s="378" t="s">
        <v>172</v>
      </c>
      <c r="D130" s="379" t="s">
        <v>20</v>
      </c>
      <c r="E130" s="396">
        <v>38671</v>
      </c>
      <c r="F130" s="438">
        <v>43605</v>
      </c>
      <c r="G130" s="401">
        <v>6.4169999999999998</v>
      </c>
      <c r="H130" s="392">
        <v>163.505</v>
      </c>
      <c r="I130" s="434">
        <v>160.661</v>
      </c>
      <c r="J130" s="434">
        <v>160.32499999999999</v>
      </c>
      <c r="K130" s="98" t="s">
        <v>74</v>
      </c>
      <c r="L130" s="40"/>
      <c r="M130" s="41">
        <f t="shared" si="12"/>
        <v>-2.0913600687161959E-3</v>
      </c>
      <c r="N130" s="40"/>
    </row>
    <row r="131" spans="1:16" s="8" customFormat="1" ht="16.5" customHeight="1" thickTop="1" thickBot="1">
      <c r="A131" s="10"/>
      <c r="B131" s="416">
        <f t="shared" si="11"/>
        <v>110</v>
      </c>
      <c r="C131" s="384" t="s">
        <v>173</v>
      </c>
      <c r="D131" s="379" t="s">
        <v>20</v>
      </c>
      <c r="E131" s="396">
        <v>40014</v>
      </c>
      <c r="F131" s="445" t="s">
        <v>174</v>
      </c>
      <c r="G131" s="397" t="s">
        <v>174</v>
      </c>
      <c r="H131" s="392">
        <v>24.302</v>
      </c>
      <c r="I131" s="434">
        <v>23.669</v>
      </c>
      <c r="J131" s="434">
        <v>23.347000000000001</v>
      </c>
      <c r="K131" s="206" t="s">
        <v>74</v>
      </c>
      <c r="M131" s="204">
        <f t="shared" si="12"/>
        <v>-1.3604292534538813E-2</v>
      </c>
      <c r="O131" s="446"/>
      <c r="P131" s="447"/>
    </row>
    <row r="132" spans="1:16" s="8" customFormat="1" ht="16.5" customHeight="1" thickTop="1" thickBot="1">
      <c r="A132" s="10"/>
      <c r="B132" s="416">
        <f t="shared" si="11"/>
        <v>111</v>
      </c>
      <c r="C132" s="384" t="s">
        <v>175</v>
      </c>
      <c r="D132" s="379" t="s">
        <v>20</v>
      </c>
      <c r="E132" s="396">
        <v>40455</v>
      </c>
      <c r="F132" s="407" t="s">
        <v>174</v>
      </c>
      <c r="G132" s="397" t="s">
        <v>174</v>
      </c>
      <c r="H132" s="392">
        <v>145.46299999999999</v>
      </c>
      <c r="I132" s="434">
        <v>146.85400000000001</v>
      </c>
      <c r="J132" s="434">
        <v>145.983</v>
      </c>
      <c r="K132" s="206" t="s">
        <v>74</v>
      </c>
      <c r="M132" s="204">
        <f t="shared" si="12"/>
        <v>-5.9310607814564752E-3</v>
      </c>
      <c r="O132" s="446"/>
      <c r="P132" s="447"/>
    </row>
    <row r="133" spans="1:16" s="8" customFormat="1" ht="16.5" customHeight="1" thickTop="1" thickBot="1">
      <c r="A133" s="10"/>
      <c r="B133" s="416">
        <f t="shared" si="11"/>
        <v>112</v>
      </c>
      <c r="C133" s="384" t="s">
        <v>176</v>
      </c>
      <c r="D133" s="379" t="s">
        <v>177</v>
      </c>
      <c r="E133" s="396">
        <v>40240</v>
      </c>
      <c r="F133" s="394">
        <v>43600</v>
      </c>
      <c r="G133" s="397">
        <v>1.7370000000000001</v>
      </c>
      <c r="H133" s="392">
        <v>128.46</v>
      </c>
      <c r="I133" s="448">
        <v>139.28</v>
      </c>
      <c r="J133" s="448">
        <v>138.94200000000001</v>
      </c>
      <c r="K133" s="221" t="s">
        <v>83</v>
      </c>
      <c r="M133" s="204" t="e">
        <f>+(I133-#REF!)/#REF!</f>
        <v>#REF!</v>
      </c>
      <c r="O133" s="447"/>
      <c r="P133" s="447"/>
    </row>
    <row r="134" spans="1:16" s="8" customFormat="1" ht="16.5" customHeight="1" thickTop="1" thickBot="1">
      <c r="A134" s="10"/>
      <c r="B134" s="416">
        <f t="shared" si="11"/>
        <v>113</v>
      </c>
      <c r="C134" s="398" t="s">
        <v>178</v>
      </c>
      <c r="D134" s="399" t="s">
        <v>38</v>
      </c>
      <c r="E134" s="449">
        <v>40147</v>
      </c>
      <c r="F134" s="450">
        <v>43613</v>
      </c>
      <c r="G134" s="451">
        <v>80.346000000000004</v>
      </c>
      <c r="H134" s="392">
        <v>9549.0889999999999</v>
      </c>
      <c r="I134" s="452" t="s">
        <v>179</v>
      </c>
      <c r="J134" s="452" t="s">
        <v>179</v>
      </c>
      <c r="K134" s="453" t="s">
        <v>74</v>
      </c>
      <c r="L134" s="454"/>
      <c r="M134" s="455" t="e">
        <f t="shared" ref="M134:M138" si="13">+(J134-I134)/I134</f>
        <v>#VALUE!</v>
      </c>
      <c r="N134" s="454"/>
      <c r="O134" s="447"/>
      <c r="P134" s="447"/>
    </row>
    <row r="135" spans="1:16" s="8" customFormat="1" ht="16.5" customHeight="1" thickTop="1">
      <c r="A135" s="10"/>
      <c r="B135" s="416">
        <f t="shared" si="11"/>
        <v>114</v>
      </c>
      <c r="C135" s="456" t="s">
        <v>180</v>
      </c>
      <c r="D135" s="457" t="s">
        <v>68</v>
      </c>
      <c r="E135" s="458">
        <v>42170</v>
      </c>
      <c r="F135" s="438">
        <v>43601</v>
      </c>
      <c r="G135" s="459">
        <v>13.765000000000001</v>
      </c>
      <c r="H135" s="392">
        <v>1047.4490000000001</v>
      </c>
      <c r="I135" s="460">
        <v>1033.6220000000001</v>
      </c>
      <c r="J135" s="460">
        <v>1027.402</v>
      </c>
      <c r="K135" s="206"/>
      <c r="M135" s="224">
        <f t="shared" si="13"/>
        <v>-6.0176737724236002E-3</v>
      </c>
    </row>
    <row r="136" spans="1:16" s="8" customFormat="1" ht="16.5" customHeight="1">
      <c r="A136" s="10"/>
      <c r="B136" s="416">
        <f t="shared" si="11"/>
        <v>115</v>
      </c>
      <c r="C136" s="461" t="s">
        <v>181</v>
      </c>
      <c r="D136" s="457" t="s">
        <v>10</v>
      </c>
      <c r="E136" s="400">
        <v>42352</v>
      </c>
      <c r="F136" s="438">
        <v>43616</v>
      </c>
      <c r="G136" s="459">
        <v>101.82299999999999</v>
      </c>
      <c r="H136" s="392">
        <v>5956.6819999999998</v>
      </c>
      <c r="I136" s="462">
        <v>5784.1310000000003</v>
      </c>
      <c r="J136" s="392">
        <v>5756.9309999999996</v>
      </c>
      <c r="K136" s="206"/>
      <c r="M136" s="224">
        <f t="shared" si="13"/>
        <v>-4.7025214332110958E-3</v>
      </c>
    </row>
    <row r="137" spans="1:16" s="8" customFormat="1" ht="18" customHeight="1">
      <c r="A137" s="10"/>
      <c r="B137" s="416">
        <f t="shared" si="11"/>
        <v>116</v>
      </c>
      <c r="C137" s="463" t="s">
        <v>182</v>
      </c>
      <c r="D137" s="464" t="s">
        <v>34</v>
      </c>
      <c r="E137" s="465">
        <v>42580</v>
      </c>
      <c r="F137" s="438">
        <v>43616</v>
      </c>
      <c r="G137" s="466">
        <v>110.30500000000001</v>
      </c>
      <c r="H137" s="392">
        <v>5259.8339999999998</v>
      </c>
      <c r="I137" s="462">
        <v>5269.9</v>
      </c>
      <c r="J137" s="462">
        <v>5236.009</v>
      </c>
      <c r="K137" s="467"/>
      <c r="L137" s="468"/>
      <c r="M137" s="469">
        <f t="shared" si="13"/>
        <v>-6.4310518226151584E-3</v>
      </c>
      <c r="N137" s="468"/>
    </row>
    <row r="138" spans="1:16" s="8" customFormat="1" ht="16.5" customHeight="1">
      <c r="A138" s="10"/>
      <c r="B138" s="416">
        <f t="shared" si="11"/>
        <v>117</v>
      </c>
      <c r="C138" s="470" t="s">
        <v>183</v>
      </c>
      <c r="D138" s="471" t="s">
        <v>24</v>
      </c>
      <c r="E138" s="472">
        <v>42920</v>
      </c>
      <c r="F138" s="473">
        <v>43614</v>
      </c>
      <c r="G138" s="474">
        <v>1.883</v>
      </c>
      <c r="H138" s="392">
        <v>91.894000000000005</v>
      </c>
      <c r="I138" s="462">
        <v>90.444999999999993</v>
      </c>
      <c r="J138" s="462">
        <v>89.94</v>
      </c>
      <c r="K138" s="475"/>
      <c r="L138" s="476"/>
      <c r="M138" s="477">
        <f t="shared" si="13"/>
        <v>-5.5835037868317266E-3</v>
      </c>
      <c r="N138" s="476"/>
    </row>
    <row r="139" spans="1:16" s="8" customFormat="1" ht="16.5" customHeight="1">
      <c r="A139" s="10"/>
      <c r="B139" s="416">
        <f t="shared" si="11"/>
        <v>118</v>
      </c>
      <c r="C139" s="470" t="s">
        <v>184</v>
      </c>
      <c r="D139" s="457" t="s">
        <v>10</v>
      </c>
      <c r="E139" s="478">
        <v>43416</v>
      </c>
      <c r="F139" s="473" t="s">
        <v>136</v>
      </c>
      <c r="G139" s="474" t="s">
        <v>136</v>
      </c>
      <c r="H139" s="136">
        <v>5000</v>
      </c>
      <c r="I139" s="479">
        <v>5025.1989999999996</v>
      </c>
      <c r="J139" s="479">
        <v>5025.7370000000001</v>
      </c>
      <c r="K139" s="467"/>
      <c r="L139" s="468"/>
      <c r="M139" s="469">
        <f>+(J139-I139)/I139</f>
        <v>1.0706043681065481E-4</v>
      </c>
      <c r="N139" s="468"/>
    </row>
    <row r="140" spans="1:16" s="8" customFormat="1" ht="16.5" customHeight="1" thickBot="1">
      <c r="A140" s="10"/>
      <c r="B140" s="416">
        <f t="shared" si="11"/>
        <v>119</v>
      </c>
      <c r="C140" s="461" t="s">
        <v>185</v>
      </c>
      <c r="D140" s="457" t="s">
        <v>118</v>
      </c>
      <c r="E140" s="480">
        <v>43507</v>
      </c>
      <c r="F140" s="473" t="s">
        <v>136</v>
      </c>
      <c r="G140" s="474" t="s">
        <v>136</v>
      </c>
      <c r="H140" s="481" t="s">
        <v>136</v>
      </c>
      <c r="I140" s="479">
        <v>9.9529999999999994</v>
      </c>
      <c r="J140" s="479">
        <v>9.891</v>
      </c>
      <c r="K140" s="475"/>
      <c r="L140" s="476"/>
      <c r="M140" s="477">
        <f>+(J140-I140)/I140</f>
        <v>-6.2292776047422277E-3</v>
      </c>
      <c r="N140" s="476"/>
    </row>
    <row r="141" spans="1:16" s="8" customFormat="1" ht="13.5" customHeight="1" thickTop="1" thickBot="1">
      <c r="A141" s="10"/>
      <c r="B141" s="482" t="s">
        <v>186</v>
      </c>
      <c r="C141" s="282"/>
      <c r="D141" s="282"/>
      <c r="E141" s="282"/>
      <c r="F141" s="282"/>
      <c r="G141" s="282"/>
      <c r="H141" s="282"/>
      <c r="I141" s="282"/>
      <c r="J141" s="283"/>
      <c r="K141" s="324"/>
      <c r="L141" s="324"/>
      <c r="M141" s="196"/>
      <c r="N141" s="324"/>
    </row>
    <row r="142" spans="1:16" s="8" customFormat="1" ht="16.5" customHeight="1" thickTop="1" thickBot="1">
      <c r="A142" s="10"/>
      <c r="B142" s="483">
        <v>120</v>
      </c>
      <c r="C142" s="484" t="s">
        <v>187</v>
      </c>
      <c r="D142" s="345" t="s">
        <v>133</v>
      </c>
      <c r="E142" s="485">
        <v>42024</v>
      </c>
      <c r="F142" s="486">
        <v>43616</v>
      </c>
      <c r="G142" s="487">
        <v>3.8290000000000002</v>
      </c>
      <c r="H142" s="488">
        <v>123.003</v>
      </c>
      <c r="I142" s="488">
        <v>117.955</v>
      </c>
      <c r="J142" s="488">
        <v>118.55800000000001</v>
      </c>
      <c r="K142" s="260"/>
      <c r="L142" s="32"/>
      <c r="M142" s="489"/>
      <c r="N142" s="32"/>
    </row>
    <row r="143" spans="1:16" s="8" customFormat="1" ht="16.5" customHeight="1" thickTop="1" thickBot="1">
      <c r="A143" s="10"/>
      <c r="B143" s="341" t="s">
        <v>188</v>
      </c>
      <c r="C143" s="78"/>
      <c r="D143" s="78"/>
      <c r="E143" s="78"/>
      <c r="F143" s="78"/>
      <c r="G143" s="78"/>
      <c r="H143" s="78"/>
      <c r="I143" s="78"/>
      <c r="J143" s="250"/>
      <c r="M143" s="196"/>
    </row>
    <row r="144" spans="1:16" s="8" customFormat="1" ht="16.5" customHeight="1" thickTop="1" thickBot="1">
      <c r="A144" s="10"/>
      <c r="B144" s="425">
        <v>121</v>
      </c>
      <c r="C144" s="490" t="s">
        <v>189</v>
      </c>
      <c r="D144" s="491" t="s">
        <v>12</v>
      </c>
      <c r="E144" s="370">
        <v>42506</v>
      </c>
      <c r="F144" s="347">
        <v>43584</v>
      </c>
      <c r="G144" s="492">
        <v>205.92699999999999</v>
      </c>
      <c r="H144" s="493">
        <v>11963.014999999999</v>
      </c>
      <c r="I144" s="493">
        <v>11320.043</v>
      </c>
      <c r="J144" s="493">
        <v>11214.84</v>
      </c>
      <c r="K144" s="206" t="s">
        <v>74</v>
      </c>
      <c r="M144" s="204">
        <f>+(J144-I144)/I144</f>
        <v>-9.2935159345242345E-3</v>
      </c>
    </row>
    <row r="145" spans="2:13" s="500" customFormat="1" ht="21.75" customHeight="1" thickTop="1">
      <c r="B145" s="494" t="s">
        <v>190</v>
      </c>
      <c r="C145" s="8"/>
      <c r="D145" s="495"/>
      <c r="E145" s="496"/>
      <c r="F145" s="497"/>
      <c r="G145" s="496"/>
      <c r="H145" s="497"/>
      <c r="I145" s="498"/>
      <c r="J145" s="499"/>
      <c r="M145" s="501"/>
    </row>
    <row r="146" spans="2:13" s="500" customFormat="1" ht="15.75" customHeight="1">
      <c r="B146" s="494" t="s">
        <v>191</v>
      </c>
      <c r="C146" s="495"/>
      <c r="D146" s="495"/>
      <c r="E146" s="496"/>
      <c r="F146" s="496"/>
      <c r="G146" s="496"/>
      <c r="H146" s="497"/>
      <c r="I146" s="497"/>
      <c r="J146" s="499"/>
      <c r="M146" s="501"/>
    </row>
    <row r="147" spans="2:13" s="500" customFormat="1" ht="15.75" customHeight="1">
      <c r="B147" s="502"/>
      <c r="C147" s="495"/>
      <c r="D147" s="495"/>
      <c r="E147" s="496"/>
      <c r="F147" s="496" t="s">
        <v>192</v>
      </c>
      <c r="G147" s="496"/>
      <c r="H147" s="497"/>
      <c r="I147" s="497"/>
      <c r="J147" s="499"/>
      <c r="M147" s="501"/>
    </row>
    <row r="148" spans="2:13" s="500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1"/>
    </row>
    <row r="149" spans="2:13" s="500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1"/>
    </row>
    <row r="150" spans="2:13" s="500" customFormat="1" ht="15.75" customHeight="1">
      <c r="B150" s="502"/>
      <c r="C150" s="495"/>
      <c r="D150" s="495"/>
      <c r="E150" s="496"/>
      <c r="F150" s="496"/>
      <c r="G150" s="496"/>
      <c r="H150" s="497"/>
      <c r="I150" s="497"/>
      <c r="J150" s="499"/>
      <c r="M150" s="501"/>
    </row>
    <row r="151" spans="2:13" s="500" customFormat="1" ht="15.75" customHeight="1">
      <c r="B151" s="502"/>
      <c r="C151" s="495"/>
      <c r="D151" s="495" t="s">
        <v>28</v>
      </c>
      <c r="E151" s="496"/>
      <c r="F151" s="496"/>
      <c r="G151" s="496"/>
      <c r="H151" s="497"/>
      <c r="I151" s="497"/>
      <c r="J151" s="499"/>
      <c r="M151" s="501"/>
    </row>
    <row r="152" spans="2:13" s="500" customFormat="1" ht="15.75" customHeight="1">
      <c r="B152" s="502"/>
      <c r="C152" s="495"/>
      <c r="D152" s="495" t="s">
        <v>28</v>
      </c>
      <c r="E152" s="496"/>
      <c r="F152" s="496"/>
      <c r="G152" s="496"/>
      <c r="H152" s="497"/>
      <c r="I152" s="497"/>
      <c r="J152" s="499"/>
      <c r="M152" s="501"/>
    </row>
    <row r="153" spans="2:13" s="500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1"/>
    </row>
    <row r="154" spans="2:13" s="500" customFormat="1" ht="15.7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1"/>
    </row>
    <row r="155" spans="2:13" s="500" customFormat="1" ht="1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1"/>
    </row>
    <row r="156" spans="2:13" s="500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1"/>
    </row>
    <row r="157" spans="2:13" s="500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1"/>
    </row>
    <row r="158" spans="2:13" s="500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1"/>
    </row>
    <row r="159" spans="2:13" s="500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1"/>
    </row>
    <row r="160" spans="2:13" s="500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1"/>
    </row>
    <row r="161" spans="2:13" s="500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1"/>
    </row>
    <row r="162" spans="2:13" s="500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1"/>
    </row>
    <row r="163" spans="2:13" s="500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1"/>
    </row>
    <row r="164" spans="2:13" s="500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1"/>
    </row>
    <row r="165" spans="2:13" s="500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1"/>
    </row>
    <row r="166" spans="2:13" s="500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1"/>
    </row>
    <row r="167" spans="2:13" s="500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1"/>
    </row>
    <row r="168" spans="2:13" s="500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1"/>
    </row>
    <row r="169" spans="2:13" s="500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1"/>
    </row>
    <row r="170" spans="2:13" s="500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1"/>
    </row>
    <row r="171" spans="2:13" s="500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1"/>
    </row>
    <row r="172" spans="2:13" s="500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1"/>
    </row>
    <row r="173" spans="2:13" s="500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1"/>
    </row>
    <row r="174" spans="2:13" s="500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1"/>
    </row>
    <row r="175" spans="2:13" s="500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1"/>
    </row>
    <row r="176" spans="2:13" s="500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1"/>
    </row>
    <row r="177" spans="2:13" s="500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1"/>
    </row>
    <row r="178" spans="2:13" s="500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1"/>
    </row>
    <row r="179" spans="2:13" s="500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1"/>
    </row>
    <row r="180" spans="2:13" s="500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1"/>
    </row>
    <row r="181" spans="2:13" s="500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1"/>
    </row>
    <row r="182" spans="2:13" s="500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1"/>
    </row>
    <row r="183" spans="2:13" s="500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1"/>
    </row>
    <row r="184" spans="2:13" s="500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1"/>
    </row>
    <row r="185" spans="2:13" s="500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1"/>
    </row>
    <row r="186" spans="2:13" s="500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1"/>
    </row>
    <row r="187" spans="2:13" s="500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1"/>
    </row>
    <row r="188" spans="2:13" s="500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1"/>
    </row>
    <row r="189" spans="2:13" s="500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1"/>
    </row>
    <row r="190" spans="2:13" s="500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1"/>
    </row>
    <row r="191" spans="2:13" s="500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1"/>
    </row>
    <row r="192" spans="2:13" s="500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1"/>
    </row>
    <row r="193" spans="2:13" s="500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1"/>
    </row>
    <row r="194" spans="2:13" s="500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1"/>
    </row>
    <row r="195" spans="2:13" s="500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1"/>
    </row>
    <row r="196" spans="2:13" s="500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1"/>
    </row>
    <row r="197" spans="2:13" s="500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1"/>
    </row>
    <row r="198" spans="2:13" s="500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1"/>
    </row>
    <row r="199" spans="2:13" s="500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1"/>
    </row>
    <row r="200" spans="2:13" s="500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1"/>
    </row>
    <row r="201" spans="2:13" s="500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1"/>
    </row>
    <row r="202" spans="2:13" s="500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1"/>
    </row>
    <row r="203" spans="2:13" s="500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1"/>
    </row>
    <row r="204" spans="2:13" s="500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1"/>
    </row>
    <row r="205" spans="2:13" s="500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1"/>
    </row>
    <row r="206" spans="2:13" s="500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1"/>
    </row>
    <row r="207" spans="2:13" s="500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1"/>
    </row>
    <row r="208" spans="2:13" s="500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1"/>
    </row>
    <row r="209" spans="2:13" s="500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1"/>
    </row>
    <row r="210" spans="2:13" s="500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1"/>
    </row>
    <row r="211" spans="2:13" s="500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1"/>
    </row>
    <row r="212" spans="2:13" s="500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1"/>
    </row>
    <row r="213" spans="2:13" s="500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1"/>
    </row>
    <row r="214" spans="2:13" s="500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1"/>
    </row>
    <row r="215" spans="2:13" s="500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1"/>
    </row>
    <row r="216" spans="2:13" s="500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1"/>
    </row>
    <row r="217" spans="2:13" s="500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1"/>
    </row>
    <row r="218" spans="2:13" s="500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1"/>
    </row>
    <row r="219" spans="2:13" s="500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1"/>
    </row>
    <row r="220" spans="2:13" s="500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1"/>
    </row>
    <row r="221" spans="2:13" s="500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1"/>
    </row>
    <row r="222" spans="2:13" s="500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1"/>
    </row>
    <row r="223" spans="2:13" s="500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1"/>
    </row>
    <row r="224" spans="2:13" s="500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1"/>
    </row>
    <row r="225" spans="2:13" s="500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1"/>
    </row>
    <row r="226" spans="2:13" s="500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1"/>
    </row>
    <row r="227" spans="2:13" s="500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1"/>
    </row>
    <row r="228" spans="2:13" s="500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1"/>
    </row>
    <row r="229" spans="2:13" s="500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1"/>
    </row>
    <row r="230" spans="2:13" s="500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1"/>
    </row>
    <row r="231" spans="2:13" s="500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1"/>
    </row>
    <row r="232" spans="2:13" s="500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1"/>
    </row>
    <row r="233" spans="2:13" s="500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1"/>
    </row>
    <row r="234" spans="2:13" s="500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1"/>
    </row>
    <row r="235" spans="2:13" s="500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1"/>
    </row>
    <row r="236" spans="2:13" s="500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1"/>
    </row>
    <row r="237" spans="2:13" s="500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1"/>
    </row>
    <row r="238" spans="2:13" s="500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1"/>
    </row>
    <row r="239" spans="2:13" s="500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1"/>
    </row>
    <row r="240" spans="2:13" s="500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1"/>
    </row>
    <row r="241" spans="2:13" s="500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1"/>
    </row>
    <row r="242" spans="2:13" s="500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1"/>
    </row>
    <row r="243" spans="2:13" s="500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1"/>
    </row>
    <row r="244" spans="2:13" s="500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1"/>
    </row>
    <row r="245" spans="2:13" s="500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1"/>
    </row>
    <row r="246" spans="2:13" s="500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1"/>
    </row>
    <row r="247" spans="2:13" s="500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1"/>
    </row>
    <row r="248" spans="2:13" s="500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1"/>
    </row>
    <row r="249" spans="2:13" s="500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1"/>
    </row>
    <row r="250" spans="2:13" s="500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1"/>
    </row>
    <row r="251" spans="2:13" s="500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1"/>
    </row>
    <row r="252" spans="2:13" s="500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1"/>
    </row>
    <row r="253" spans="2:13" s="500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1"/>
    </row>
    <row r="254" spans="2:13" s="500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1"/>
    </row>
    <row r="255" spans="2:13" s="500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1"/>
    </row>
    <row r="256" spans="2:13" s="500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1"/>
    </row>
    <row r="257" spans="2:13" s="500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1"/>
    </row>
    <row r="258" spans="2:13" s="500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1"/>
    </row>
    <row r="259" spans="2:13" s="500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1"/>
    </row>
    <row r="260" spans="2:13" s="500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1"/>
    </row>
    <row r="261" spans="2:13" s="500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1"/>
    </row>
    <row r="262" spans="2:13" s="500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1"/>
    </row>
    <row r="263" spans="2:13" s="500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1"/>
    </row>
    <row r="264" spans="2:13" s="500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1"/>
    </row>
    <row r="265" spans="2:13" s="500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1"/>
    </row>
    <row r="266" spans="2:13" s="500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1"/>
    </row>
    <row r="267" spans="2:13" s="500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1"/>
    </row>
    <row r="268" spans="2:13" s="500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1"/>
    </row>
    <row r="269" spans="2:13" s="500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1"/>
    </row>
    <row r="270" spans="2:13" s="500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1"/>
    </row>
    <row r="271" spans="2:13" s="500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1"/>
    </row>
    <row r="272" spans="2:13" s="500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1"/>
    </row>
    <row r="273" spans="2:13" s="500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1"/>
    </row>
    <row r="274" spans="2:13" s="500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1"/>
    </row>
    <row r="275" spans="2:13" s="500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1"/>
    </row>
    <row r="276" spans="2:13" s="500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1"/>
    </row>
    <row r="277" spans="2:13" s="500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1"/>
    </row>
    <row r="278" spans="2:13" s="500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1"/>
    </row>
    <row r="279" spans="2:13" s="500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1"/>
    </row>
    <row r="280" spans="2:13" s="500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1"/>
    </row>
    <row r="281" spans="2:13" s="500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1"/>
    </row>
    <row r="282" spans="2:13" s="500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1"/>
    </row>
    <row r="283" spans="2:13" s="500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1"/>
    </row>
    <row r="284" spans="2:13" s="500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1"/>
    </row>
    <row r="285" spans="2:13" s="500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1"/>
    </row>
    <row r="286" spans="2:13" s="500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1"/>
    </row>
    <row r="287" spans="2:13" s="500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1"/>
    </row>
    <row r="288" spans="2:13" s="500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1"/>
    </row>
    <row r="289" spans="2:13" s="500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1"/>
    </row>
    <row r="290" spans="2:13" s="500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1"/>
    </row>
    <row r="291" spans="2:13" s="500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1"/>
    </row>
    <row r="292" spans="2:13" s="500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1"/>
    </row>
    <row r="293" spans="2:13" s="500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1"/>
    </row>
    <row r="294" spans="2:13" s="500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1"/>
    </row>
    <row r="295" spans="2:13" s="500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1"/>
    </row>
    <row r="296" spans="2:13" s="500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1"/>
    </row>
    <row r="297" spans="2:13" s="500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1"/>
    </row>
    <row r="298" spans="2:13" s="500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1"/>
    </row>
    <row r="299" spans="2:13" s="500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1"/>
    </row>
    <row r="300" spans="2:13" s="500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1"/>
    </row>
    <row r="301" spans="2:13" s="500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1"/>
    </row>
    <row r="302" spans="2:13" s="500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1"/>
    </row>
    <row r="303" spans="2:13" s="500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1"/>
    </row>
    <row r="304" spans="2:13" s="500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1"/>
    </row>
    <row r="305" spans="2:13" s="500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1"/>
    </row>
    <row r="306" spans="2:13" s="500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1"/>
    </row>
    <row r="307" spans="2:13" s="500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1"/>
    </row>
    <row r="308" spans="2:13" s="500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1"/>
    </row>
    <row r="309" spans="2:13" s="500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1"/>
    </row>
    <row r="310" spans="2:13" s="500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1"/>
    </row>
    <row r="311" spans="2:13" s="500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1"/>
    </row>
    <row r="312" spans="2:13" s="500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1"/>
    </row>
    <row r="313" spans="2:13" s="500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1"/>
    </row>
    <row r="314" spans="2:13" s="500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1"/>
    </row>
    <row r="315" spans="2:13" s="500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1"/>
    </row>
    <row r="316" spans="2:13" s="500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1"/>
    </row>
    <row r="317" spans="2:13" s="500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1"/>
    </row>
    <row r="318" spans="2:13" s="500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1"/>
    </row>
    <row r="319" spans="2:13" s="500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1"/>
    </row>
    <row r="320" spans="2:13" s="500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1"/>
    </row>
    <row r="321" spans="2:13" s="500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1"/>
    </row>
    <row r="322" spans="2:13" s="500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1"/>
    </row>
    <row r="323" spans="2:13" s="500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1"/>
    </row>
    <row r="324" spans="2:13" s="500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1"/>
    </row>
    <row r="325" spans="2:13" s="500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1"/>
    </row>
    <row r="326" spans="2:13" s="500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1"/>
    </row>
    <row r="327" spans="2:13" s="500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1"/>
    </row>
    <row r="328" spans="2:13" s="500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1"/>
    </row>
    <row r="329" spans="2:13" s="500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1"/>
    </row>
    <row r="330" spans="2:13" s="500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1"/>
    </row>
    <row r="331" spans="2:13" s="500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1"/>
    </row>
    <row r="332" spans="2:13" s="500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1"/>
    </row>
    <row r="333" spans="2:13" s="500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1"/>
    </row>
    <row r="334" spans="2:13" s="500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1"/>
    </row>
    <row r="335" spans="2:13" s="500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1"/>
    </row>
    <row r="336" spans="2:13" s="500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1"/>
    </row>
    <row r="337" spans="2:13" s="500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1"/>
    </row>
    <row r="338" spans="2:13" s="500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1"/>
    </row>
    <row r="339" spans="2:13" s="500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1"/>
    </row>
    <row r="340" spans="2:13" s="500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1"/>
    </row>
    <row r="341" spans="2:13" s="500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1"/>
    </row>
    <row r="342" spans="2:13" s="500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1"/>
    </row>
    <row r="343" spans="2:13" s="500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1"/>
    </row>
    <row r="344" spans="2:13" s="500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1"/>
    </row>
    <row r="345" spans="2:13" s="500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1"/>
    </row>
    <row r="346" spans="2:13" s="500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1"/>
    </row>
    <row r="347" spans="2:13" s="500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1"/>
    </row>
    <row r="348" spans="2:13" s="500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1"/>
    </row>
    <row r="349" spans="2:13" s="500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1"/>
    </row>
    <row r="350" spans="2:13" s="500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1"/>
    </row>
    <row r="351" spans="2:13" s="500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1"/>
    </row>
    <row r="352" spans="2:13" s="500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1"/>
    </row>
    <row r="353" spans="2:13" s="500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1"/>
    </row>
    <row r="354" spans="2:13" s="500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1"/>
    </row>
    <row r="355" spans="2:13" s="500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1"/>
    </row>
    <row r="356" spans="2:13" s="500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1"/>
    </row>
    <row r="357" spans="2:13" s="500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1"/>
    </row>
    <row r="358" spans="2:13" s="500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1"/>
    </row>
    <row r="359" spans="2:13" s="500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1"/>
    </row>
    <row r="360" spans="2:13" s="500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1"/>
    </row>
    <row r="361" spans="2:13" s="500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1"/>
    </row>
    <row r="362" spans="2:13" s="500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1"/>
    </row>
    <row r="363" spans="2:13" s="500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1"/>
    </row>
    <row r="364" spans="2:13" s="500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1"/>
    </row>
    <row r="365" spans="2:13" s="500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1"/>
    </row>
    <row r="366" spans="2:13" s="500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1"/>
    </row>
    <row r="367" spans="2:13" s="500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1"/>
    </row>
    <row r="368" spans="2:13" s="500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1"/>
    </row>
    <row r="369" spans="2:13" s="500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1"/>
    </row>
    <row r="370" spans="2:13" s="500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1"/>
    </row>
    <row r="371" spans="2:13" s="500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1"/>
    </row>
    <row r="372" spans="2:13" s="500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1"/>
    </row>
    <row r="373" spans="2:13" s="500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1"/>
    </row>
    <row r="374" spans="2:13" s="500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1"/>
    </row>
    <row r="375" spans="2:13" s="500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1"/>
    </row>
    <row r="376" spans="2:13" s="500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1"/>
    </row>
    <row r="377" spans="2:13" s="500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1"/>
    </row>
    <row r="378" spans="2:13" s="500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1"/>
    </row>
    <row r="379" spans="2:13" s="500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1"/>
    </row>
    <row r="380" spans="2:13" s="500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1"/>
    </row>
    <row r="381" spans="2:13" s="500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1"/>
    </row>
    <row r="382" spans="2:13" s="500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1"/>
    </row>
    <row r="383" spans="2:13" s="500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1"/>
    </row>
    <row r="384" spans="2:13" s="500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1"/>
    </row>
    <row r="385" spans="2:13" s="500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1"/>
    </row>
    <row r="386" spans="2:13" s="500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1"/>
    </row>
    <row r="387" spans="2:13" s="500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1"/>
    </row>
    <row r="388" spans="2:13" s="500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1"/>
    </row>
    <row r="389" spans="2:13" s="500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1"/>
    </row>
    <row r="390" spans="2:13" s="500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1"/>
    </row>
    <row r="391" spans="2:13" s="500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1"/>
    </row>
    <row r="392" spans="2:13" s="500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1"/>
    </row>
    <row r="393" spans="2:13" s="500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1"/>
    </row>
    <row r="394" spans="2:13" s="500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1"/>
    </row>
    <row r="395" spans="2:13" s="500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1"/>
    </row>
    <row r="396" spans="2:13" s="500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1"/>
    </row>
    <row r="397" spans="2:13" s="500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1"/>
    </row>
    <row r="398" spans="2:13" s="500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1"/>
    </row>
    <row r="399" spans="2:13" s="500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1"/>
    </row>
    <row r="400" spans="2:13" s="500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1"/>
    </row>
    <row r="401" spans="2:13" s="500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1"/>
    </row>
    <row r="402" spans="2:13" s="500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1"/>
    </row>
    <row r="403" spans="2:13" s="500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1"/>
    </row>
    <row r="404" spans="2:13" s="500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1"/>
    </row>
    <row r="405" spans="2:13" s="500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1"/>
    </row>
    <row r="406" spans="2:13" s="500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1"/>
    </row>
    <row r="407" spans="2:13" s="500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1"/>
    </row>
    <row r="408" spans="2:13" s="500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1"/>
    </row>
    <row r="409" spans="2:13" s="500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1"/>
    </row>
    <row r="410" spans="2:13" s="500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1"/>
    </row>
    <row r="411" spans="2:13" s="500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1"/>
    </row>
    <row r="412" spans="2:13" s="500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1"/>
    </row>
    <row r="413" spans="2:13" s="500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1"/>
    </row>
    <row r="414" spans="2:13" s="500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1"/>
    </row>
    <row r="415" spans="2:13" s="500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1"/>
    </row>
    <row r="416" spans="2:13" s="500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1"/>
    </row>
    <row r="417" spans="2:13" s="500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1"/>
    </row>
    <row r="418" spans="2:13" s="500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1"/>
    </row>
    <row r="419" spans="2:13" s="500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1"/>
    </row>
    <row r="420" spans="2:13" s="500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1"/>
    </row>
    <row r="421" spans="2:13" s="500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1"/>
    </row>
    <row r="422" spans="2:13" s="500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1"/>
    </row>
    <row r="423" spans="2:13" s="500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1"/>
    </row>
    <row r="424" spans="2:13" s="500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1"/>
    </row>
    <row r="425" spans="2:13" s="500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1"/>
    </row>
    <row r="426" spans="2:13" s="500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1"/>
    </row>
    <row r="427" spans="2:13" s="500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1"/>
    </row>
    <row r="428" spans="2:13" s="500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1"/>
    </row>
    <row r="429" spans="2:13" s="500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1"/>
    </row>
    <row r="430" spans="2:13" s="500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1"/>
    </row>
    <row r="431" spans="2:13" s="500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1"/>
    </row>
    <row r="432" spans="2:13" s="500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1"/>
    </row>
    <row r="433" spans="2:13" s="500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1"/>
    </row>
    <row r="434" spans="2:13" s="500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1"/>
    </row>
    <row r="435" spans="2:13" s="500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1"/>
    </row>
    <row r="436" spans="2:13" s="500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1"/>
    </row>
    <row r="437" spans="2:13" s="500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1"/>
    </row>
    <row r="438" spans="2:13" s="500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1"/>
    </row>
    <row r="439" spans="2:13" s="500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1"/>
    </row>
    <row r="440" spans="2:13" s="500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1"/>
    </row>
    <row r="441" spans="2:13" s="500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1"/>
    </row>
    <row r="442" spans="2:13" s="500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1"/>
    </row>
    <row r="443" spans="2:13" s="500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1"/>
    </row>
    <row r="444" spans="2:13" s="500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1"/>
    </row>
    <row r="445" spans="2:13" s="500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1"/>
    </row>
    <row r="446" spans="2:13" s="500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1"/>
    </row>
    <row r="447" spans="2:13" s="500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1"/>
    </row>
    <row r="448" spans="2:13" s="500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1"/>
    </row>
    <row r="449" spans="2:13" s="500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1"/>
    </row>
    <row r="450" spans="2:13" s="500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1"/>
    </row>
    <row r="451" spans="2:13" s="500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1"/>
    </row>
    <row r="452" spans="2:13" s="500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1"/>
    </row>
    <row r="453" spans="2:13" s="500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1"/>
    </row>
    <row r="454" spans="2:13" s="500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1"/>
    </row>
    <row r="455" spans="2:13" s="500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1"/>
    </row>
    <row r="456" spans="2:13" s="500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1"/>
    </row>
    <row r="457" spans="2:13" s="500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1"/>
    </row>
    <row r="458" spans="2:13" s="500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1"/>
    </row>
    <row r="459" spans="2:13" s="500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1"/>
    </row>
    <row r="460" spans="2:13" s="500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1"/>
    </row>
    <row r="461" spans="2:13" s="500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1"/>
    </row>
    <row r="462" spans="2:13" s="500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1"/>
    </row>
    <row r="463" spans="2:13" s="500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1"/>
    </row>
    <row r="464" spans="2:13" s="500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1"/>
    </row>
    <row r="465" spans="2:13" s="500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1"/>
    </row>
    <row r="466" spans="2:13" s="500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1"/>
    </row>
    <row r="467" spans="2:13" s="500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1"/>
    </row>
    <row r="468" spans="2:13" s="500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1"/>
    </row>
    <row r="469" spans="2:13" s="500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1"/>
    </row>
    <row r="470" spans="2:13" s="500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1"/>
    </row>
    <row r="471" spans="2:13" s="500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1"/>
    </row>
    <row r="472" spans="2:13" s="500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1"/>
    </row>
    <row r="473" spans="2:13" s="500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1"/>
    </row>
    <row r="474" spans="2:13" s="500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1"/>
    </row>
    <row r="475" spans="2:13" s="500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1"/>
    </row>
    <row r="476" spans="2:13" s="500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1"/>
    </row>
    <row r="477" spans="2:13" s="500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1"/>
    </row>
    <row r="478" spans="2:13" s="500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1"/>
    </row>
    <row r="479" spans="2:13" s="500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1"/>
    </row>
    <row r="480" spans="2:13" s="500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1"/>
    </row>
    <row r="481" spans="2:13" s="500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1"/>
    </row>
    <row r="482" spans="2:13" s="500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1"/>
    </row>
    <row r="483" spans="2:13" s="500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1"/>
    </row>
    <row r="484" spans="2:13" s="500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1"/>
    </row>
    <row r="485" spans="2:13" s="500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1"/>
    </row>
    <row r="486" spans="2:13" s="500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1"/>
    </row>
    <row r="487" spans="2:13" s="500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1"/>
    </row>
    <row r="488" spans="2:13" s="500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1"/>
    </row>
    <row r="489" spans="2:13" s="500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1"/>
    </row>
    <row r="490" spans="2:13" s="500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1"/>
    </row>
    <row r="491" spans="2:13" s="500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1"/>
    </row>
    <row r="492" spans="2:13" s="500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1"/>
    </row>
    <row r="493" spans="2:13" s="500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1"/>
    </row>
    <row r="494" spans="2:13" s="500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1"/>
    </row>
    <row r="495" spans="2:13" s="500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1"/>
    </row>
    <row r="496" spans="2:13" s="500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1"/>
    </row>
    <row r="497" spans="1:14" s="500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1"/>
    </row>
    <row r="498" spans="1:14" s="500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1"/>
    </row>
    <row r="499" spans="1:14" s="500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1"/>
    </row>
    <row r="500" spans="1:14" s="500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1"/>
    </row>
    <row r="501" spans="1:14" s="500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1"/>
    </row>
    <row r="502" spans="1:14" s="500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501"/>
    </row>
    <row r="503" spans="1:14" s="500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500" customFormat="1" ht="15.75" customHeight="1">
      <c r="B504" s="502"/>
      <c r="C504" s="495"/>
      <c r="D504" s="495"/>
      <c r="E504" s="496"/>
      <c r="F504" s="496"/>
      <c r="G504" s="496"/>
      <c r="H504" s="497"/>
      <c r="I504" s="497"/>
      <c r="J504" s="499"/>
      <c r="M504" s="9"/>
    </row>
    <row r="505" spans="1:14" s="165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65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65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65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65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65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65" customFormat="1" ht="15.75" customHeight="1">
      <c r="A511" s="10"/>
      <c r="B511" s="502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65" customFormat="1" ht="15.75" customHeight="1">
      <c r="A512" s="10"/>
      <c r="B512" s="494"/>
      <c r="C512" s="495"/>
      <c r="D512" s="495"/>
      <c r="E512" s="496"/>
      <c r="F512" s="496"/>
      <c r="G512" s="496"/>
      <c r="H512" s="497"/>
      <c r="I512" s="497"/>
      <c r="J512" s="499"/>
      <c r="K512" s="8"/>
      <c r="L512" s="8"/>
      <c r="M512" s="9"/>
      <c r="N512" s="8"/>
    </row>
    <row r="513" spans="1:14" s="165" customFormat="1" ht="15.75" customHeight="1">
      <c r="A513" s="10"/>
      <c r="B513" s="494"/>
      <c r="C513" s="8"/>
      <c r="D513" s="8"/>
      <c r="E513" s="8"/>
      <c r="F513" s="8"/>
      <c r="G513" s="8"/>
      <c r="H513" s="476"/>
      <c r="I513" s="476"/>
      <c r="J513" s="503"/>
      <c r="K513" s="8"/>
      <c r="L513" s="8"/>
      <c r="M513" s="9"/>
      <c r="N513" s="8"/>
    </row>
    <row r="514" spans="1:14" s="165" customFormat="1" ht="15.75" customHeight="1">
      <c r="A514" s="10"/>
      <c r="B514" s="494"/>
      <c r="C514" s="8"/>
      <c r="D514" s="8"/>
      <c r="E514" s="8"/>
      <c r="F514" s="8"/>
      <c r="G514" s="8"/>
      <c r="H514" s="476"/>
      <c r="I514" s="476"/>
      <c r="J514" s="503"/>
      <c r="K514" s="8"/>
      <c r="L514" s="8"/>
      <c r="M514" s="9"/>
      <c r="N514" s="8"/>
    </row>
    <row r="515" spans="1:14" s="165" customFormat="1" ht="15.75" customHeight="1">
      <c r="A515" s="10"/>
      <c r="B515" s="494"/>
      <c r="C515" s="8"/>
      <c r="D515" s="8"/>
      <c r="E515" s="8"/>
      <c r="F515" s="8"/>
      <c r="G515" s="8"/>
      <c r="H515" s="476"/>
      <c r="I515" s="476"/>
      <c r="J515" s="503"/>
      <c r="K515" s="8"/>
      <c r="L515" s="8"/>
      <c r="M515" s="9"/>
      <c r="N515" s="8"/>
    </row>
    <row r="516" spans="1:14" s="165" customFormat="1" ht="15.75" customHeight="1">
      <c r="A516" s="10"/>
      <c r="B516" s="494"/>
      <c r="C516" s="8"/>
      <c r="D516" s="8"/>
      <c r="E516" s="8"/>
      <c r="F516" s="8"/>
      <c r="G516" s="8"/>
      <c r="H516" s="476"/>
      <c r="I516" s="476"/>
      <c r="J516" s="503"/>
      <c r="K516" s="8"/>
      <c r="L516" s="8"/>
      <c r="M516" s="9"/>
      <c r="N516" s="8"/>
    </row>
    <row r="517" spans="1:14" s="165" customFormat="1" ht="15.75" customHeight="1">
      <c r="A517" s="10"/>
      <c r="B517" s="494"/>
      <c r="C517" s="8"/>
      <c r="D517" s="8"/>
      <c r="E517" s="8"/>
      <c r="F517" s="8"/>
      <c r="G517" s="8"/>
      <c r="H517" s="476"/>
      <c r="I517" s="476"/>
      <c r="J517" s="503"/>
      <c r="K517" s="8"/>
      <c r="L517" s="8"/>
      <c r="M517" s="9"/>
      <c r="N517" s="8"/>
    </row>
    <row r="518" spans="1:14" s="165" customFormat="1" ht="15.75" customHeight="1">
      <c r="A518" s="10"/>
      <c r="B518" s="494"/>
      <c r="C518" s="8"/>
      <c r="D518" s="8"/>
      <c r="E518" s="8"/>
      <c r="F518" s="8"/>
      <c r="G518" s="8"/>
      <c r="H518" s="476"/>
      <c r="I518" s="476"/>
      <c r="J518" s="503"/>
      <c r="K518" s="8"/>
      <c r="L518" s="8"/>
      <c r="M518" s="9"/>
      <c r="N518" s="8"/>
    </row>
    <row r="519" spans="1:14" s="165" customFormat="1" ht="15.75" customHeight="1">
      <c r="A519" s="10"/>
      <c r="B519" s="494"/>
      <c r="C519" s="8"/>
      <c r="D519" s="8"/>
      <c r="E519" s="8"/>
      <c r="F519" s="8"/>
      <c r="G519" s="8"/>
      <c r="H519" s="476"/>
      <c r="I519" s="476"/>
      <c r="J519" s="503"/>
      <c r="K519" s="8"/>
      <c r="L519" s="8"/>
      <c r="M519" s="9"/>
      <c r="N519" s="8"/>
    </row>
    <row r="520" spans="1:14" s="165" customFormat="1" ht="15.75" customHeight="1">
      <c r="A520" s="10"/>
      <c r="B520" s="494"/>
      <c r="C520" s="8"/>
      <c r="D520" s="8"/>
      <c r="E520" s="8"/>
      <c r="F520" s="8"/>
      <c r="G520" s="8"/>
      <c r="H520" s="476"/>
      <c r="I520" s="476"/>
      <c r="J520" s="503"/>
      <c r="K520" s="8"/>
      <c r="L520" s="8"/>
      <c r="M520" s="9"/>
      <c r="N520" s="8"/>
    </row>
    <row r="521" spans="1:14" s="165" customFormat="1" ht="15.75" customHeight="1">
      <c r="A521" s="10"/>
      <c r="B521" s="494"/>
      <c r="C521" s="8"/>
      <c r="D521" s="8"/>
      <c r="E521" s="8"/>
      <c r="F521" s="8"/>
      <c r="G521" s="8"/>
      <c r="H521" s="476"/>
      <c r="I521" s="476"/>
      <c r="J521" s="503"/>
      <c r="K521" s="8"/>
      <c r="L521" s="8"/>
      <c r="M521" s="9"/>
      <c r="N521" s="8"/>
    </row>
    <row r="522" spans="1:14" s="165" customFormat="1" ht="15.75" customHeight="1">
      <c r="A522" s="10"/>
      <c r="B522" s="494"/>
      <c r="C522" s="8"/>
      <c r="D522" s="8"/>
      <c r="E522" s="8"/>
      <c r="F522" s="8"/>
      <c r="G522" s="8"/>
      <c r="H522" s="476"/>
      <c r="I522" s="476"/>
      <c r="J522" s="503"/>
      <c r="K522" s="8"/>
      <c r="L522" s="8"/>
      <c r="M522" s="9"/>
      <c r="N522" s="8"/>
    </row>
    <row r="523" spans="1:14" s="165" customFormat="1" ht="15.75" customHeight="1">
      <c r="A523" s="10"/>
      <c r="B523" s="494"/>
      <c r="C523" s="8"/>
      <c r="D523" s="8"/>
      <c r="E523" s="8"/>
      <c r="F523" s="8"/>
      <c r="G523" s="8"/>
      <c r="H523" s="476"/>
      <c r="I523" s="476"/>
      <c r="J523" s="503"/>
      <c r="K523" s="8"/>
      <c r="L523" s="8"/>
      <c r="M523" s="9"/>
      <c r="N523" s="8"/>
    </row>
    <row r="524" spans="1:14" s="165" customFormat="1" ht="15.75" customHeight="1">
      <c r="A524" s="10"/>
      <c r="B524" s="494"/>
      <c r="C524" s="8"/>
      <c r="D524" s="8"/>
      <c r="E524" s="8"/>
      <c r="F524" s="8"/>
      <c r="G524" s="8"/>
      <c r="H524" s="476"/>
      <c r="I524" s="476"/>
      <c r="J524" s="503"/>
      <c r="K524" s="8"/>
      <c r="L524" s="8"/>
      <c r="M524" s="9"/>
      <c r="N524" s="8"/>
    </row>
    <row r="525" spans="1:14" s="165" customFormat="1" ht="15.75" customHeight="1">
      <c r="A525" s="10"/>
      <c r="B525" s="494"/>
      <c r="C525" s="8"/>
      <c r="D525" s="8"/>
      <c r="E525" s="8"/>
      <c r="F525" s="8"/>
      <c r="G525" s="8"/>
      <c r="H525" s="476"/>
      <c r="I525" s="476"/>
      <c r="J525" s="503"/>
      <c r="K525" s="8"/>
      <c r="L525" s="8"/>
      <c r="M525" s="9"/>
      <c r="N525" s="8"/>
    </row>
    <row r="526" spans="1:14" s="165" customFormat="1" ht="15.75" customHeight="1">
      <c r="A526" s="10"/>
      <c r="B526" s="494"/>
      <c r="C526" s="8"/>
      <c r="D526" s="8"/>
      <c r="E526" s="8"/>
      <c r="F526" s="8"/>
      <c r="G526" s="8"/>
      <c r="H526" s="476"/>
      <c r="I526" s="476"/>
      <c r="J526" s="503"/>
      <c r="K526" s="8"/>
      <c r="L526" s="8"/>
      <c r="M526" s="9"/>
      <c r="N526" s="8"/>
    </row>
    <row r="527" spans="1:14" s="165" customFormat="1" ht="15.75" customHeight="1">
      <c r="A527" s="10"/>
      <c r="B527" s="494"/>
      <c r="C527" s="8"/>
      <c r="D527" s="8"/>
      <c r="E527" s="8"/>
      <c r="F527" s="8"/>
      <c r="G527" s="8"/>
      <c r="H527" s="476"/>
      <c r="I527" s="476"/>
      <c r="J527" s="503"/>
      <c r="K527" s="8"/>
      <c r="L527" s="8"/>
      <c r="M527" s="9"/>
      <c r="N527" s="8"/>
    </row>
    <row r="528" spans="1:14" s="165" customFormat="1" ht="15.75" customHeight="1">
      <c r="A528" s="10"/>
      <c r="B528" s="494"/>
      <c r="C528" s="8"/>
      <c r="D528" s="8"/>
      <c r="E528" s="8"/>
      <c r="F528" s="8"/>
      <c r="G528" s="8"/>
      <c r="H528" s="476"/>
      <c r="I528" s="476"/>
      <c r="J528" s="503"/>
      <c r="K528" s="8"/>
      <c r="L528" s="8"/>
      <c r="M528" s="9"/>
      <c r="N528" s="8"/>
    </row>
    <row r="529" spans="1:14" s="165" customFormat="1" ht="15.75" customHeight="1">
      <c r="A529" s="10"/>
      <c r="B529" s="494"/>
      <c r="C529" s="8"/>
      <c r="D529" s="8"/>
      <c r="E529" s="8"/>
      <c r="F529" s="8"/>
      <c r="G529" s="8"/>
      <c r="H529" s="476"/>
      <c r="I529" s="476"/>
      <c r="J529" s="503"/>
      <c r="K529" s="8"/>
      <c r="L529" s="8"/>
      <c r="M529" s="9"/>
      <c r="N529" s="8"/>
    </row>
    <row r="530" spans="1:14" s="165" customFormat="1" ht="15.75" customHeight="1">
      <c r="A530" s="10"/>
      <c r="B530" s="494"/>
      <c r="C530" s="8"/>
      <c r="D530" s="8"/>
      <c r="E530" s="8"/>
      <c r="F530" s="8"/>
      <c r="G530" s="8"/>
      <c r="H530" s="476"/>
      <c r="I530" s="476"/>
      <c r="J530" s="503"/>
      <c r="K530" s="8"/>
      <c r="L530" s="8"/>
      <c r="M530" s="9"/>
      <c r="N530" s="8"/>
    </row>
    <row r="531" spans="1:14" s="165" customFormat="1" ht="15.75" customHeight="1">
      <c r="A531" s="10"/>
      <c r="B531" s="494"/>
      <c r="C531" s="8"/>
      <c r="D531" s="8"/>
      <c r="E531" s="8"/>
      <c r="F531" s="8"/>
      <c r="G531" s="8"/>
      <c r="H531" s="476"/>
      <c r="I531" s="476"/>
      <c r="J531" s="503"/>
      <c r="K531" s="8"/>
      <c r="L531" s="8"/>
      <c r="M531" s="9"/>
      <c r="N531" s="8"/>
    </row>
    <row r="532" spans="1:14" s="165" customFormat="1" ht="15.75" customHeight="1">
      <c r="A532" s="10"/>
      <c r="B532" s="494"/>
      <c r="C532" s="8"/>
      <c r="D532" s="8"/>
      <c r="E532" s="8"/>
      <c r="F532" s="8"/>
      <c r="G532" s="8"/>
      <c r="H532" s="476"/>
      <c r="I532" s="476"/>
      <c r="J532" s="503"/>
      <c r="K532" s="8"/>
      <c r="L532" s="8"/>
      <c r="M532" s="9"/>
      <c r="N532" s="8"/>
    </row>
    <row r="533" spans="1:14" s="165" customFormat="1" ht="15.75" customHeight="1">
      <c r="A533" s="10"/>
      <c r="B533" s="494"/>
      <c r="C533" s="8"/>
      <c r="D533" s="8"/>
      <c r="E533" s="8"/>
      <c r="F533" s="8"/>
      <c r="G533" s="8"/>
      <c r="H533" s="476"/>
      <c r="I533" s="476"/>
      <c r="J533" s="503"/>
      <c r="K533" s="8"/>
      <c r="L533" s="8"/>
      <c r="M533" s="9"/>
      <c r="N533" s="8"/>
    </row>
    <row r="534" spans="1:14" s="165" customFormat="1" ht="15.75" customHeight="1">
      <c r="A534" s="10"/>
      <c r="B534" s="494"/>
      <c r="C534" s="8"/>
      <c r="D534" s="8"/>
      <c r="E534" s="8"/>
      <c r="F534" s="8"/>
      <c r="G534" s="8"/>
      <c r="H534" s="476"/>
      <c r="I534" s="476"/>
      <c r="J534" s="503"/>
      <c r="K534" s="8"/>
      <c r="L534" s="8"/>
      <c r="M534" s="9"/>
      <c r="N534" s="8"/>
    </row>
    <row r="535" spans="1:14" s="165" customFormat="1" ht="15.75" customHeight="1">
      <c r="A535" s="10"/>
      <c r="B535" s="494"/>
      <c r="C535" s="8"/>
      <c r="D535" s="8"/>
      <c r="E535" s="8"/>
      <c r="F535" s="8"/>
      <c r="G535" s="8"/>
      <c r="H535" s="476"/>
      <c r="I535" s="476"/>
      <c r="J535" s="503"/>
      <c r="K535" s="8"/>
      <c r="L535" s="8"/>
      <c r="M535" s="9"/>
      <c r="N535" s="8"/>
    </row>
    <row r="536" spans="1:14" s="165" customFormat="1" ht="15.75" customHeight="1">
      <c r="A536" s="10"/>
      <c r="B536" s="494"/>
      <c r="C536" s="8"/>
      <c r="D536" s="8"/>
      <c r="E536" s="8"/>
      <c r="F536" s="8"/>
      <c r="G536" s="8"/>
      <c r="H536" s="476"/>
      <c r="I536" s="476"/>
      <c r="J536" s="503"/>
      <c r="K536" s="8"/>
      <c r="L536" s="8"/>
      <c r="M536" s="9"/>
      <c r="N536" s="8"/>
    </row>
    <row r="537" spans="1:14" s="165" customFormat="1" ht="15.75" customHeight="1">
      <c r="A537" s="10"/>
      <c r="B537" s="494"/>
      <c r="C537" s="8"/>
      <c r="D537" s="8"/>
      <c r="E537" s="8"/>
      <c r="F537" s="8"/>
      <c r="G537" s="8"/>
      <c r="H537" s="476"/>
      <c r="I537" s="476"/>
      <c r="J537" s="503"/>
      <c r="K537" s="8"/>
      <c r="L537" s="8"/>
      <c r="M537" s="9"/>
      <c r="N537" s="8"/>
    </row>
    <row r="538" spans="1:14" s="165" customFormat="1" ht="15.75" customHeight="1">
      <c r="A538" s="10"/>
      <c r="B538" s="494"/>
      <c r="C538" s="8"/>
      <c r="D538" s="8"/>
      <c r="E538" s="8"/>
      <c r="F538" s="8"/>
      <c r="G538" s="8"/>
      <c r="H538" s="476"/>
      <c r="I538" s="476"/>
      <c r="J538" s="503"/>
      <c r="K538" s="8"/>
      <c r="L538" s="8"/>
      <c r="M538" s="9"/>
      <c r="N538" s="8"/>
    </row>
    <row r="539" spans="1:14" s="165" customFormat="1" ht="15.75" customHeight="1">
      <c r="A539" s="10"/>
      <c r="B539" s="494"/>
      <c r="C539" s="8"/>
      <c r="D539" s="8"/>
      <c r="E539" s="8"/>
      <c r="F539" s="8"/>
      <c r="G539" s="8"/>
      <c r="H539" s="476"/>
      <c r="I539" s="476"/>
      <c r="J539" s="503"/>
      <c r="K539" s="8"/>
      <c r="L539" s="8"/>
      <c r="M539" s="9"/>
      <c r="N539" s="8"/>
    </row>
    <row r="540" spans="1:14" s="165" customFormat="1" ht="15.75" customHeight="1">
      <c r="A540" s="10"/>
      <c r="B540" s="494"/>
      <c r="C540" s="8"/>
      <c r="D540" s="8"/>
      <c r="E540" s="8"/>
      <c r="F540" s="8"/>
      <c r="G540" s="8"/>
      <c r="H540" s="476"/>
      <c r="I540" s="476"/>
      <c r="J540" s="503"/>
      <c r="K540" s="8"/>
      <c r="L540" s="8"/>
      <c r="M540" s="9"/>
      <c r="N540" s="8"/>
    </row>
    <row r="541" spans="1:14" s="165" customFormat="1" ht="15.75" customHeight="1">
      <c r="A541" s="10"/>
      <c r="B541" s="494"/>
      <c r="C541" s="8"/>
      <c r="D541" s="8"/>
      <c r="E541" s="8"/>
      <c r="F541" s="8"/>
      <c r="G541" s="8"/>
      <c r="H541" s="476"/>
      <c r="I541" s="476"/>
      <c r="J541" s="503"/>
      <c r="K541" s="8"/>
      <c r="L541" s="8"/>
      <c r="M541" s="9"/>
      <c r="N541" s="8"/>
    </row>
    <row r="542" spans="1:14" s="165" customFormat="1" ht="15.75" customHeight="1">
      <c r="A542" s="10"/>
      <c r="B542" s="494"/>
      <c r="C542" s="8"/>
      <c r="D542" s="8"/>
      <c r="E542" s="8"/>
      <c r="F542" s="8"/>
      <c r="G542" s="8"/>
      <c r="H542" s="476"/>
      <c r="I542" s="476"/>
      <c r="J542" s="503"/>
      <c r="K542" s="8"/>
      <c r="L542" s="8"/>
      <c r="M542" s="9"/>
      <c r="N542" s="8"/>
    </row>
    <row r="543" spans="1:14" s="165" customFormat="1" ht="15.75" customHeight="1">
      <c r="A543" s="10"/>
      <c r="B543" s="494"/>
      <c r="C543" s="8"/>
      <c r="D543" s="8"/>
      <c r="E543" s="8"/>
      <c r="F543" s="8"/>
      <c r="G543" s="8"/>
      <c r="H543" s="476"/>
      <c r="I543" s="476"/>
      <c r="J543" s="503"/>
      <c r="K543" s="8"/>
      <c r="L543" s="8"/>
      <c r="M543" s="9"/>
      <c r="N543" s="8"/>
    </row>
    <row r="544" spans="1:14" s="165" customFormat="1" ht="15.75" customHeight="1">
      <c r="A544" s="10"/>
      <c r="B544" s="494"/>
      <c r="C544" s="8"/>
      <c r="D544" s="8"/>
      <c r="E544" s="8"/>
      <c r="F544" s="8"/>
      <c r="G544" s="8"/>
      <c r="H544" s="476"/>
      <c r="I544" s="476"/>
      <c r="J544" s="503"/>
      <c r="K544" s="8"/>
      <c r="L544" s="8"/>
      <c r="M544" s="9"/>
      <c r="N544" s="8"/>
    </row>
    <row r="545" spans="1:14" s="165" customFormat="1" ht="15.75" customHeight="1">
      <c r="A545" s="10"/>
      <c r="B545" s="494"/>
      <c r="C545" s="8"/>
      <c r="D545" s="8"/>
      <c r="E545" s="8"/>
      <c r="F545" s="8"/>
      <c r="G545" s="8"/>
      <c r="H545" s="476"/>
      <c r="I545" s="476"/>
      <c r="J545" s="503"/>
      <c r="K545" s="8"/>
      <c r="L545" s="8"/>
      <c r="M545" s="9"/>
      <c r="N545" s="8"/>
    </row>
    <row r="546" spans="1:14" s="165" customFormat="1" ht="15.75" customHeight="1">
      <c r="A546" s="10"/>
      <c r="B546" s="494"/>
      <c r="C546" s="8"/>
      <c r="D546" s="8"/>
      <c r="E546" s="8"/>
      <c r="F546" s="8"/>
      <c r="G546" s="8"/>
      <c r="H546" s="476"/>
      <c r="I546" s="476"/>
      <c r="J546" s="503"/>
      <c r="K546" s="8"/>
      <c r="L546" s="8"/>
      <c r="M546" s="9"/>
      <c r="N546" s="8"/>
    </row>
    <row r="547" spans="1:14" s="165" customFormat="1" ht="15.75" customHeight="1">
      <c r="A547" s="10"/>
      <c r="B547" s="494"/>
      <c r="C547" s="8"/>
      <c r="D547" s="8"/>
      <c r="E547" s="8"/>
      <c r="F547" s="8"/>
      <c r="G547" s="8"/>
      <c r="H547" s="476"/>
      <c r="I547" s="476"/>
      <c r="J547" s="503"/>
      <c r="K547" s="8"/>
      <c r="L547" s="8"/>
      <c r="M547" s="9"/>
      <c r="N547" s="8"/>
    </row>
    <row r="548" spans="1:14" s="165" customFormat="1" ht="15.75" customHeight="1">
      <c r="A548" s="10"/>
      <c r="B548" s="494"/>
      <c r="C548" s="8"/>
      <c r="D548" s="8"/>
      <c r="E548" s="8"/>
      <c r="F548" s="8"/>
      <c r="G548" s="8"/>
      <c r="H548" s="476"/>
      <c r="I548" s="476"/>
      <c r="J548" s="503"/>
      <c r="K548" s="8"/>
      <c r="L548" s="8"/>
      <c r="M548" s="9"/>
      <c r="N548" s="8"/>
    </row>
    <row r="549" spans="1:14" s="165" customFormat="1" ht="15.75" customHeight="1">
      <c r="A549" s="10"/>
      <c r="B549" s="494"/>
      <c r="C549" s="8"/>
      <c r="D549" s="8"/>
      <c r="E549" s="8"/>
      <c r="F549" s="8"/>
      <c r="G549" s="8"/>
      <c r="H549" s="476"/>
      <c r="I549" s="476"/>
      <c r="J549" s="503"/>
      <c r="K549" s="8"/>
      <c r="L549" s="8"/>
      <c r="M549" s="9"/>
      <c r="N549" s="8"/>
    </row>
    <row r="550" spans="1:14" s="165" customFormat="1" ht="15.75" customHeight="1">
      <c r="A550" s="10"/>
      <c r="B550" s="494"/>
      <c r="C550" s="8"/>
      <c r="D550" s="8"/>
      <c r="E550" s="8"/>
      <c r="F550" s="8"/>
      <c r="G550" s="8"/>
      <c r="H550" s="476"/>
      <c r="I550" s="476"/>
      <c r="J550" s="503"/>
      <c r="K550" s="8"/>
      <c r="L550" s="8"/>
      <c r="M550" s="9"/>
      <c r="N550" s="8"/>
    </row>
    <row r="551" spans="1:14" s="165" customFormat="1" ht="15.75" customHeight="1">
      <c r="A551" s="10"/>
      <c r="B551" s="494"/>
      <c r="C551" s="8"/>
      <c r="D551" s="8"/>
      <c r="E551" s="8"/>
      <c r="F551" s="8"/>
      <c r="G551" s="8"/>
      <c r="H551" s="476"/>
      <c r="I551" s="476"/>
      <c r="J551" s="503"/>
      <c r="K551" s="8"/>
      <c r="L551" s="8"/>
      <c r="M551" s="9"/>
      <c r="N551" s="8"/>
    </row>
    <row r="552" spans="1:14" s="165" customFormat="1" ht="15.75" customHeight="1">
      <c r="A552" s="10"/>
      <c r="B552" s="494"/>
      <c r="C552" s="8"/>
      <c r="D552" s="8"/>
      <c r="E552" s="8"/>
      <c r="F552" s="8"/>
      <c r="G552" s="8"/>
      <c r="H552" s="476"/>
      <c r="I552" s="476"/>
      <c r="J552" s="503"/>
      <c r="K552" s="8"/>
      <c r="L552" s="8"/>
      <c r="M552" s="9"/>
      <c r="N552" s="8"/>
    </row>
    <row r="553" spans="1:14" s="165" customFormat="1" ht="15.75" customHeight="1">
      <c r="A553" s="10"/>
      <c r="B553" s="494"/>
      <c r="C553" s="8"/>
      <c r="D553" s="8"/>
      <c r="E553" s="8"/>
      <c r="F553" s="8"/>
      <c r="G553" s="8"/>
      <c r="H553" s="476"/>
      <c r="I553" s="476"/>
      <c r="J553" s="503"/>
      <c r="K553" s="8"/>
      <c r="L553" s="8"/>
      <c r="M553" s="9"/>
      <c r="N553" s="8"/>
    </row>
    <row r="554" spans="1:14" s="165" customFormat="1" ht="15.75" customHeight="1">
      <c r="A554" s="10"/>
      <c r="B554" s="494"/>
      <c r="C554" s="8"/>
      <c r="D554" s="8"/>
      <c r="E554" s="8"/>
      <c r="F554" s="8"/>
      <c r="G554" s="8"/>
      <c r="H554" s="476"/>
      <c r="I554" s="476"/>
      <c r="J554" s="503"/>
      <c r="K554" s="8"/>
      <c r="L554" s="8"/>
      <c r="M554" s="9"/>
      <c r="N554" s="8"/>
    </row>
    <row r="555" spans="1:14" s="165" customFormat="1" ht="15.75" customHeight="1">
      <c r="A555" s="10"/>
      <c r="B555" s="494"/>
      <c r="C555" s="8"/>
      <c r="D555" s="8"/>
      <c r="E555" s="8"/>
      <c r="F555" s="8"/>
      <c r="G555" s="8"/>
      <c r="H555" s="476"/>
      <c r="I555" s="476"/>
      <c r="J555" s="503"/>
      <c r="K555" s="8"/>
      <c r="L555" s="8"/>
      <c r="M555" s="9"/>
      <c r="N555" s="8"/>
    </row>
    <row r="556" spans="1:14" s="165" customFormat="1" ht="15.75" customHeight="1">
      <c r="A556" s="10"/>
      <c r="B556" s="494"/>
      <c r="C556" s="8"/>
      <c r="D556" s="8"/>
      <c r="E556" s="8"/>
      <c r="F556" s="8"/>
      <c r="G556" s="8"/>
      <c r="H556" s="476"/>
      <c r="I556" s="476"/>
      <c r="J556" s="503"/>
      <c r="K556" s="8"/>
      <c r="L556" s="8"/>
      <c r="M556" s="9"/>
      <c r="N556" s="8"/>
    </row>
    <row r="557" spans="1:14" s="165" customFormat="1" ht="15.75" customHeight="1">
      <c r="A557" s="10"/>
      <c r="B557" s="494"/>
      <c r="C557" s="8"/>
      <c r="D557" s="8"/>
      <c r="E557" s="8"/>
      <c r="F557" s="8"/>
      <c r="G557" s="8"/>
      <c r="H557" s="476"/>
      <c r="I557" s="476"/>
      <c r="J557" s="503"/>
      <c r="K557" s="8"/>
      <c r="L557" s="8"/>
      <c r="M557" s="9"/>
      <c r="N557" s="8"/>
    </row>
    <row r="558" spans="1:14" s="165" customFormat="1" ht="15.75" customHeight="1">
      <c r="A558" s="10"/>
      <c r="B558" s="494"/>
      <c r="C558" s="8"/>
      <c r="D558" s="8"/>
      <c r="E558" s="8"/>
      <c r="F558" s="8"/>
      <c r="G558" s="8"/>
      <c r="H558" s="476"/>
      <c r="I558" s="476"/>
      <c r="J558" s="503"/>
      <c r="K558" s="8"/>
      <c r="L558" s="8"/>
      <c r="M558" s="9"/>
      <c r="N558" s="8"/>
    </row>
    <row r="559" spans="1:14" s="165" customFormat="1" ht="15.75" customHeight="1">
      <c r="A559" s="10"/>
      <c r="B559" s="502"/>
      <c r="C559" s="8"/>
      <c r="D559" s="8"/>
      <c r="E559" s="8"/>
      <c r="F559" s="8"/>
      <c r="G559" s="8"/>
      <c r="H559" s="476"/>
      <c r="I559" s="476"/>
      <c r="J559" s="503"/>
      <c r="K559" s="8"/>
      <c r="L559" s="8"/>
      <c r="M559" s="9"/>
      <c r="N559" s="8"/>
    </row>
    <row r="560" spans="1:14" s="165" customFormat="1" ht="15.75" customHeight="1">
      <c r="A560" s="10"/>
      <c r="B560" s="502"/>
      <c r="C560" s="495"/>
      <c r="D560" s="495"/>
      <c r="E560" s="496"/>
      <c r="F560" s="496"/>
      <c r="G560" s="496"/>
      <c r="H560" s="497"/>
      <c r="I560" s="497"/>
      <c r="J560" s="499"/>
      <c r="K560" s="8"/>
      <c r="L560" s="8"/>
      <c r="M560" s="9"/>
      <c r="N560" s="8"/>
    </row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s="504" customFormat="1" ht="18.75" customHeight="1">
      <c r="B574" s="502"/>
      <c r="C574" s="505"/>
      <c r="D574" s="495"/>
      <c r="E574" s="496"/>
      <c r="F574" s="496"/>
      <c r="G574" s="496"/>
      <c r="H574" s="497"/>
      <c r="I574" s="497"/>
      <c r="J574" s="499"/>
      <c r="K574" s="8"/>
      <c r="L574" s="8"/>
      <c r="M574" s="9"/>
      <c r="N574" s="8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8" customFormat="1" ht="15.75" customHeight="1">
      <c r="A589" s="10"/>
      <c r="B589" s="502"/>
      <c r="C589" s="495"/>
      <c r="D589" s="495"/>
      <c r="E589" s="496"/>
      <c r="F589" s="496"/>
      <c r="G589" s="496"/>
      <c r="H589" s="497"/>
      <c r="I589" s="497"/>
      <c r="J589" s="499"/>
      <c r="M589" s="9"/>
    </row>
    <row r="590" spans="1:14" s="496" customFormat="1" ht="15.75" customHeight="1">
      <c r="A590" s="10"/>
      <c r="B590" s="502"/>
      <c r="C590" s="495"/>
      <c r="D590" s="495"/>
      <c r="H590" s="497"/>
      <c r="I590" s="497"/>
      <c r="J590" s="499"/>
      <c r="K590" s="8"/>
      <c r="L590" s="8"/>
      <c r="M590" s="9"/>
      <c r="N590" s="8"/>
    </row>
  </sheetData>
  <autoFilter ref="D1:D590"/>
  <mergeCells count="36">
    <mergeCell ref="B141:J141"/>
    <mergeCell ref="B143:J143"/>
    <mergeCell ref="B97:K97"/>
    <mergeCell ref="B106:J106"/>
    <mergeCell ref="B124:J124"/>
    <mergeCell ref="O131:O132"/>
    <mergeCell ref="P131:P132"/>
    <mergeCell ref="O133:O134"/>
    <mergeCell ref="P133:P134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28-11-2019 </vt:lpstr>
      <vt:lpstr>'28-11-2019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2019-11-28T14:48:19Z</dcterms:created>
  <dcterms:modified xsi:type="dcterms:W3CDTF">2019-11-28T14:48:42Z</dcterms:modified>
</cp:coreProperties>
</file>