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7-11-2019" sheetId="1" r:id="rId1"/>
  </sheets>
  <definedNames>
    <definedName name="_xlnm._FilterDatabase" localSheetId="0" hidden="1">'27-11-2019'!$D$1:$D$592</definedName>
    <definedName name="_xlnm.Print_Area" localSheetId="0">'27-11-2019'!$B$1:$N$146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8"/>
  <c r="B128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<sst xmlns="http://schemas.openxmlformats.org/spreadsheetml/2006/main" count="340" uniqueCount="198">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</sst>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76" zoomScaleSheetLayoutView="100" workbookViewId="0">
      <selection activeCell="P88" sqref="P88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187.63200000000001</v>
      </c>
      <c r="J6" s="39">
        <v>187.66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128.12200000000001</v>
      </c>
      <c r="J7" s="48">
        <v>128.142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108.191</v>
      </c>
      <c r="J8" s="48">
        <v>108.206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113.678</v>
      </c>
      <c r="J9" s="48">
        <v>113.7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112.277</v>
      </c>
      <c r="J10" s="48">
        <v>112.29300000000001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108.057</v>
      </c>
      <c r="J11" s="64">
        <v>108.07899999999999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108.76300000000001</v>
      </c>
      <c r="J12" s="48">
        <v>108.779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44.848999999999997</v>
      </c>
      <c r="J13" s="73">
        <v>44.853000000000002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31.26</v>
      </c>
      <c r="J14" s="77">
        <v>31.265999999999998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16.608000000000001</v>
      </c>
      <c r="J16" s="87">
        <v>16.61</v>
      </c>
      <c r="K16" s="40"/>
      <c r="L16" s="40"/>
      <c r="M16" s="41"/>
      <c r="N16" s="40"/>
    </row>
    <row r="17" spans="2:15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120.928</v>
      </c>
      <c r="J17" s="77">
        <v>120.941</v>
      </c>
      <c r="K17" s="40"/>
      <c r="L17" s="40"/>
      <c r="M17" s="41"/>
      <c r="N17" s="40"/>
      <c r="O17" s="10"/>
    </row>
    <row r="18" spans="2:15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1.157</v>
      </c>
      <c r="J18" s="77">
        <v>1.157</v>
      </c>
      <c r="K18" s="68"/>
      <c r="L18" s="98"/>
      <c r="M18" s="41"/>
      <c r="N18" s="40"/>
      <c r="O18" s="10"/>
    </row>
    <row r="19" spans="2:15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111.26</v>
      </c>
      <c r="J19" s="104">
        <v>111.27500000000001</v>
      </c>
      <c r="K19" s="40"/>
      <c r="L19" s="40"/>
      <c r="M19" s="41"/>
      <c r="N19" s="40"/>
      <c r="O19" s="10"/>
    </row>
    <row r="20" spans="2:15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10.988</v>
      </c>
      <c r="J20" s="109">
        <v>10.99</v>
      </c>
      <c r="K20" s="110"/>
      <c r="L20" s="111"/>
      <c r="M20" s="110"/>
      <c r="N20" s="112"/>
      <c r="O20" s="10"/>
    </row>
    <row r="21" spans="2:15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155.47300000000001</v>
      </c>
      <c r="J21" s="117">
        <v>155.50399999999999</v>
      </c>
      <c r="O21" s="10"/>
    </row>
    <row r="22" spans="2:15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11.083</v>
      </c>
      <c r="J22" s="123">
        <v>11.084</v>
      </c>
      <c r="K22" s="40"/>
      <c r="L22" s="41"/>
      <c r="M22" s="40"/>
      <c r="N22" s="124"/>
    </row>
    <row r="23" spans="2:15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5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1.7330000000000001</v>
      </c>
      <c r="J24" s="131">
        <v>1.732</v>
      </c>
      <c r="K24" s="98" t="s">
        <v>45</v>
      </c>
      <c r="L24" s="40"/>
      <c r="M24" s="41">
        <f>+(J24-I24)/I24</f>
        <v>-5.7703404500872009E-4</v>
      </c>
      <c r="N24" s="40"/>
    </row>
    <row r="25" spans="2:15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5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60.673000000000002</v>
      </c>
      <c r="J26" s="136">
        <v>60.68</v>
      </c>
      <c r="K26" s="40"/>
      <c r="L26" s="40"/>
      <c r="M26" s="137"/>
      <c r="N26" s="40"/>
    </row>
    <row r="27" spans="2:15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128.477</v>
      </c>
      <c r="J27" s="77">
        <v>128.501</v>
      </c>
      <c r="K27" s="40"/>
      <c r="L27" s="40"/>
      <c r="M27" s="41"/>
      <c r="N27" s="40"/>
    </row>
    <row r="28" spans="2:15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110.72799999999999</v>
      </c>
      <c r="J28" s="77">
        <v>110.754</v>
      </c>
      <c r="K28" s="40"/>
      <c r="L28" s="40"/>
      <c r="M28" s="41"/>
      <c r="N28" s="40"/>
    </row>
    <row r="29" spans="2:15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5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134.06899999999999</v>
      </c>
      <c r="J30" s="87">
        <v>134.10599999999999</v>
      </c>
      <c r="K30" s="40"/>
      <c r="L30" s="40"/>
      <c r="M30" s="41"/>
      <c r="N30" s="40"/>
    </row>
    <row r="31" spans="2:15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501.20800000000003</v>
      </c>
      <c r="J31" s="77">
        <v>501.21899999999999</v>
      </c>
      <c r="K31" s="40"/>
      <c r="L31" s="40"/>
      <c r="M31" s="41"/>
      <c r="N31" s="40"/>
      <c r="O31" s="10"/>
    </row>
    <row r="32" spans="2:15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128.35</v>
      </c>
      <c r="J32" s="77">
        <v>128.184</v>
      </c>
      <c r="K32" s="40"/>
      <c r="L32" s="40"/>
      <c r="M32" s="41"/>
      <c r="N32" s="40"/>
    </row>
    <row r="33" spans="1:15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134.107</v>
      </c>
      <c r="J33" s="164">
        <v>134.06899999999999</v>
      </c>
      <c r="K33" s="40"/>
      <c r="L33" s="40"/>
      <c r="M33" s="41"/>
      <c r="N33" s="40"/>
      <c r="O33" s="10"/>
    </row>
    <row r="34" spans="1:15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129.751</v>
      </c>
      <c r="J34" s="164">
        <v>129.65799999999999</v>
      </c>
      <c r="K34" s="40"/>
      <c r="L34" s="40"/>
      <c r="M34" s="41"/>
      <c r="N34" s="40"/>
    </row>
    <row r="35" spans="1:15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111.643</v>
      </c>
      <c r="J35" s="164">
        <v>111.59699999999999</v>
      </c>
      <c r="K35" s="40"/>
      <c r="L35" s="40"/>
      <c r="M35" s="41"/>
      <c r="N35" s="40"/>
    </row>
    <row r="36" spans="1:15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106.554</v>
      </c>
      <c r="J36" s="164">
        <v>106.694</v>
      </c>
      <c r="K36" s="40"/>
      <c r="L36" s="40"/>
      <c r="M36" s="41"/>
      <c r="N36" s="40"/>
    </row>
    <row r="37" spans="1:15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176.08699999999999</v>
      </c>
      <c r="J37" s="164">
        <v>176.05799999999999</v>
      </c>
      <c r="K37" s="40"/>
      <c r="L37" s="40"/>
      <c r="M37" s="41"/>
      <c r="N37" s="40"/>
    </row>
    <row r="38" spans="1:15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95.727999999999994</v>
      </c>
      <c r="J38" s="164">
        <v>95.411000000000001</v>
      </c>
      <c r="K38" s="40"/>
      <c r="L38" s="41"/>
      <c r="M38" s="40"/>
      <c r="N38" s="177"/>
    </row>
    <row r="39" spans="1:15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117.56399999999999</v>
      </c>
      <c r="J39" s="77">
        <v>117.57899999999999</v>
      </c>
      <c r="K39" s="40"/>
      <c r="L39" s="41"/>
      <c r="M39" s="40"/>
      <c r="N39" s="180"/>
    </row>
    <row r="40" spans="1:15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165.559</v>
      </c>
      <c r="J40" s="164">
        <v>165.495</v>
      </c>
      <c r="K40" s="40"/>
      <c r="L40" s="40"/>
      <c r="M40" s="41"/>
      <c r="N40" s="40"/>
      <c r="O40" s="10"/>
    </row>
    <row r="41" spans="1:15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142.35599999999999</v>
      </c>
      <c r="J41" s="164">
        <v>142.476</v>
      </c>
      <c r="K41" s="40"/>
      <c r="L41" s="40"/>
      <c r="M41" s="41"/>
      <c r="N41" s="40"/>
      <c r="O41" s="10"/>
    </row>
    <row r="42" spans="1:15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104.26</v>
      </c>
      <c r="J42" s="164">
        <v>103.79300000000001</v>
      </c>
      <c r="K42" s="40"/>
      <c r="L42" s="40"/>
      <c r="M42" s="41"/>
      <c r="N42" s="40"/>
    </row>
    <row r="43" spans="1:15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22.038</v>
      </c>
      <c r="J43" s="48">
        <v>22.032</v>
      </c>
      <c r="K43" s="40"/>
      <c r="L43" s="40"/>
      <c r="M43" s="41"/>
      <c r="N43" s="40"/>
    </row>
    <row r="44" spans="1:15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5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2074.7750000000001</v>
      </c>
      <c r="J45" s="202">
        <v>2073.4969999999998</v>
      </c>
      <c r="K45" s="203" t="s">
        <v>72</v>
      </c>
      <c r="M45" s="204">
        <f t="shared" ref="M45" si="3">+(J45-I45)/I45</f>
        <v>-6.1597040642973207E-4</v>
      </c>
    </row>
    <row r="46" spans="1:15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127.05500000000001</v>
      </c>
      <c r="J46" s="77">
        <v>126.72499999999999</v>
      </c>
      <c r="K46" s="98" t="s">
        <v>74</v>
      </c>
      <c r="L46" s="40"/>
      <c r="M46" s="41" t="e">
        <f>+(#REF!-#REF!)/#REF!</f>
        <v>#REF!</v>
      </c>
      <c r="N46" s="40"/>
    </row>
    <row r="47" spans="1:15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163.73599999999999</v>
      </c>
      <c r="J47" s="164">
        <v>162.99600000000001</v>
      </c>
      <c r="K47" s="206" t="s">
        <v>74</v>
      </c>
      <c r="M47" s="204" t="e">
        <f>+(#REF!-#REF!)/#REF!</f>
        <v>#REF!</v>
      </c>
    </row>
    <row r="48" spans="1:15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201.643</v>
      </c>
      <c r="J48" s="164">
        <v>199.489</v>
      </c>
      <c r="K48" s="206" t="s">
        <v>74</v>
      </c>
      <c r="M48" s="204" t="e">
        <f>+(#REF!-#REF!)/#REF!</f>
        <v>#REF!</v>
      </c>
      <c r="O48" s="10"/>
    </row>
    <row r="49" spans="1:15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17.591000000000001</v>
      </c>
      <c r="J49" s="164">
        <v>17.494</v>
      </c>
      <c r="K49" s="206" t="s">
        <v>74</v>
      </c>
      <c r="M49" s="204" t="e">
        <f>+(#REF!-#REF!)/#REF!</f>
        <v>#REF!</v>
      </c>
      <c r="O49" s="10"/>
    </row>
    <row r="50" spans="1:15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2.786</v>
      </c>
      <c r="J50" s="117">
        <v>2.7730000000000001</v>
      </c>
      <c r="K50" s="206"/>
      <c r="M50" s="204">
        <f t="shared" ref="M50:M51" si="5">+(J50-I50)/I50</f>
        <v>-4.6661880832734749E-3</v>
      </c>
      <c r="O50" s="10"/>
    </row>
    <row r="51" spans="1:15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2.4580000000000002</v>
      </c>
      <c r="J51" s="164">
        <v>2.4500000000000002</v>
      </c>
      <c r="K51" s="208" t="s">
        <v>45</v>
      </c>
      <c r="M51" s="204">
        <f t="shared" si="5"/>
        <v>-3.2546786004882043E-3</v>
      </c>
      <c r="O51" s="10"/>
    </row>
    <row r="52" spans="1:15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75.998000000000005</v>
      </c>
      <c r="J52" s="215">
        <v>77.188000000000002</v>
      </c>
      <c r="K52" s="206" t="s">
        <v>74</v>
      </c>
      <c r="M52" s="204">
        <f>+(J52-I52)/I52</f>
        <v>1.5658306797547272E-2</v>
      </c>
      <c r="O52" s="10"/>
    </row>
    <row r="53" spans="1:15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1.1779999999999999</v>
      </c>
      <c r="J53" s="220">
        <v>1.1659999999999999</v>
      </c>
      <c r="K53" s="221" t="s">
        <v>83</v>
      </c>
      <c r="M53" s="204" t="e">
        <f>+(#REF!-I53)/I53</f>
        <v>#REF!</v>
      </c>
      <c r="O53" s="10"/>
    </row>
    <row r="54" spans="1:15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1.2190000000000001</v>
      </c>
      <c r="J54" s="214">
        <v>1.2210000000000001</v>
      </c>
      <c r="K54" s="221"/>
      <c r="M54" s="224">
        <f t="shared" ref="M54:M61" si="6">+(J54-I54)/I54</f>
        <v>1.6406890894175568E-3</v>
      </c>
      <c r="O54" s="10"/>
    </row>
    <row r="55" spans="1:15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1.1659999999999999</v>
      </c>
      <c r="J55" s="77">
        <v>1.1619999999999999</v>
      </c>
      <c r="K55" s="221"/>
      <c r="M55" s="224">
        <f t="shared" si="6"/>
        <v>-3.4305317324185283E-3</v>
      </c>
      <c r="O55" s="10"/>
    </row>
    <row r="56" spans="1:15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1.1379999999999999</v>
      </c>
      <c r="J56" s="214">
        <v>1.1319999999999999</v>
      </c>
      <c r="K56" s="221"/>
      <c r="M56" s="224">
        <f t="shared" si="6"/>
        <v>-5.2724077328646802E-3</v>
      </c>
      <c r="O56" s="10"/>
    </row>
    <row r="57" spans="1:15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120.111</v>
      </c>
      <c r="J57" s="229">
        <v>119.011</v>
      </c>
      <c r="K57" s="221"/>
      <c r="M57" s="224">
        <f t="shared" si="6"/>
        <v>-9.1581953359809558E-3</v>
      </c>
      <c r="O57" s="10"/>
    </row>
    <row r="58" spans="1:15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131.60300000000001</v>
      </c>
      <c r="J58" s="236">
        <v>131.102</v>
      </c>
      <c r="K58" s="221"/>
      <c r="M58" s="224">
        <f t="shared" si="6"/>
        <v>-3.8069040979309345E-3</v>
      </c>
      <c r="O58" s="10"/>
    </row>
    <row r="59" spans="1:15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1128.354</v>
      </c>
      <c r="J59" s="164">
        <v>1113.2249999999999</v>
      </c>
      <c r="K59" s="221"/>
      <c r="M59" s="224" t="e">
        <f>+(I59-#REF!)/#REF!</f>
        <v>#REF!</v>
      </c>
      <c r="O59" s="10"/>
    </row>
    <row r="60" spans="1:15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12.003</v>
      </c>
      <c r="J60" s="236">
        <v>11.922000000000001</v>
      </c>
      <c r="K60" s="221"/>
      <c r="M60" s="224">
        <f t="shared" si="6"/>
        <v>-6.7483129217695177E-3</v>
      </c>
      <c r="O60" s="10"/>
    </row>
    <row r="61" spans="1:15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10.148</v>
      </c>
      <c r="J61" s="246">
        <v>10.053000000000001</v>
      </c>
      <c r="K61" s="247"/>
      <c r="L61" s="248"/>
      <c r="M61" s="249">
        <f t="shared" si="6"/>
        <v>-9.3614505321244455E-3</v>
      </c>
      <c r="N61" s="248"/>
      <c r="O61" s="10"/>
    </row>
    <row r="62" spans="1:15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  <c r="O62" s="10"/>
    </row>
    <row r="63" spans="1:15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91.542000000000002</v>
      </c>
      <c r="J63" s="195">
        <v>91.378</v>
      </c>
      <c r="K63" s="40"/>
      <c r="L63" s="40"/>
      <c r="M63" s="41"/>
      <c r="N63" s="40"/>
      <c r="O63" s="10"/>
    </row>
    <row r="64" spans="1:15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  <c r="O64" s="10"/>
    </row>
    <row r="65" spans="1:15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  <c r="O65" s="10"/>
    </row>
    <row r="66" spans="1:15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  <c r="O66" s="10"/>
    </row>
    <row r="67" spans="1:15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  <c r="O67" s="10"/>
    </row>
    <row r="68" spans="1:15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  <c r="O68" s="10"/>
    </row>
    <row r="69" spans="1:15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109.13800000000001</v>
      </c>
      <c r="J69" s="290">
        <v>109.154</v>
      </c>
      <c r="K69" s="40"/>
      <c r="L69" s="41"/>
      <c r="M69" s="40"/>
      <c r="N69" s="291"/>
      <c r="O69" s="10"/>
    </row>
    <row r="70" spans="1:15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102.58499999999999</v>
      </c>
      <c r="J70" s="164">
        <v>102.596</v>
      </c>
      <c r="K70" s="40"/>
      <c r="L70" s="41"/>
      <c r="M70" s="40"/>
      <c r="N70" s="297"/>
      <c r="O70" s="10"/>
    </row>
    <row r="71" spans="1:15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105.708</v>
      </c>
      <c r="J71" s="164">
        <v>105.72199999999999</v>
      </c>
      <c r="K71" s="40"/>
      <c r="L71" s="41"/>
      <c r="M71" s="40"/>
      <c r="N71" s="297"/>
      <c r="O71" s="10"/>
    </row>
    <row r="72" spans="1:15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104.202</v>
      </c>
      <c r="J72" s="164">
        <v>104.218</v>
      </c>
      <c r="K72" s="40"/>
      <c r="L72" s="41"/>
      <c r="M72" s="40"/>
      <c r="N72" s="301"/>
      <c r="O72" s="10"/>
    </row>
    <row r="73" spans="1:15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105.989</v>
      </c>
      <c r="J73" s="164">
        <v>106.008</v>
      </c>
      <c r="K73" s="40"/>
      <c r="L73" s="41"/>
      <c r="M73" s="40"/>
      <c r="N73" s="180"/>
      <c r="O73" s="10"/>
    </row>
    <row r="74" spans="1:15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108.06100000000001</v>
      </c>
      <c r="J74" s="164">
        <v>108.084</v>
      </c>
      <c r="K74" s="40"/>
      <c r="L74" s="41"/>
      <c r="M74" s="40"/>
      <c r="N74" s="67"/>
      <c r="O74" s="10"/>
    </row>
    <row r="75" spans="1:15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105.688</v>
      </c>
      <c r="J75" s="164">
        <v>105.70399999999999</v>
      </c>
      <c r="K75" s="40"/>
      <c r="L75" s="41"/>
      <c r="M75" s="40"/>
      <c r="N75" s="180"/>
      <c r="O75" s="10"/>
    </row>
    <row r="76" spans="1:15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102.82</v>
      </c>
      <c r="J76" s="164">
        <v>102.83499999999999</v>
      </c>
      <c r="K76" s="40"/>
      <c r="L76" s="41"/>
      <c r="M76" s="40"/>
      <c r="N76" s="180"/>
      <c r="O76" s="10"/>
    </row>
    <row r="77" spans="1:15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103.215</v>
      </c>
      <c r="J77" s="164">
        <v>103.22199999999999</v>
      </c>
      <c r="K77" s="40"/>
      <c r="L77" s="41"/>
      <c r="M77" s="40"/>
      <c r="N77" s="291"/>
      <c r="O77" s="10"/>
    </row>
    <row r="78" spans="1:15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106.63</v>
      </c>
      <c r="J78" s="164">
        <v>106.72499999999999</v>
      </c>
      <c r="K78" s="40"/>
      <c r="L78" s="41"/>
      <c r="M78" s="40"/>
      <c r="N78" s="61"/>
      <c r="O78" s="10"/>
    </row>
    <row r="79" spans="1:15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108.61199999999999</v>
      </c>
      <c r="J79" s="164">
        <v>108.631</v>
      </c>
      <c r="K79" s="40"/>
      <c r="L79" s="41"/>
      <c r="M79" s="40"/>
      <c r="N79" s="67"/>
      <c r="O79" s="10"/>
    </row>
    <row r="80" spans="1:15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105.542</v>
      </c>
      <c r="J80" s="164">
        <v>105.554</v>
      </c>
      <c r="K80" s="32"/>
      <c r="L80" s="303"/>
      <c r="M80" s="32"/>
      <c r="N80" s="304"/>
      <c r="O80" s="10"/>
    </row>
    <row r="81" spans="1:15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104.456</v>
      </c>
      <c r="J81" s="164">
        <v>104.467</v>
      </c>
      <c r="K81" s="40"/>
      <c r="L81" s="41"/>
      <c r="M81" s="40"/>
      <c r="N81" s="180"/>
    </row>
    <row r="82" spans="1:15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104.375</v>
      </c>
      <c r="J82" s="164">
        <v>104.39</v>
      </c>
      <c r="K82" s="40"/>
      <c r="L82" s="41"/>
      <c r="M82" s="40"/>
      <c r="N82" s="177"/>
    </row>
    <row r="83" spans="1:15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104.691</v>
      </c>
      <c r="J83" s="164">
        <v>104.702</v>
      </c>
      <c r="K83" s="40"/>
      <c r="L83" s="41"/>
      <c r="M83" s="40"/>
      <c r="N83" s="67"/>
    </row>
    <row r="84" spans="1:15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103.94199999999999</v>
      </c>
      <c r="J84" s="164">
        <v>103.958</v>
      </c>
      <c r="K84" s="40"/>
      <c r="L84" s="41"/>
      <c r="M84" s="40"/>
      <c r="N84" s="177"/>
      <c r="O84" s="10"/>
    </row>
    <row r="85" spans="1:15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105.33199999999999</v>
      </c>
      <c r="J85" s="77">
        <v>105.35</v>
      </c>
      <c r="K85" s="40"/>
      <c r="L85" s="41"/>
      <c r="M85" s="40"/>
      <c r="N85" s="180"/>
    </row>
    <row r="86" spans="1:15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106.09</v>
      </c>
      <c r="J86" s="77">
        <v>106.1</v>
      </c>
      <c r="K86" s="40"/>
      <c r="L86" s="41"/>
      <c r="M86" s="40"/>
      <c r="N86" s="180"/>
    </row>
    <row r="87" spans="1:15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104.155</v>
      </c>
      <c r="J87" s="164">
        <v>104.172</v>
      </c>
      <c r="K87" s="40"/>
      <c r="L87" s="41"/>
      <c r="M87" s="40"/>
      <c r="N87" s="67"/>
    </row>
    <row r="88" spans="1:15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103.474</v>
      </c>
      <c r="J88" s="164">
        <v>103.48699999999999</v>
      </c>
      <c r="K88" s="40"/>
      <c r="L88" s="41"/>
      <c r="M88" s="40"/>
      <c r="N88" s="67"/>
    </row>
    <row r="89" spans="1:15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106.459</v>
      </c>
      <c r="J89" s="320">
        <v>106.471</v>
      </c>
      <c r="K89" s="40"/>
      <c r="L89" s="41"/>
      <c r="M89" s="40"/>
      <c r="N89" s="180"/>
    </row>
    <row r="90" spans="1:15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102.919</v>
      </c>
      <c r="J90" s="195">
        <v>102.931</v>
      </c>
      <c r="K90" s="40"/>
      <c r="L90" s="41"/>
      <c r="M90" s="40"/>
      <c r="N90" s="67"/>
    </row>
    <row r="91" spans="1:15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5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104.50700000000001</v>
      </c>
      <c r="J92" s="329">
        <v>104.62</v>
      </c>
      <c r="L92" s="204"/>
      <c r="M92" s="8"/>
      <c r="N92" s="124"/>
    </row>
    <row r="93" spans="1:15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105.078</v>
      </c>
      <c r="J93" s="164">
        <v>105.095</v>
      </c>
      <c r="K93" s="40"/>
      <c r="L93" s="41"/>
      <c r="M93" s="40"/>
      <c r="N93" s="67"/>
    </row>
    <row r="94" spans="1:15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106.035</v>
      </c>
      <c r="J94" s="164">
        <v>106.041</v>
      </c>
      <c r="K94" s="40"/>
      <c r="L94" s="41"/>
      <c r="M94" s="40"/>
      <c r="N94" s="67"/>
    </row>
    <row r="95" spans="1:15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  <c r="O95" s="10"/>
    </row>
    <row r="96" spans="1:15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110.23699999999999</v>
      </c>
      <c r="J96" s="349">
        <v>109.94</v>
      </c>
      <c r="K96" s="40"/>
      <c r="L96" s="41"/>
      <c r="M96" s="40"/>
      <c r="N96" s="350"/>
      <c r="O96" s="10"/>
    </row>
    <row r="97" spans="1:15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  <c r="O97" s="10"/>
    </row>
    <row r="98" spans="1:15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58.945999999999998</v>
      </c>
      <c r="J98" s="290">
        <v>58.927</v>
      </c>
      <c r="K98" s="40"/>
      <c r="L98" s="40"/>
      <c r="M98" s="41"/>
      <c r="N98" s="40"/>
      <c r="O98" s="10"/>
    </row>
    <row r="99" spans="1:15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  <c r="O99" s="10"/>
    </row>
    <row r="100" spans="1:15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  <c r="O100" s="10"/>
    </row>
    <row r="101" spans="1:15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93.816999999999993</v>
      </c>
      <c r="J101" s="164">
        <v>93.730999999999995</v>
      </c>
      <c r="K101" s="40"/>
      <c r="L101" s="40"/>
      <c r="M101" s="41"/>
      <c r="N101" s="40"/>
      <c r="O101" s="10"/>
    </row>
    <row r="102" spans="1:15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18.277000000000001</v>
      </c>
      <c r="J102" s="164">
        <v>18.311</v>
      </c>
      <c r="K102" s="164"/>
      <c r="L102" s="164"/>
      <c r="M102" s="164"/>
      <c r="N102" s="164"/>
      <c r="O102" s="10"/>
    </row>
    <row r="103" spans="1:15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297.46800000000002</v>
      </c>
      <c r="J103" s="164">
        <v>297.529</v>
      </c>
      <c r="K103" s="40"/>
      <c r="L103" s="40"/>
      <c r="M103" s="41"/>
      <c r="N103" s="40"/>
      <c r="O103" s="10"/>
    </row>
    <row r="104" spans="1:15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2299.0450000000001</v>
      </c>
      <c r="J104" s="77">
        <v>2294.73</v>
      </c>
      <c r="K104" s="40"/>
      <c r="L104" s="40"/>
      <c r="M104" s="41"/>
      <c r="N104" s="40"/>
      <c r="O104" s="10"/>
    </row>
    <row r="105" spans="1:15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74.234999999999999</v>
      </c>
      <c r="J105" s="164">
        <v>74.212000000000003</v>
      </c>
      <c r="K105" s="40"/>
      <c r="L105" s="40"/>
      <c r="M105" s="41"/>
      <c r="N105" s="40"/>
      <c r="O105" s="10"/>
    </row>
    <row r="106" spans="1:15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57.018999999999998</v>
      </c>
      <c r="J106" s="164">
        <v>56.997999999999998</v>
      </c>
      <c r="K106" s="40"/>
      <c r="L106" s="40"/>
      <c r="M106" s="41"/>
      <c r="N106" s="40"/>
      <c r="O106" s="10"/>
    </row>
    <row r="107" spans="1:15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111.384</v>
      </c>
      <c r="J107" s="374">
        <v>111.205</v>
      </c>
      <c r="K107" s="375"/>
      <c r="L107" s="375"/>
      <c r="M107" s="41"/>
      <c r="N107" s="375"/>
      <c r="O107" s="10"/>
    </row>
    <row r="108" spans="1:15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  <c r="O108" s="10"/>
    </row>
    <row r="109" spans="1:15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  <c r="O109" s="10"/>
    </row>
    <row r="110" spans="1:15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11.404</v>
      </c>
      <c r="J110" s="384">
        <v>11.406000000000001</v>
      </c>
      <c r="K110" s="40"/>
      <c r="L110" s="41"/>
      <c r="M110" s="40"/>
      <c r="N110" s="98"/>
      <c r="O110" s="10"/>
    </row>
    <row r="111" spans="1:15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  <c r="O111" s="10"/>
    </row>
    <row r="112" spans="1:15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13.218</v>
      </c>
      <c r="J112" s="384">
        <v>13.234</v>
      </c>
      <c r="K112" s="40"/>
      <c r="L112" s="41"/>
      <c r="M112" s="40"/>
      <c r="N112" s="98"/>
      <c r="O112" s="10"/>
    </row>
    <row r="113" spans="1:15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15.917999999999999</v>
      </c>
      <c r="J113" s="384">
        <v>15.866</v>
      </c>
      <c r="K113" s="40"/>
      <c r="L113" s="41"/>
      <c r="M113" s="40"/>
      <c r="N113" s="98"/>
      <c r="O113" s="10"/>
    </row>
    <row r="114" spans="1:15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13.657999999999999</v>
      </c>
      <c r="J114" s="384">
        <v>13.628</v>
      </c>
      <c r="K114" s="40"/>
      <c r="L114" s="41"/>
      <c r="M114" s="40"/>
      <c r="N114" s="98"/>
      <c r="O114" s="10"/>
    </row>
    <row r="115" spans="1:15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152.696</v>
      </c>
      <c r="J115" s="389">
        <v>152.685</v>
      </c>
      <c r="K115" s="40"/>
      <c r="L115" s="390"/>
      <c r="M115" s="40"/>
      <c r="N115" s="98"/>
      <c r="O115" s="10"/>
    </row>
    <row r="116" spans="1:15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8.7530000000000001</v>
      </c>
      <c r="J116" s="394">
        <v>8.7720000000000002</v>
      </c>
      <c r="K116" s="40"/>
      <c r="L116" s="41"/>
      <c r="M116" s="40"/>
      <c r="N116" s="98"/>
      <c r="O116" s="10"/>
    </row>
    <row r="117" spans="1:15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112.083</v>
      </c>
      <c r="J117" s="384">
        <v>111.80500000000001</v>
      </c>
      <c r="K117" s="40"/>
      <c r="L117" s="41"/>
      <c r="M117" s="40"/>
      <c r="N117" s="98"/>
    </row>
    <row r="118" spans="1:15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86.876000000000005</v>
      </c>
      <c r="J118" s="384">
        <v>86.893000000000001</v>
      </c>
      <c r="K118" s="40"/>
      <c r="L118" s="40"/>
      <c r="M118" s="41"/>
      <c r="N118" s="40"/>
    </row>
    <row r="119" spans="1:15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89.99</v>
      </c>
      <c r="J119" s="394">
        <v>89.963999999999999</v>
      </c>
      <c r="K119" s="40"/>
      <c r="L119" s="40"/>
      <c r="M119" s="41"/>
      <c r="N119" s="40"/>
    </row>
    <row r="120" spans="1:15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98.039000000000001</v>
      </c>
      <c r="J120" s="394">
        <v>98.117000000000004</v>
      </c>
      <c r="K120" s="404"/>
      <c r="L120" s="405"/>
      <c r="M120" s="404"/>
      <c r="N120" s="406"/>
      <c r="O120" s="10"/>
    </row>
    <row r="121" spans="1:15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95.581000000000003</v>
      </c>
      <c r="J121" s="384">
        <v>95.602999999999994</v>
      </c>
      <c r="K121" s="410"/>
      <c r="L121" s="411"/>
      <c r="M121" s="410"/>
      <c r="N121" s="412"/>
    </row>
    <row r="122" spans="1:15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93.320999999999998</v>
      </c>
      <c r="J122" s="384">
        <v>93.341999999999999</v>
      </c>
      <c r="K122" s="410"/>
      <c r="L122" s="411"/>
      <c r="M122" s="410"/>
      <c r="N122" s="412"/>
    </row>
    <row r="123" spans="1:15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9.8360000000000003</v>
      </c>
      <c r="J123" s="384">
        <v>9.8160000000000007</v>
      </c>
      <c r="K123" s="417"/>
      <c r="L123" s="411"/>
      <c r="M123" s="417"/>
      <c r="N123" s="412"/>
    </row>
    <row r="124" spans="1:15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94.031000000000006</v>
      </c>
      <c r="J124" s="384">
        <v>93.807000000000002</v>
      </c>
      <c r="K124" s="421"/>
      <c r="L124" s="422"/>
      <c r="M124" s="423"/>
      <c r="N124" s="422"/>
    </row>
    <row r="125" spans="1:15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150.71799999999999</v>
      </c>
      <c r="J125" s="429">
        <v>150.642</v>
      </c>
      <c r="K125" s="421"/>
      <c r="L125" s="422"/>
      <c r="M125" s="423"/>
      <c r="N125" s="422"/>
    </row>
    <row r="126" spans="1:15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5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105.262</v>
      </c>
      <c r="J127" s="433">
        <v>104.738</v>
      </c>
      <c r="K127" s="221" t="s">
        <v>83</v>
      </c>
      <c r="M127" s="204">
        <f>+(J127-I127)/I127</f>
        <v>-4.9780547586023537E-3</v>
      </c>
    </row>
    <row r="128" spans="1:15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113.995</v>
      </c>
      <c r="J128" s="394">
        <v>114.288</v>
      </c>
      <c r="K128" s="203" t="s">
        <v>72</v>
      </c>
      <c r="M128" s="204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119.79900000000001</v>
      </c>
      <c r="J129" s="394">
        <v>119.72799999999999</v>
      </c>
      <c r="K129" s="203" t="s">
        <v>72</v>
      </c>
      <c r="M129" s="204">
        <f t="shared" ref="M129:M134" si="12">+(J129-I129)/I129</f>
        <v>-5.9265937111338291E-4</v>
      </c>
    </row>
    <row r="130" spans="1:16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194.459</v>
      </c>
      <c r="J130" s="442">
        <v>192.946</v>
      </c>
      <c r="K130" s="206" t="s">
        <v>74</v>
      </c>
      <c r="M130" s="204">
        <f t="shared" si="12"/>
        <v>-7.7805604266195198E-3</v>
      </c>
    </row>
    <row r="131" spans="1:16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180.73500000000001</v>
      </c>
      <c r="J131" s="433">
        <v>180.04</v>
      </c>
      <c r="K131" s="98" t="s">
        <v>74</v>
      </c>
      <c r="L131" s="40"/>
      <c r="M131" s="41">
        <f t="shared" si="12"/>
        <v>-3.8454090242621601E-3</v>
      </c>
      <c r="N131" s="40"/>
      <c r="O131" s="443"/>
    </row>
    <row r="132" spans="1:16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160.661</v>
      </c>
      <c r="J132" s="433">
        <v>160.32499999999999</v>
      </c>
      <c r="K132" s="98" t="s">
        <v>74</v>
      </c>
      <c r="L132" s="40"/>
      <c r="M132" s="41">
        <f t="shared" si="12"/>
        <v>-2.0913600687161959E-3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23.669</v>
      </c>
      <c r="J133" s="433">
        <v>23.347000000000001</v>
      </c>
      <c r="K133" s="206" t="s">
        <v>74</v>
      </c>
      <c r="M133" s="204">
        <f t="shared" si="12"/>
        <v>-1.3604292534538813E-2</v>
      </c>
      <c r="O133" s="445"/>
      <c r="P133" s="446"/>
    </row>
    <row r="134" spans="1:16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146.85400000000001</v>
      </c>
      <c r="J134" s="433">
        <v>145.983</v>
      </c>
      <c r="K134" s="206" t="s">
        <v>74</v>
      </c>
      <c r="M134" s="204">
        <f t="shared" si="12"/>
        <v>-5.9310607814564752E-3</v>
      </c>
      <c r="O134" s="445"/>
      <c r="P134" s="446"/>
    </row>
    <row r="135" spans="1:16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139.28</v>
      </c>
      <c r="J135" s="447">
        <v>138.94200000000001</v>
      </c>
      <c r="K135" s="221" t="s">
        <v>83</v>
      </c>
      <c r="M135" s="204" t="e">
        <f>+(I135-#REF!)/#REF!</f>
        <v>#REF!</v>
      </c>
      <c r="O135" s="446"/>
      <c r="P135" s="446"/>
    </row>
    <row r="136" spans="1:16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O136" s="446"/>
      <c r="P136" s="446"/>
    </row>
    <row r="137" spans="1:16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1033.6220000000001</v>
      </c>
      <c r="J137" s="457">
        <v>1027.402</v>
      </c>
      <c r="K137" s="206"/>
      <c r="M137" s="224">
        <f t="shared" si="13"/>
        <v>-6.0176737724236002E-3</v>
      </c>
    </row>
    <row r="138" spans="1:16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433">
        <v>5784.1310000000003</v>
      </c>
      <c r="J138" s="394">
        <v>5756.9309999999996</v>
      </c>
      <c r="K138" s="206"/>
      <c r="M138" s="224">
        <f t="shared" si="13"/>
        <v>-4.7025214332110958E-3</v>
      </c>
    </row>
    <row r="139" spans="1:16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5269.9</v>
      </c>
      <c r="J139" s="433">
        <v>5236.009</v>
      </c>
      <c r="K139" s="462"/>
      <c r="L139" s="463"/>
      <c r="M139" s="464">
        <f t="shared" si="13"/>
        <v>-6.4310518226151584E-3</v>
      </c>
      <c r="N139" s="463"/>
    </row>
    <row r="140" spans="1:16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90.444999999999993</v>
      </c>
      <c r="J140" s="433">
        <v>89.94</v>
      </c>
      <c r="K140" s="468"/>
      <c r="L140" s="469"/>
      <c r="M140" s="470">
        <f t="shared" si="13"/>
        <v>-5.5835037868317266E-3</v>
      </c>
      <c r="N140" s="469"/>
    </row>
    <row r="141" spans="1:16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5025.1989999999996</v>
      </c>
      <c r="J141" s="472">
        <v>5025.7370000000001</v>
      </c>
      <c r="K141" s="462"/>
      <c r="L141" s="463"/>
      <c r="M141" s="464">
        <f>+(J141-I141)/I141</f>
        <v>1.0706043681065481E-4</v>
      </c>
      <c r="N141" s="463"/>
    </row>
    <row r="142" spans="1:16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9.9529999999999994</v>
      </c>
      <c r="J142" s="472">
        <v>9.891</v>
      </c>
      <c r="K142" s="468"/>
      <c r="L142" s="469"/>
      <c r="M142" s="470">
        <f>+(J142-I142)/I142</f>
        <v>-6.2292776047422277E-3</v>
      </c>
      <c r="N142" s="469"/>
    </row>
    <row r="143" spans="1:16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6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118.271</v>
      </c>
      <c r="J144" s="481">
        <v>117.955</v>
      </c>
      <c r="K144" s="260"/>
      <c r="L144" s="32"/>
      <c r="M144" s="482"/>
      <c r="N144" s="32"/>
    </row>
    <row r="145" spans="1:13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</row>
    <row r="146" spans="1:13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11320.043</v>
      </c>
      <c r="J146" s="486">
        <v>11214.84</v>
      </c>
      <c r="K146" s="206" t="s">
        <v>74</v>
      </c>
      <c r="M146" s="204">
        <f>+(J146-I146)/I146</f>
        <v>-9.2935159345242345E-3</v>
      </c>
    </row>
    <row r="147" spans="1:13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3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3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3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3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3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3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3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3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3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3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3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3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3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autoFilter ref="D1:D592"/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27-11-2019</vt:lpstr>
      <vt:lpstr>'27-11-2019'!Zone_d_impression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2019-11-27T14:09:13Z</dcterms:created>
  <dcterms:modified xsi:type="dcterms:W3CDTF">2019-11-27T14:09:32Z</dcterms:modified>
</cp:coreProperties>
</file>