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9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<sst xmlns="http://schemas.openxmlformats.org/spreadsheetml/2006/main" count="326" uniqueCount="176">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</sst>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98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A106" zoomScaleNormal="100" workbookViewId="0">
      <selection activeCell="P44" sqref="P44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142.99700000000001</v>
      </c>
      <c r="J6" s="33">
        <v>143.03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12.558999999999999</v>
      </c>
      <c r="J8" s="33">
        <v>12.561999999999999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</v>
      </c>
      <c r="J10" s="33">
        <v>1.2909999999999999</v>
      </c>
      <c r="K10" s="36" t="s">
        <v>17</v>
      </c>
      <c r="L10" s="34"/>
      <c r="M10" s="35">
        <f t="shared" ref="M10" si="0">+(J10-I10)/I10</f>
        <v>7.7519379844952696E-4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34.917000000000002</v>
      </c>
      <c r="J12" s="57">
        <v>34.926000000000002</v>
      </c>
      <c r="K12" s="34"/>
      <c r="L12" s="34"/>
      <c r="M12" s="35">
        <f t="shared" ref="M12" si="1">+(J12-I12)/I12</f>
        <v>2.5775410258614261E-4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47.540999999999997</v>
      </c>
      <c r="J13" s="64">
        <v>47.55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173.20599999999999</v>
      </c>
      <c r="J15" s="68">
        <v>173.18899999999999</v>
      </c>
      <c r="K15" s="34"/>
      <c r="L15" s="34"/>
      <c r="M15" s="35">
        <f>+(J15-I15)/I15</f>
        <v>-9.8149024860547023E-5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593.399</v>
      </c>
      <c r="J16" s="57">
        <v>593.36099999999999</v>
      </c>
      <c r="K16" s="34"/>
      <c r="L16" s="34"/>
      <c r="M16" s="35">
        <f>+(J16-I16)/I16</f>
        <v>-6.4037856484441187E-5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138.077</v>
      </c>
      <c r="J17" s="57">
        <v>137.91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128.084</v>
      </c>
      <c r="J18" s="57">
        <v>128.03700000000001</v>
      </c>
      <c r="K18" s="34"/>
      <c r="L18" s="34"/>
      <c r="M18" s="35">
        <f>+(J18-I18)/I18</f>
        <v>-3.6694669123385471E-4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118.72499999999999</v>
      </c>
      <c r="J19" s="57">
        <v>118.68600000000001</v>
      </c>
      <c r="K19" s="34"/>
      <c r="L19" s="34"/>
      <c r="M19" s="35">
        <f>+(J19-I19)/I19</f>
        <v>-3.2849020846483277E-4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116.283</v>
      </c>
      <c r="J20" s="57">
        <v>116.255</v>
      </c>
      <c r="K20" s="34"/>
      <c r="L20" s="34"/>
      <c r="M20" s="35">
        <f>+(J20-I20)/I20</f>
        <v>-2.4079186123514011E-4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95.016000000000005</v>
      </c>
      <c r="J21" s="57">
        <v>94.986000000000004</v>
      </c>
      <c r="K21" s="34"/>
      <c r="L21" s="34"/>
      <c r="M21" s="35">
        <f>+(J21-I21)/I21</f>
        <v>-3.157362970447202E-4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145.04400000000001</v>
      </c>
      <c r="J22" s="57">
        <v>145.047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108.35299999999999</v>
      </c>
      <c r="J23" s="57">
        <v>108.34399999999999</v>
      </c>
      <c r="K23" s="34"/>
      <c r="L23" s="34"/>
      <c r="M23" s="35">
        <f>+(J23-I23)/I23</f>
        <v>-8.3061844157525331E-5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107.042</v>
      </c>
      <c r="J24" s="80">
        <v>107.05200000000001</v>
      </c>
      <c r="K24" s="34"/>
      <c r="L24" s="34"/>
      <c r="M24" s="35">
        <f>+(J24-I24)/I24</f>
        <v>9.3421273892538585E-5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1338.963</v>
      </c>
      <c r="J26" s="89">
        <v>1337.4449999999999</v>
      </c>
      <c r="K26" s="90" t="s">
        <v>41</v>
      </c>
      <c r="M26" s="91">
        <f t="shared" ref="M26:M69" si="2">+(J26-I26)/I26</f>
        <v>-1.1337131795277607E-3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2354.3780000000002</v>
      </c>
      <c r="J27" s="89">
        <v>2349.9470000000001</v>
      </c>
      <c r="K27" s="94" t="s">
        <v>43</v>
      </c>
      <c r="M27" s="91">
        <f t="shared" si="2"/>
        <v>-1.8820257409812866E-3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110.32299999999999</v>
      </c>
      <c r="J28" s="98">
        <v>110.14100000000001</v>
      </c>
      <c r="K28" s="99" t="s">
        <v>45</v>
      </c>
      <c r="M28" s="91">
        <f t="shared" si="2"/>
        <v>-1.649701331544537E-3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107.259</v>
      </c>
      <c r="J29" s="57">
        <v>106.843</v>
      </c>
      <c r="K29" s="90" t="s">
        <v>41</v>
      </c>
      <c r="M29" s="91">
        <f t="shared" si="2"/>
        <v>-3.8784624134104999E-3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123.813</v>
      </c>
      <c r="J30" s="57">
        <v>123.57899999999999</v>
      </c>
      <c r="K30" s="90" t="s">
        <v>41</v>
      </c>
      <c r="M30" s="91">
        <f t="shared" si="2"/>
        <v>-1.8899469361053271E-3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1219.3340000000001</v>
      </c>
      <c r="J31" s="89">
        <v>1218.7560000000001</v>
      </c>
      <c r="K31" s="102" t="s">
        <v>17</v>
      </c>
      <c r="M31" s="91">
        <f t="shared" si="2"/>
        <v>-4.7402926515620374E-4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137.21700000000001</v>
      </c>
      <c r="J32" s="57">
        <v>136.56899999999999</v>
      </c>
      <c r="K32" s="90" t="s">
        <v>41</v>
      </c>
      <c r="M32" s="91">
        <f t="shared" si="2"/>
        <v>-4.7224469271301989E-3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16.172000000000001</v>
      </c>
      <c r="J33" s="57">
        <v>16.13</v>
      </c>
      <c r="K33" s="90" t="s">
        <v>41</v>
      </c>
      <c r="M33" s="91">
        <f t="shared" si="2"/>
        <v>-2.5970813752165217E-3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6039.1369999999997</v>
      </c>
      <c r="J34" s="89">
        <v>6036.1559999999999</v>
      </c>
      <c r="K34" s="90" t="s">
        <v>41</v>
      </c>
      <c r="M34" s="91">
        <f t="shared" si="2"/>
        <v>-4.9361357425734291E-4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6809.4250000000002</v>
      </c>
      <c r="J36" s="89">
        <v>6811.2020000000002</v>
      </c>
      <c r="K36" s="90" t="s">
        <v>41</v>
      </c>
      <c r="M36" s="91">
        <f t="shared" si="2"/>
        <v>2.6096182864192551E-4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2.3559999999999999</v>
      </c>
      <c r="K37" s="102" t="s">
        <v>17</v>
      </c>
      <c r="M37" s="91">
        <f t="shared" si="2"/>
        <v>-3.8054968287527867E-3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1.9730000000000001</v>
      </c>
      <c r="J38" s="57">
        <v>1.97</v>
      </c>
      <c r="K38" s="102" t="s">
        <v>17</v>
      </c>
      <c r="M38" s="91">
        <f t="shared" si="2"/>
        <v>-1.5205271160669608E-3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1.276</v>
      </c>
      <c r="J39" s="80">
        <v>1.2729999999999999</v>
      </c>
      <c r="K39" s="99" t="s">
        <v>45</v>
      </c>
      <c r="M39" s="91">
        <f t="shared" si="2"/>
        <v>-2.3510971786834746E-3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106.736</v>
      </c>
      <c r="J45" s="135">
        <v>106.764</v>
      </c>
      <c r="K45" s="34"/>
      <c r="L45" s="34"/>
      <c r="M45" s="35">
        <f t="shared" si="2"/>
        <v>2.6232948583412895E-4</v>
      </c>
      <c r="N45" s="34"/>
    </row>
    <row r="46" spans="2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103.74299999999999</v>
      </c>
      <c r="J46" s="57">
        <v>103.75700000000001</v>
      </c>
      <c r="K46" s="34"/>
      <c r="L46" s="34"/>
      <c r="M46" s="35">
        <f t="shared" si="2"/>
        <v>1.3494886401983752E-4</v>
      </c>
      <c r="N46" s="34"/>
    </row>
    <row r="47" spans="2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104.82899999999999</v>
      </c>
      <c r="J47" s="57">
        <v>104.857</v>
      </c>
      <c r="K47" s="34"/>
      <c r="L47" s="34"/>
      <c r="M47" s="35">
        <f t="shared" si="2"/>
        <v>2.6710166080002478E-4</v>
      </c>
      <c r="N47" s="34"/>
    </row>
    <row r="48" spans="2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101.97799999999999</v>
      </c>
      <c r="J48" s="57">
        <v>102</v>
      </c>
      <c r="K48" s="34"/>
      <c r="L48" s="34"/>
      <c r="M48" s="35">
        <f t="shared" si="2"/>
        <v>2.1573280511488332E-4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102.685</v>
      </c>
      <c r="J49" s="57">
        <v>102.715</v>
      </c>
      <c r="K49" s="34"/>
      <c r="L49" s="34"/>
      <c r="M49" s="35">
        <f t="shared" si="2"/>
        <v>2.9215562156109594E-4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25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106.221</v>
      </c>
      <c r="J50" s="57">
        <v>106.244</v>
      </c>
      <c r="K50" s="34"/>
      <c r="L50" s="34"/>
      <c r="M50" s="35">
        <f t="shared" si="2"/>
        <v>2.165296881030694E-4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47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103.188</v>
      </c>
      <c r="J51" s="57">
        <v>103.22799999999999</v>
      </c>
      <c r="K51" s="34"/>
      <c r="L51" s="34"/>
      <c r="M51" s="44">
        <f>+(J51-I51)/I51</f>
        <v>3.8764197387285382E-4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103.134</v>
      </c>
      <c r="J52" s="57">
        <v>103.163</v>
      </c>
      <c r="K52" s="34" t="s">
        <v>23</v>
      </c>
      <c r="L52" s="34"/>
      <c r="M52" s="35">
        <f>+(J52-I52)/I52</f>
        <v>2.8118758120499897E-4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103.56699999999999</v>
      </c>
      <c r="J53" s="141">
        <v>103.598</v>
      </c>
      <c r="K53" s="34"/>
      <c r="L53" s="34"/>
      <c r="M53" s="35">
        <f t="shared" si="2"/>
        <v>2.9932314347239867E-4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104.97</v>
      </c>
      <c r="J54" s="142">
        <v>104.999</v>
      </c>
      <c r="M54" s="7">
        <f t="shared" si="2"/>
        <v>2.7626941030767233E-4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101.179</v>
      </c>
      <c r="J55" s="143">
        <v>101.206</v>
      </c>
      <c r="K55" s="34"/>
      <c r="L55" s="34"/>
      <c r="M55" s="35">
        <f>+(J55-I54)/I54</f>
        <v>-3.5857864151662339E-2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103.45</v>
      </c>
      <c r="J56" s="57">
        <v>103.48099999999999</v>
      </c>
      <c r="K56" s="34"/>
      <c r="L56" s="34"/>
      <c r="M56" s="35">
        <f t="shared" si="2"/>
        <v>2.9966167230538135E-4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50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103.307</v>
      </c>
      <c r="J57" s="57">
        <v>103.33499999999999</v>
      </c>
      <c r="K57" s="34"/>
      <c r="L57" s="34"/>
      <c r="M57" s="35">
        <f t="shared" si="2"/>
        <v>2.710368126070023E-4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105.99299999999999</v>
      </c>
      <c r="J58" s="57">
        <v>106.02200000000001</v>
      </c>
      <c r="K58" s="34"/>
      <c r="L58" s="34"/>
      <c r="M58" s="35">
        <f t="shared" si="2"/>
        <v>2.7360297378138719E-4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105.009</v>
      </c>
      <c r="J59" s="57">
        <v>105.036</v>
      </c>
      <c r="K59" s="34" t="s">
        <v>23</v>
      </c>
      <c r="L59" s="34"/>
      <c r="M59" s="35">
        <f t="shared" si="2"/>
        <v>2.5712081821559126E-4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28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102.045</v>
      </c>
      <c r="J60" s="57">
        <v>102.071</v>
      </c>
      <c r="K60" s="34" t="s">
        <v>23</v>
      </c>
      <c r="L60" s="34"/>
      <c r="M60" s="35">
        <f t="shared" si="2"/>
        <v>2.5478955362826449E-4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101.941</v>
      </c>
      <c r="J61" s="57">
        <v>101.968</v>
      </c>
      <c r="K61" s="34"/>
      <c r="L61" s="34"/>
      <c r="M61" s="35">
        <f t="shared" si="2"/>
        <v>2.6485908515711069E-4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103.782</v>
      </c>
      <c r="J62" s="57">
        <v>103.81100000000001</v>
      </c>
      <c r="K62" s="34"/>
      <c r="L62" s="34"/>
      <c r="M62" s="35">
        <f>+(J62-I51)/I51</f>
        <v>6.0375237430709446E-3</v>
      </c>
      <c r="N62" s="34"/>
    </row>
    <row r="63" spans="2:14" ht="16.5" thickTop="1" thickBot="1">
      <c r="B63" s="136">
        <f t="shared" si="4"/>
        <v>48</v>
      </c>
      <c r="C63" s="144" t="s">
        <v>94</v>
      </c>
      <c r="D63" s="145" t="s">
        <v>95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101.91200000000001</v>
      </c>
      <c r="J63" s="141">
        <v>101.94199999999999</v>
      </c>
      <c r="K63" s="34"/>
      <c r="L63" s="34"/>
      <c r="M63" s="35">
        <f t="shared" si="2"/>
        <v>2.9437161472630234E-4</v>
      </c>
      <c r="N63" s="34"/>
    </row>
    <row r="64" spans="2:14" ht="16.5" thickTop="1" thickBot="1">
      <c r="B64" s="136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102.93300000000001</v>
      </c>
      <c r="J64" s="57">
        <v>102.96</v>
      </c>
      <c r="K64" s="34"/>
      <c r="L64" s="34"/>
      <c r="M64" s="35">
        <f t="shared" si="2"/>
        <v>2.6230654892004323E-4</v>
      </c>
      <c r="N64" s="34"/>
    </row>
    <row r="65" spans="1:14" ht="16.5" thickTop="1" thickBot="1">
      <c r="B65" s="136">
        <f t="shared" si="4"/>
        <v>50</v>
      </c>
      <c r="C65" s="152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103.68</v>
      </c>
      <c r="J65" s="143">
        <v>103.708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100</v>
      </c>
      <c r="D66" s="155" t="s">
        <v>101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101.819</v>
      </c>
      <c r="J66" s="57">
        <v>101.85</v>
      </c>
      <c r="K66" s="34"/>
      <c r="L66" s="34"/>
      <c r="M66" s="35">
        <f t="shared" si="2"/>
        <v>3.0446183914585394E-4</v>
      </c>
      <c r="N66" s="34"/>
    </row>
    <row r="67" spans="1:14" ht="16.5" thickTop="1" thickBot="1">
      <c r="B67" s="136">
        <f>B66+1</f>
        <v>52</v>
      </c>
      <c r="C67" s="157" t="s">
        <v>102</v>
      </c>
      <c r="D67" s="155" t="s">
        <v>35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103.40300000000001</v>
      </c>
      <c r="J67" s="57">
        <v>103.429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103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104.107</v>
      </c>
      <c r="J68" s="57">
        <v>104.133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104</v>
      </c>
      <c r="D69" s="160" t="s">
        <v>105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101.517</v>
      </c>
      <c r="J69" s="163">
        <v>101.545</v>
      </c>
      <c r="K69" s="34"/>
      <c r="L69" s="34"/>
      <c r="M69" s="35">
        <f t="shared" si="2"/>
        <v>2.7581587320355997E-4</v>
      </c>
      <c r="N69" s="34"/>
    </row>
    <row r="70" spans="1:14" ht="16.5" thickTop="1" thickBot="1">
      <c r="B70" s="164" t="s">
        <v>106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107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10.413</v>
      </c>
      <c r="J71" s="171">
        <v>10.416</v>
      </c>
      <c r="K71" s="34"/>
      <c r="L71" s="34"/>
      <c r="M71" s="35">
        <f>+(J71-I71)/I71</f>
        <v>2.881014116969282E-4</v>
      </c>
      <c r="N71" s="34"/>
    </row>
    <row r="72" spans="1:14" ht="16.5" thickTop="1" thickBot="1">
      <c r="B72" s="172">
        <f>+B71+1</f>
        <v>56</v>
      </c>
      <c r="C72" s="173" t="s">
        <v>108</v>
      </c>
      <c r="D72" s="174" t="s">
        <v>25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6">
        <v>102.869</v>
      </c>
      <c r="J72" s="176">
        <v>102.898</v>
      </c>
      <c r="M72" s="91">
        <f>+(J72-I72)/I72</f>
        <v>2.8191194626171501E-4</v>
      </c>
    </row>
    <row r="73" spans="1:14" ht="16.5" thickTop="1" thickBot="1">
      <c r="B73" s="177">
        <f>+B72+1</f>
        <v>57</v>
      </c>
      <c r="C73" s="178" t="s">
        <v>109</v>
      </c>
      <c r="D73" s="160" t="s">
        <v>110</v>
      </c>
      <c r="E73" s="179">
        <v>40543</v>
      </c>
      <c r="F73" s="179">
        <v>41026</v>
      </c>
      <c r="G73" s="162">
        <v>2.7309999999999999</v>
      </c>
      <c r="H73" s="80">
        <v>102.703</v>
      </c>
      <c r="I73" s="80">
        <v>103.01300000000001</v>
      </c>
      <c r="J73" s="80">
        <v>103.042</v>
      </c>
      <c r="M73" s="91">
        <f>+(J73-I73)/I73</f>
        <v>2.8151786667698599E-4</v>
      </c>
    </row>
    <row r="74" spans="1:14" ht="18" customHeight="1" thickTop="1" thickBot="1">
      <c r="B74" s="128" t="s">
        <v>111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112</v>
      </c>
      <c r="D75" s="182" t="s">
        <v>79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100.593</v>
      </c>
      <c r="J75" s="33">
        <v>100.658</v>
      </c>
      <c r="K75" s="90" t="s">
        <v>41</v>
      </c>
      <c r="M75" s="91">
        <f>+(J75-I75)/I75</f>
        <v>6.4616822244090264E-4</v>
      </c>
    </row>
    <row r="76" spans="1:14" ht="18" customHeight="1" thickTop="1" thickBot="1">
      <c r="B76" s="128" t="s">
        <v>113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73.513000000000005</v>
      </c>
      <c r="J77" s="135">
        <v>73.510000000000005</v>
      </c>
      <c r="K77" s="34"/>
      <c r="L77" s="34"/>
      <c r="M77" s="35">
        <f t="shared" ref="M77:M91" si="5">+(J77-I77)/I77</f>
        <v>-4.080910859303951E-5</v>
      </c>
      <c r="N77" s="34"/>
    </row>
    <row r="78" spans="1:14" ht="16.5" thickTop="1" thickBot="1">
      <c r="B78" s="185">
        <f t="shared" ref="B78:B91" si="6">+B77+1</f>
        <v>60</v>
      </c>
      <c r="C78" s="173" t="s">
        <v>115</v>
      </c>
      <c r="D78" s="174" t="s">
        <v>70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158.12</v>
      </c>
      <c r="J78" s="57">
        <v>158.11699999999999</v>
      </c>
      <c r="K78" s="34"/>
      <c r="L78" s="34"/>
      <c r="M78" s="35">
        <f t="shared" si="5"/>
        <v>-1.8972931950507997E-5</v>
      </c>
      <c r="N78" s="34"/>
    </row>
    <row r="79" spans="1:14" ht="16.5" thickTop="1" thickBot="1">
      <c r="B79" s="185">
        <f t="shared" si="6"/>
        <v>61</v>
      </c>
      <c r="C79" s="173" t="s">
        <v>116</v>
      </c>
      <c r="D79" s="155" t="s">
        <v>70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1569.7670000000001</v>
      </c>
      <c r="J79" s="57">
        <v>1569.73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117</v>
      </c>
      <c r="D80" s="187" t="s">
        <v>76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114.733</v>
      </c>
      <c r="J80" s="89">
        <v>114.749</v>
      </c>
      <c r="K80" s="34"/>
      <c r="L80" s="34"/>
      <c r="M80" s="35">
        <f>+(J80-I80)/I80</f>
        <v>1.3945421108130295E-4</v>
      </c>
      <c r="N80" s="34"/>
    </row>
    <row r="81" spans="1:14" ht="16.5" thickTop="1" thickBot="1">
      <c r="B81" s="185">
        <f t="shared" si="6"/>
        <v>63</v>
      </c>
      <c r="C81" s="188" t="s">
        <v>118</v>
      </c>
      <c r="D81" s="187" t="s">
        <v>76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114.747</v>
      </c>
      <c r="J81" s="89">
        <v>114.752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119</v>
      </c>
      <c r="D82" s="174" t="s">
        <v>47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94.866</v>
      </c>
      <c r="J82" s="57">
        <v>94.918999999999997</v>
      </c>
      <c r="K82" s="34"/>
      <c r="L82" s="34"/>
      <c r="M82" s="35">
        <f t="shared" si="5"/>
        <v>5.5868277359641253E-4</v>
      </c>
      <c r="N82" s="34"/>
    </row>
    <row r="83" spans="1:14" ht="16.5" thickTop="1" thickBot="1">
      <c r="B83" s="185">
        <f t="shared" si="6"/>
        <v>65</v>
      </c>
      <c r="C83" s="173" t="s">
        <v>120</v>
      </c>
      <c r="D83" s="174" t="s">
        <v>83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16.933</v>
      </c>
      <c r="J83" s="57">
        <v>16.934999999999999</v>
      </c>
      <c r="K83" s="34"/>
      <c r="L83" s="34"/>
      <c r="M83" s="35">
        <f t="shared" si="5"/>
        <v>1.181125612708257E-4</v>
      </c>
      <c r="N83" s="34"/>
    </row>
    <row r="84" spans="1:14" ht="16.5" thickTop="1" thickBot="1">
      <c r="B84" s="185">
        <f t="shared" si="6"/>
        <v>66</v>
      </c>
      <c r="C84" s="173" t="s">
        <v>121</v>
      </c>
      <c r="D84" s="174" t="s">
        <v>91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277.46300000000002</v>
      </c>
      <c r="J84" s="57">
        <v>277.46199999999999</v>
      </c>
      <c r="K84" s="34"/>
      <c r="L84" s="34"/>
      <c r="M84" s="35">
        <f t="shared" si="5"/>
        <v>-3.6040841482763339E-6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122</v>
      </c>
      <c r="D85" s="155" t="s">
        <v>95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42.978000000000002</v>
      </c>
      <c r="J85" s="57">
        <v>42.978000000000002</v>
      </c>
      <c r="K85" s="34"/>
      <c r="L85" s="34"/>
      <c r="M85" s="35">
        <f t="shared" si="5"/>
        <v>0</v>
      </c>
      <c r="N85" s="34"/>
    </row>
    <row r="86" spans="1:14" ht="15.75" customHeight="1" thickTop="1" thickBot="1">
      <c r="B86" s="185">
        <f t="shared" si="6"/>
        <v>68</v>
      </c>
      <c r="C86" s="188" t="s">
        <v>123</v>
      </c>
      <c r="D86" s="155" t="s">
        <v>99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2603.652</v>
      </c>
      <c r="J86" s="89">
        <v>2603.5300000000002</v>
      </c>
      <c r="K86" s="34"/>
      <c r="L86" s="34"/>
      <c r="M86" s="35">
        <f t="shared" si="5"/>
        <v>-4.6857260494045885E-5</v>
      </c>
      <c r="N86" s="34"/>
    </row>
    <row r="87" spans="1:14" ht="15.75" customHeight="1" thickTop="1" thickBot="1">
      <c r="B87" s="185">
        <f t="shared" si="6"/>
        <v>69</v>
      </c>
      <c r="C87" s="173" t="s">
        <v>124</v>
      </c>
      <c r="D87" s="174" t="s">
        <v>101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82.546999999999997</v>
      </c>
      <c r="J87" s="57">
        <v>82.546000000000006</v>
      </c>
      <c r="K87" s="34"/>
      <c r="L87" s="34"/>
      <c r="M87" s="35">
        <f t="shared" si="5"/>
        <v>-1.2114310635038996E-5</v>
      </c>
      <c r="N87" s="34"/>
    </row>
    <row r="88" spans="1:14" ht="16.5" thickTop="1" thickBot="1">
      <c r="B88" s="185">
        <f t="shared" si="6"/>
        <v>70</v>
      </c>
      <c r="C88" s="173" t="s">
        <v>125</v>
      </c>
      <c r="D88" s="174" t="s">
        <v>101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59.923999999999999</v>
      </c>
      <c r="J88" s="57">
        <v>59.927</v>
      </c>
      <c r="K88" s="34"/>
      <c r="L88" s="34"/>
      <c r="M88" s="35">
        <f t="shared" si="5"/>
        <v>5.0063413657301146E-5</v>
      </c>
      <c r="N88" s="34"/>
    </row>
    <row r="89" spans="1:14" ht="16.5" thickTop="1" thickBot="1">
      <c r="B89" s="185">
        <f t="shared" si="6"/>
        <v>71</v>
      </c>
      <c r="C89" s="189" t="s">
        <v>126</v>
      </c>
      <c r="D89" s="190" t="s">
        <v>105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102.137</v>
      </c>
      <c r="J89" s="57">
        <v>102.133</v>
      </c>
      <c r="K89" s="34"/>
      <c r="L89" s="34"/>
      <c r="M89" s="35">
        <f t="shared" si="5"/>
        <v>-3.9163084876243564E-5</v>
      </c>
      <c r="N89" s="34"/>
    </row>
    <row r="90" spans="1:14" ht="16.5" thickTop="1" thickBot="1">
      <c r="B90" s="185">
        <f t="shared" si="6"/>
        <v>72</v>
      </c>
      <c r="C90" s="191" t="s">
        <v>127</v>
      </c>
      <c r="D90" s="174" t="s">
        <v>105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114.688</v>
      </c>
      <c r="J90" s="57">
        <v>114.694</v>
      </c>
      <c r="K90" s="34"/>
      <c r="L90" s="34"/>
      <c r="M90" s="35">
        <f t="shared" si="5"/>
        <v>5.2315848214287697E-5</v>
      </c>
      <c r="N90" s="34"/>
    </row>
    <row r="91" spans="1:14" ht="16.5" thickTop="1" thickBot="1">
      <c r="B91" s="192">
        <f t="shared" si="6"/>
        <v>73</v>
      </c>
      <c r="C91" s="178" t="s">
        <v>128</v>
      </c>
      <c r="D91" s="190" t="s">
        <v>105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107.28100000000001</v>
      </c>
      <c r="J91" s="80">
        <v>107.26300000000001</v>
      </c>
      <c r="K91" s="34"/>
      <c r="L91" s="34"/>
      <c r="M91" s="35">
        <f t="shared" si="5"/>
        <v>-1.6778367092029977E-4</v>
      </c>
      <c r="N91" s="34"/>
    </row>
    <row r="92" spans="1:14" ht="18" customHeight="1" thickTop="1" thickBot="1">
      <c r="B92" s="128" t="s">
        <v>129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11.64</v>
      </c>
      <c r="J93" s="135">
        <v>11.641</v>
      </c>
      <c r="K93" s="34"/>
      <c r="L93" s="34"/>
      <c r="M93" s="35">
        <f t="shared" ref="M93:M105" si="7">+(J93-I93)/I93</f>
        <v>8.5910652920914582E-5</v>
      </c>
      <c r="N93" s="34"/>
    </row>
    <row r="94" spans="1:14" ht="16.5" thickTop="1" thickBot="1">
      <c r="B94" s="185">
        <f>B93+1</f>
        <v>75</v>
      </c>
      <c r="C94" s="173" t="s">
        <v>131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12.670999999999999</v>
      </c>
      <c r="J94" s="57">
        <v>12.670999999999999</v>
      </c>
      <c r="K94" s="34"/>
      <c r="L94" s="34"/>
      <c r="M94" s="35">
        <f t="shared" si="7"/>
        <v>0</v>
      </c>
      <c r="N94" s="34"/>
    </row>
    <row r="95" spans="1:14" ht="16.5" thickTop="1" thickBot="1">
      <c r="B95" s="185">
        <f t="shared" ref="B95:B106" si="8">B94+1</f>
        <v>76</v>
      </c>
      <c r="C95" s="173" t="s">
        <v>132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16.192</v>
      </c>
      <c r="J95" s="57">
        <v>16.190000000000001</v>
      </c>
      <c r="K95" s="34"/>
      <c r="L95" s="34"/>
      <c r="M95" s="35">
        <f t="shared" si="7"/>
        <v>-1.2351778656119637E-4</v>
      </c>
      <c r="N95" s="34"/>
    </row>
    <row r="96" spans="1:14" ht="17.25" customHeight="1" thickTop="1" thickBot="1">
      <c r="B96" s="185">
        <f t="shared" si="8"/>
        <v>77</v>
      </c>
      <c r="C96" s="173" t="s">
        <v>133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16.420999999999999</v>
      </c>
      <c r="J96" s="57">
        <v>16.419</v>
      </c>
      <c r="K96" s="34"/>
      <c r="L96" s="34"/>
      <c r="M96" s="35">
        <f t="shared" si="7"/>
        <v>-1.2179526216423431E-4</v>
      </c>
      <c r="N96" s="34"/>
    </row>
    <row r="97" spans="2:14" ht="16.5" thickTop="1" thickBot="1">
      <c r="B97" s="185">
        <f t="shared" si="8"/>
        <v>78</v>
      </c>
      <c r="C97" s="195" t="s">
        <v>134</v>
      </c>
      <c r="D97" s="155" t="s">
        <v>70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12.840999999999999</v>
      </c>
      <c r="J97" s="57">
        <v>12.840999999999999</v>
      </c>
      <c r="K97" s="34"/>
      <c r="L97" s="34"/>
      <c r="M97" s="35">
        <f t="shared" si="7"/>
        <v>0</v>
      </c>
      <c r="N97" s="34"/>
    </row>
    <row r="98" spans="2:14" ht="16.5" thickTop="1" thickBot="1">
      <c r="B98" s="185">
        <f t="shared" si="8"/>
        <v>79</v>
      </c>
      <c r="C98" s="195" t="s">
        <v>135</v>
      </c>
      <c r="D98" s="155" t="s">
        <v>70</v>
      </c>
      <c r="E98" s="186">
        <v>40848</v>
      </c>
      <c r="F98" s="186" t="s">
        <v>32</v>
      </c>
      <c r="G98" s="196" t="s">
        <v>32</v>
      </c>
      <c r="H98" s="57">
        <v>10.141999999999999</v>
      </c>
      <c r="I98" s="57">
        <v>10.922000000000001</v>
      </c>
      <c r="J98" s="57">
        <v>10.922000000000001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136</v>
      </c>
      <c r="D99" s="155" t="s">
        <v>70</v>
      </c>
      <c r="E99" s="186">
        <v>40848</v>
      </c>
      <c r="F99" s="161" t="s">
        <v>32</v>
      </c>
      <c r="G99" s="196" t="s">
        <v>137</v>
      </c>
      <c r="H99" s="57">
        <v>10.125999999999999</v>
      </c>
      <c r="I99" s="57">
        <v>10.645</v>
      </c>
      <c r="J99" s="57">
        <v>10.645</v>
      </c>
      <c r="K99" s="34"/>
      <c r="L99" s="34"/>
      <c r="M99" s="35">
        <f>+(J98-I99)/I99</f>
        <v>2.6021606387975672E-2</v>
      </c>
      <c r="N99" s="34"/>
    </row>
    <row r="100" spans="2:14" ht="16.5" thickTop="1" thickBot="1">
      <c r="B100" s="185">
        <f t="shared" si="8"/>
        <v>81</v>
      </c>
      <c r="C100" s="195" t="s">
        <v>138</v>
      </c>
      <c r="D100" s="155" t="s">
        <v>70</v>
      </c>
      <c r="E100" s="197">
        <v>40848</v>
      </c>
      <c r="F100" s="198" t="s">
        <v>32</v>
      </c>
      <c r="G100" s="199" t="s">
        <v>32</v>
      </c>
      <c r="H100" s="57">
        <v>10.132999999999999</v>
      </c>
      <c r="I100" s="57">
        <v>10.7</v>
      </c>
      <c r="J100" s="57">
        <v>10.701000000000001</v>
      </c>
      <c r="K100" s="34"/>
      <c r="L100" s="34"/>
      <c r="M100" s="35">
        <f>+(J99-I100)/I100</f>
        <v>-5.1401869158878245E-3</v>
      </c>
      <c r="N100" s="34"/>
    </row>
    <row r="101" spans="2:14" ht="16.5" thickTop="1" thickBot="1">
      <c r="B101" s="185">
        <f t="shared" si="8"/>
        <v>82</v>
      </c>
      <c r="C101" s="200" t="s">
        <v>139</v>
      </c>
      <c r="D101" s="174" t="s">
        <v>47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129.643</v>
      </c>
      <c r="J101" s="57">
        <v>129.63800000000001</v>
      </c>
      <c r="K101" s="34"/>
      <c r="L101" s="34"/>
      <c r="M101" s="35">
        <f t="shared" si="7"/>
        <v>-3.8567450614344414E-5</v>
      </c>
      <c r="N101" s="34"/>
    </row>
    <row r="102" spans="2:14" ht="16.5" thickTop="1" thickBot="1">
      <c r="B102" s="185">
        <f t="shared" si="8"/>
        <v>83</v>
      </c>
      <c r="C102" s="201" t="s">
        <v>140</v>
      </c>
      <c r="D102" s="174" t="s">
        <v>47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128.71799999999999</v>
      </c>
      <c r="J102" s="57">
        <v>128.715</v>
      </c>
      <c r="K102" s="34"/>
      <c r="L102" s="34"/>
      <c r="M102" s="35">
        <f t="shared" si="7"/>
        <v>-2.3306763622693819E-5</v>
      </c>
      <c r="N102" s="34"/>
    </row>
    <row r="103" spans="2:14" ht="16.5" thickTop="1" thickBot="1">
      <c r="B103" s="185">
        <f t="shared" si="8"/>
        <v>84</v>
      </c>
      <c r="C103" s="202" t="s">
        <v>141</v>
      </c>
      <c r="D103" s="203" t="s">
        <v>79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11.228999999999999</v>
      </c>
      <c r="J103" s="57">
        <v>11.228</v>
      </c>
      <c r="K103" s="34"/>
      <c r="L103" s="34"/>
      <c r="M103" s="35">
        <f t="shared" si="7"/>
        <v>-8.9055125122401447E-5</v>
      </c>
      <c r="N103" s="34"/>
    </row>
    <row r="104" spans="2:14" ht="16.5" thickTop="1" thickBot="1">
      <c r="B104" s="185">
        <f t="shared" si="8"/>
        <v>85</v>
      </c>
      <c r="C104" s="95" t="s">
        <v>142</v>
      </c>
      <c r="D104" s="96" t="s">
        <v>101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118.456</v>
      </c>
      <c r="J104" s="57">
        <v>118.44199999999999</v>
      </c>
      <c r="K104" s="34"/>
      <c r="L104" s="34"/>
      <c r="M104" s="35">
        <f t="shared" si="7"/>
        <v>-1.1818734382395154E-4</v>
      </c>
      <c r="N104" s="34"/>
    </row>
    <row r="105" spans="2:14" ht="16.5" thickTop="1" thickBot="1">
      <c r="B105" s="185">
        <f t="shared" si="8"/>
        <v>86</v>
      </c>
      <c r="C105" s="205" t="s">
        <v>143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20.959</v>
      </c>
      <c r="J105" s="57">
        <v>20.957999999999998</v>
      </c>
      <c r="K105" s="34"/>
      <c r="L105" s="34"/>
      <c r="M105" s="35">
        <f t="shared" si="7"/>
        <v>-4.7712200009600753E-5</v>
      </c>
      <c r="N105" s="34"/>
    </row>
    <row r="106" spans="2:14" ht="16.5" thickTop="1" thickBot="1">
      <c r="B106" s="185">
        <f t="shared" si="8"/>
        <v>87</v>
      </c>
      <c r="C106" s="195" t="s">
        <v>144</v>
      </c>
      <c r="D106" s="155" t="s">
        <v>35</v>
      </c>
      <c r="E106" s="186">
        <v>40725</v>
      </c>
      <c r="F106" s="186" t="s">
        <v>32</v>
      </c>
      <c r="G106" s="206" t="s">
        <v>32</v>
      </c>
      <c r="H106" s="57">
        <v>101.51300000000001</v>
      </c>
      <c r="I106" s="57">
        <v>92.430999999999997</v>
      </c>
      <c r="J106" s="57">
        <v>92.412999999999997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145</v>
      </c>
      <c r="D107" s="155" t="s">
        <v>35</v>
      </c>
      <c r="E107" s="186">
        <v>40725</v>
      </c>
      <c r="F107" s="207" t="s">
        <v>32</v>
      </c>
      <c r="G107" s="208" t="s">
        <v>32</v>
      </c>
      <c r="H107" s="163">
        <v>102.065</v>
      </c>
      <c r="I107" s="57">
        <v>93.076999999999998</v>
      </c>
      <c r="J107" s="57">
        <v>93.064999999999998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146</v>
      </c>
      <c r="D108" s="160" t="s">
        <v>147</v>
      </c>
      <c r="E108" s="210">
        <v>40910</v>
      </c>
      <c r="F108" s="211" t="s">
        <v>137</v>
      </c>
      <c r="G108" s="212" t="s">
        <v>137</v>
      </c>
      <c r="H108" s="213" t="s">
        <v>137</v>
      </c>
      <c r="I108" s="214">
        <v>98.554000000000002</v>
      </c>
      <c r="J108" s="214">
        <v>98.564999999999998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148</v>
      </c>
      <c r="D109" s="155" t="s">
        <v>149</v>
      </c>
      <c r="E109" s="186">
        <v>41169</v>
      </c>
      <c r="F109" s="186" t="s">
        <v>137</v>
      </c>
      <c r="G109" s="197" t="s">
        <v>137</v>
      </c>
      <c r="H109" s="216" t="s">
        <v>137</v>
      </c>
      <c r="I109" s="217">
        <v>101.648</v>
      </c>
      <c r="J109" s="217">
        <v>101.63200000000001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150</v>
      </c>
      <c r="D110" s="155" t="s">
        <v>149</v>
      </c>
      <c r="E110" s="186">
        <v>41169</v>
      </c>
      <c r="F110" s="186" t="s">
        <v>137</v>
      </c>
      <c r="G110" s="197" t="s">
        <v>137</v>
      </c>
      <c r="H110" s="216" t="s">
        <v>137</v>
      </c>
      <c r="I110" s="217">
        <v>100.688</v>
      </c>
      <c r="J110" s="217">
        <v>100.68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151</v>
      </c>
      <c r="D111" s="219" t="s">
        <v>149</v>
      </c>
      <c r="E111" s="186">
        <v>41169</v>
      </c>
      <c r="F111" s="220" t="s">
        <v>137</v>
      </c>
      <c r="G111" s="221" t="s">
        <v>137</v>
      </c>
      <c r="H111" s="222" t="s">
        <v>137</v>
      </c>
      <c r="I111" s="223">
        <v>100.639</v>
      </c>
      <c r="J111" s="223">
        <v>100.63</v>
      </c>
      <c r="K111" s="34"/>
      <c r="L111" s="34"/>
      <c r="M111" s="215"/>
      <c r="N111" s="34"/>
    </row>
    <row r="112" spans="2:14" ht="18" customHeight="1" thickTop="1" thickBot="1">
      <c r="B112" s="164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5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226">
        <v>98.978999999999999</v>
      </c>
      <c r="I113" s="226">
        <v>100.241</v>
      </c>
      <c r="J113" s="226">
        <v>99.924000000000007</v>
      </c>
      <c r="K113" s="99" t="s">
        <v>45</v>
      </c>
      <c r="M113" s="91">
        <f t="shared" ref="M113:M115" si="10">+(J113-I113)/I113</f>
        <v>-3.162378667411469E-3</v>
      </c>
      <c r="O113" s="6" t="s">
        <v>23</v>
      </c>
    </row>
    <row r="114" spans="2:15" ht="16.5" thickTop="1" thickBot="1">
      <c r="B114" s="227">
        <f>B113+1</f>
        <v>94</v>
      </c>
      <c r="C114" s="95" t="s">
        <v>154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116.816</v>
      </c>
      <c r="J114" s="143">
        <v>116.152</v>
      </c>
      <c r="K114" s="99" t="s">
        <v>45</v>
      </c>
      <c r="M114" s="91">
        <f t="shared" si="10"/>
        <v>-5.6841528557731941E-3</v>
      </c>
    </row>
    <row r="115" spans="2:15" ht="16.5" thickTop="1" thickBot="1">
      <c r="B115" s="227">
        <f t="shared" ref="B115:B131" si="11">+B114+1</f>
        <v>95</v>
      </c>
      <c r="C115" s="173" t="s">
        <v>155</v>
      </c>
      <c r="D115" s="155" t="s">
        <v>76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143.80500000000001</v>
      </c>
      <c r="J115" s="57">
        <v>143.60599999999999</v>
      </c>
      <c r="K115" s="228" t="s">
        <v>156</v>
      </c>
      <c r="M115" s="91">
        <f t="shared" si="10"/>
        <v>-1.3838183651473334E-3</v>
      </c>
    </row>
    <row r="116" spans="2:15" ht="16.5" thickTop="1" thickBot="1">
      <c r="B116" s="227">
        <f t="shared" si="11"/>
        <v>96</v>
      </c>
      <c r="C116" s="195" t="s">
        <v>157</v>
      </c>
      <c r="D116" s="155" t="s">
        <v>79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11.5</v>
      </c>
      <c r="J116" s="57">
        <v>11.438000000000001</v>
      </c>
      <c r="K116" s="90" t="s">
        <v>41</v>
      </c>
      <c r="M116" s="91">
        <f>+(J116-I116)/I116</f>
        <v>-5.391304347826034E-3</v>
      </c>
    </row>
    <row r="117" spans="2:15" ht="16.5" thickTop="1" thickBot="1">
      <c r="B117" s="227">
        <f t="shared" si="11"/>
        <v>97</v>
      </c>
      <c r="C117" s="195" t="s">
        <v>158</v>
      </c>
      <c r="D117" s="174" t="s">
        <v>79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123.34099999999999</v>
      </c>
      <c r="J117" s="57">
        <v>122.91800000000001</v>
      </c>
      <c r="K117" s="90" t="s">
        <v>41</v>
      </c>
      <c r="M117" s="91">
        <f>+(J117-I117)/I117</f>
        <v>-3.4295165435661106E-3</v>
      </c>
    </row>
    <row r="118" spans="2:15" ht="16.5" thickTop="1" thickBot="1">
      <c r="B118" s="227">
        <f t="shared" si="11"/>
        <v>98</v>
      </c>
      <c r="C118" s="195" t="s">
        <v>159</v>
      </c>
      <c r="D118" s="155" t="s">
        <v>79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118.498</v>
      </c>
      <c r="J118" s="57">
        <v>118.512</v>
      </c>
      <c r="K118" s="90" t="s">
        <v>41</v>
      </c>
      <c r="M118" s="91">
        <f>+(J118-I118)/I118</f>
        <v>1.1814545393167643E-4</v>
      </c>
    </row>
    <row r="119" spans="2:15" ht="16.5" thickTop="1" thickBot="1">
      <c r="B119" s="227">
        <f t="shared" si="11"/>
        <v>99</v>
      </c>
      <c r="C119" s="195" t="s">
        <v>160</v>
      </c>
      <c r="D119" s="160" t="s">
        <v>161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106.367</v>
      </c>
      <c r="J119" s="57">
        <v>106.148</v>
      </c>
      <c r="K119" s="94" t="s">
        <v>43</v>
      </c>
      <c r="M119" s="91">
        <f t="shared" ref="M119:M131" si="12">+(J119-I119)/I119</f>
        <v>-2.058909248169153E-3</v>
      </c>
    </row>
    <row r="120" spans="2:15" ht="16.5" thickTop="1" thickBot="1">
      <c r="B120" s="227">
        <f t="shared" si="11"/>
        <v>100</v>
      </c>
      <c r="C120" s="195" t="s">
        <v>162</v>
      </c>
      <c r="D120" s="160" t="s">
        <v>161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105.13500000000001</v>
      </c>
      <c r="J120" s="57">
        <v>104.68600000000001</v>
      </c>
      <c r="K120" s="94" t="s">
        <v>43</v>
      </c>
      <c r="M120" s="91">
        <f t="shared" si="12"/>
        <v>-4.2706995767346559E-3</v>
      </c>
    </row>
    <row r="121" spans="2:15" ht="16.5" thickTop="1" thickBot="1">
      <c r="B121" s="227">
        <f t="shared" si="11"/>
        <v>101</v>
      </c>
      <c r="C121" s="188" t="s">
        <v>163</v>
      </c>
      <c r="D121" s="155" t="s">
        <v>88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191.48400000000001</v>
      </c>
      <c r="J121" s="57">
        <v>191.47800000000001</v>
      </c>
      <c r="K121" s="90" t="s">
        <v>41</v>
      </c>
      <c r="M121" s="91">
        <f t="shared" si="12"/>
        <v>-3.1334210691233871E-5</v>
      </c>
    </row>
    <row r="122" spans="2:15" ht="16.5" thickTop="1" thickBot="1">
      <c r="B122" s="227">
        <f t="shared" si="11"/>
        <v>102</v>
      </c>
      <c r="C122" s="188" t="s">
        <v>164</v>
      </c>
      <c r="D122" s="155" t="s">
        <v>88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167.05799999999999</v>
      </c>
      <c r="J122" s="57">
        <v>167.09899999999999</v>
      </c>
      <c r="K122" s="90" t="s">
        <v>41</v>
      </c>
      <c r="M122" s="91">
        <f t="shared" si="12"/>
        <v>2.4542374504661147E-4</v>
      </c>
    </row>
    <row r="123" spans="2:15" ht="16.5" thickTop="1" thickBot="1">
      <c r="B123" s="227">
        <f t="shared" si="11"/>
        <v>103</v>
      </c>
      <c r="C123" s="188" t="s">
        <v>165</v>
      </c>
      <c r="D123" s="155" t="s">
        <v>88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144.71199999999999</v>
      </c>
      <c r="J123" s="57">
        <v>144.672</v>
      </c>
      <c r="K123" s="90" t="s">
        <v>41</v>
      </c>
      <c r="M123" s="91">
        <f t="shared" si="12"/>
        <v>-2.7641107855597353E-4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5" t="s">
        <v>88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10471.753000000001</v>
      </c>
      <c r="J124" s="89">
        <v>10463.397000000001</v>
      </c>
      <c r="K124" s="90" t="s">
        <v>41</v>
      </c>
      <c r="M124" s="91">
        <f t="shared" si="12"/>
        <v>-7.9795617791975863E-4</v>
      </c>
    </row>
    <row r="125" spans="2:15" ht="16.5" thickTop="1" thickBot="1">
      <c r="B125" s="227">
        <f t="shared" si="11"/>
        <v>105</v>
      </c>
      <c r="C125" s="195" t="s">
        <v>167</v>
      </c>
      <c r="D125" s="155" t="s">
        <v>88</v>
      </c>
      <c r="E125" s="186">
        <v>40014</v>
      </c>
      <c r="F125" s="133" t="s">
        <v>32</v>
      </c>
      <c r="G125" s="196" t="s">
        <v>32</v>
      </c>
      <c r="H125" s="57">
        <v>195.636</v>
      </c>
      <c r="I125" s="57">
        <v>223.447</v>
      </c>
      <c r="J125" s="57">
        <v>222.61799999999999</v>
      </c>
      <c r="K125" s="90" t="s">
        <v>41</v>
      </c>
      <c r="M125" s="91">
        <f t="shared" si="12"/>
        <v>-3.7100520481367291E-3</v>
      </c>
    </row>
    <row r="126" spans="2:15" ht="16.5" thickTop="1" thickBot="1">
      <c r="B126" s="227">
        <f t="shared" si="11"/>
        <v>106</v>
      </c>
      <c r="C126" s="195" t="s">
        <v>168</v>
      </c>
      <c r="D126" s="155" t="s">
        <v>88</v>
      </c>
      <c r="E126" s="186">
        <v>40455</v>
      </c>
      <c r="F126" s="133" t="s">
        <v>32</v>
      </c>
      <c r="G126" s="196" t="s">
        <v>32</v>
      </c>
      <c r="H126" s="57">
        <v>135.39099999999999</v>
      </c>
      <c r="I126" s="57">
        <v>147.47</v>
      </c>
      <c r="J126" s="57">
        <v>147.07400000000001</v>
      </c>
      <c r="K126" s="90" t="s">
        <v>41</v>
      </c>
      <c r="M126" s="91">
        <f t="shared" si="12"/>
        <v>-2.6852919237810172E-3</v>
      </c>
    </row>
    <row r="127" spans="2:15" ht="16.5" thickTop="1" thickBot="1">
      <c r="B127" s="227">
        <f t="shared" si="11"/>
        <v>107</v>
      </c>
      <c r="C127" s="195" t="s">
        <v>169</v>
      </c>
      <c r="D127" s="155" t="s">
        <v>99</v>
      </c>
      <c r="E127" s="186">
        <v>40057</v>
      </c>
      <c r="F127" s="133" t="s">
        <v>32</v>
      </c>
      <c r="G127" s="196" t="s">
        <v>32</v>
      </c>
      <c r="H127" s="89">
        <v>1499.251</v>
      </c>
      <c r="I127" s="89">
        <v>1623.2819999999999</v>
      </c>
      <c r="J127" s="89">
        <v>1617.8040000000001</v>
      </c>
      <c r="K127" s="90" t="s">
        <v>41</v>
      </c>
      <c r="M127" s="91">
        <f t="shared" si="12"/>
        <v>-3.3746447012902494E-3</v>
      </c>
    </row>
    <row r="128" spans="2:15" ht="16.5" thickTop="1" thickBot="1">
      <c r="B128" s="227">
        <f t="shared" si="11"/>
        <v>108</v>
      </c>
      <c r="C128" s="195" t="s">
        <v>170</v>
      </c>
      <c r="D128" s="155" t="s">
        <v>99</v>
      </c>
      <c r="E128" s="186">
        <v>40690</v>
      </c>
      <c r="F128" s="133" t="s">
        <v>32</v>
      </c>
      <c r="G128" s="196" t="s">
        <v>32</v>
      </c>
      <c r="H128" s="57">
        <v>104.083</v>
      </c>
      <c r="I128" s="57">
        <v>116.52</v>
      </c>
      <c r="J128" s="57">
        <v>116.41800000000001</v>
      </c>
      <c r="K128" s="94" t="s">
        <v>43</v>
      </c>
      <c r="M128" s="91">
        <f t="shared" si="12"/>
        <v>-8.7538619979393804E-4</v>
      </c>
    </row>
    <row r="129" spans="1:13" ht="16.5" thickTop="1" thickBot="1">
      <c r="B129" s="227">
        <f t="shared" si="11"/>
        <v>109</v>
      </c>
      <c r="C129" s="195" t="s">
        <v>171</v>
      </c>
      <c r="D129" s="232" t="s">
        <v>172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95.646000000000001</v>
      </c>
      <c r="J129" s="57">
        <v>95.647999999999996</v>
      </c>
      <c r="K129" s="99" t="s">
        <v>45</v>
      </c>
      <c r="M129" s="91">
        <f t="shared" si="12"/>
        <v>2.0910440582934351E-5</v>
      </c>
    </row>
    <row r="130" spans="1:13" ht="16.5" thickTop="1" thickBot="1">
      <c r="B130" s="227">
        <f t="shared" si="11"/>
        <v>110</v>
      </c>
      <c r="C130" s="195" t="s">
        <v>173</v>
      </c>
      <c r="D130" s="232" t="s">
        <v>172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122.361</v>
      </c>
      <c r="J130" s="57">
        <v>121.78</v>
      </c>
      <c r="K130" s="99" t="s">
        <v>45</v>
      </c>
      <c r="M130" s="91">
        <f t="shared" si="12"/>
        <v>-4.7482449473280133E-3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9738.8220000000001</v>
      </c>
      <c r="J131" s="238">
        <v>9696.0020000000004</v>
      </c>
      <c r="K131" s="90" t="s">
        <v>41</v>
      </c>
      <c r="M131" s="91">
        <f t="shared" si="12"/>
        <v>-4.3968356747869208E-3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2012-11-19T13:25:30Z</dcterms:created>
  <dcterms:modified xsi:type="dcterms:W3CDTF">2012-11-19T13:28:02Z</dcterms:modified>
</cp:coreProperties>
</file>