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19-08-2014 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<sst xmlns="http://schemas.openxmlformats.org/spreadsheetml/2006/main" count="397" uniqueCount="185">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</sst>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4" xfId="2" applyFont="1" applyFill="1" applyBorder="1" applyAlignment="1">
      <alignment vertical="center"/>
    </xf>
    <xf numFmtId="0" fontId="2" fillId="0" borderId="0" xfId="2" applyBorder="1"/>
    <xf numFmtId="0" fontId="13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7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vertical="center"/>
    </xf>
    <xf numFmtId="168" fontId="9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3" fontId="4" fillId="0" borderId="221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165" fontId="14" fillId="12" borderId="0" xfId="2" applyNumberFormat="1" applyFont="1" applyFill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topLeftCell="B58" zoomScale="93" zoomScaleNormal="93" workbookViewId="0">
      <selection activeCell="H94" sqref="H94"/>
    </sheetView>
  </sheetViews>
  <sheetFormatPr baseColWidth="10" defaultColWidth="11.42578125" defaultRowHeight="15"/>
  <cols>
    <col min="1" max="1" width="1.28515625" style="8" customWidth="1"/>
    <col min="2" max="2" width="3.85546875" style="429" customWidth="1"/>
    <col min="3" max="3" width="39.42578125" style="430" customWidth="1"/>
    <col min="4" max="4" width="30.5703125" style="430" customWidth="1"/>
    <col min="5" max="5" width="11.140625" style="429" customWidth="1"/>
    <col min="6" max="6" width="14.140625" style="429" customWidth="1"/>
    <col min="7" max="7" width="10" style="429" customWidth="1"/>
    <col min="8" max="8" width="13.140625" style="429" customWidth="1"/>
    <col min="9" max="9" width="12.5703125" style="429" customWidth="1"/>
    <col min="10" max="10" width="13.42578125" style="43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151.19399999999999</v>
      </c>
      <c r="J6" s="44">
        <v>151.20699999999999</v>
      </c>
      <c r="K6" s="45"/>
      <c r="L6" s="45"/>
      <c r="M6" s="46"/>
      <c r="N6" s="45"/>
      <c r="O6" s="8"/>
      <c r="P6" s="47">
        <v>557947409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13.337</v>
      </c>
      <c r="J8" s="44">
        <v>13.337999999999999</v>
      </c>
      <c r="K8" s="45"/>
      <c r="L8" s="45"/>
      <c r="M8" s="46"/>
      <c r="N8" s="45"/>
      <c r="O8" s="8"/>
      <c r="P8" s="47">
        <v>9440592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1.373</v>
      </c>
      <c r="J10" s="44">
        <v>1.3740000000000001</v>
      </c>
      <c r="K10" s="59" t="s">
        <v>19</v>
      </c>
      <c r="L10" s="45"/>
      <c r="M10" s="46">
        <f t="shared" ref="M10" si="0">+(J10-I10)/I10</f>
        <v>7.2833211944654905E-4</v>
      </c>
      <c r="N10" s="45"/>
      <c r="O10" s="60" t="s">
        <v>20</v>
      </c>
      <c r="P10" s="61">
        <v>2106477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37.023000000000003</v>
      </c>
      <c r="J12" s="73">
        <v>37.026000000000003</v>
      </c>
      <c r="K12" s="45"/>
      <c r="L12" s="45"/>
      <c r="M12" s="74">
        <f t="shared" ref="M12:M13" si="1">+(J12-I12)/I12</f>
        <v>8.103071063933537E-5</v>
      </c>
      <c r="N12" s="45"/>
      <c r="O12" s="8"/>
      <c r="P12" s="61">
        <v>60982776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50.304000000000002</v>
      </c>
      <c r="J13" s="81">
        <v>50.308</v>
      </c>
      <c r="K13" s="45"/>
      <c r="L13" s="45"/>
      <c r="M13" s="74">
        <f t="shared" si="1"/>
        <v>7.9516539440159495E-5</v>
      </c>
      <c r="N13" s="45"/>
      <c r="O13" s="8"/>
      <c r="P13" s="82">
        <v>5277202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153.63800000000001</v>
      </c>
      <c r="J15" s="94">
        <v>153.57</v>
      </c>
      <c r="K15" s="45"/>
      <c r="L15" s="45"/>
      <c r="M15" s="95">
        <f t="shared" ref="M15:M21" si="2">+(J15-I15)/I15</f>
        <v>-4.4259883622549141E-4</v>
      </c>
      <c r="N15" s="45"/>
      <c r="O15" s="8"/>
      <c r="P15" s="96">
        <v>1867414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548.62599999999998</v>
      </c>
      <c r="J16" s="73">
        <v>546.98400000000004</v>
      </c>
      <c r="K16" s="45"/>
      <c r="L16" s="45"/>
      <c r="M16" s="46">
        <f t="shared" si="2"/>
        <v>-2.992931432341776E-3</v>
      </c>
      <c r="N16" s="45"/>
      <c r="O16" s="8"/>
      <c r="P16" s="96">
        <v>1248218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110.477</v>
      </c>
      <c r="J17" s="72">
        <v>110.587</v>
      </c>
      <c r="K17" s="45"/>
      <c r="L17" s="45"/>
      <c r="M17" s="46">
        <f t="shared" si="2"/>
        <v>9.956823592240868E-4</v>
      </c>
      <c r="N17" s="45"/>
      <c r="O17" s="105"/>
      <c r="P17" s="47">
        <v>176496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121.624</v>
      </c>
      <c r="J18" s="72">
        <v>121.697</v>
      </c>
      <c r="K18" s="45"/>
      <c r="L18" s="45"/>
      <c r="M18" s="46">
        <f t="shared" si="2"/>
        <v>6.0021048477280393E-4</v>
      </c>
      <c r="N18" s="45"/>
      <c r="P18" s="47">
        <v>925508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117.64700000000001</v>
      </c>
      <c r="J19" s="72">
        <v>117.746</v>
      </c>
      <c r="K19" s="45"/>
      <c r="L19" s="45"/>
      <c r="M19" s="46">
        <f t="shared" si="2"/>
        <v>8.4150042075012139E-4</v>
      </c>
      <c r="N19" s="45"/>
      <c r="O19" s="108"/>
      <c r="P19" s="47">
        <v>493593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111.81100000000001</v>
      </c>
      <c r="J20" s="72">
        <v>111.828</v>
      </c>
      <c r="K20" s="45"/>
      <c r="L20" s="45"/>
      <c r="M20" s="46">
        <f t="shared" si="2"/>
        <v>1.5204228564269978E-4</v>
      </c>
      <c r="N20" s="45"/>
      <c r="O20" s="36"/>
      <c r="P20" s="47">
        <v>944274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86.661000000000001</v>
      </c>
      <c r="J21" s="72">
        <v>86.587000000000003</v>
      </c>
      <c r="K21" s="45"/>
      <c r="L21" s="45"/>
      <c r="M21" s="46">
        <f t="shared" si="2"/>
        <v>-8.5390198589905565E-4</v>
      </c>
      <c r="N21" s="45"/>
      <c r="O21" s="8"/>
      <c r="P21" s="47">
        <v>183477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126.889</v>
      </c>
      <c r="J22" s="72">
        <v>126.556</v>
      </c>
      <c r="K22" s="45"/>
      <c r="L22" s="45"/>
      <c r="M22" s="46" t="e">
        <f>+(#REF!-I22)/I22</f>
        <v>#REF!</v>
      </c>
      <c r="N22" s="45"/>
      <c r="O22" s="8"/>
      <c r="P22" s="47">
        <v>614051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90.632999999999996</v>
      </c>
      <c r="J23" s="72">
        <v>90.378</v>
      </c>
      <c r="K23" s="45"/>
      <c r="L23" s="45"/>
      <c r="M23" s="46" t="e">
        <f>+(#REF!-I23)/I23</f>
        <v>#REF!</v>
      </c>
      <c r="N23" s="45"/>
      <c r="O23" s="8"/>
      <c r="P23" s="47">
        <v>2516929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106.479</v>
      </c>
      <c r="J24" s="123">
        <v>106.596</v>
      </c>
      <c r="K24" s="45"/>
      <c r="L24" s="45"/>
      <c r="M24" s="46">
        <f>+(J24-I24)/I24</f>
        <v>1.0988082157045468E-3</v>
      </c>
      <c r="N24" s="45"/>
      <c r="O24" s="8"/>
      <c r="P24" s="124">
        <v>15129150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1384.6959999999999</v>
      </c>
      <c r="J26" s="129">
        <v>1384.932</v>
      </c>
      <c r="K26" s="130" t="s">
        <v>42</v>
      </c>
      <c r="M26" s="131">
        <f t="shared" ref="M26:M38" si="3">+(J26-I26)/I26</f>
        <v>1.7043452136794192E-4</v>
      </c>
      <c r="O26" s="132" t="s">
        <v>42</v>
      </c>
      <c r="P26" s="133">
        <v>55397288</v>
      </c>
      <c r="Q26" s="132" t="s">
        <v>42</v>
      </c>
    </row>
    <row r="27" spans="2:17" ht="16.5" thickTop="1" thickBot="1">
      <c r="B27" s="66">
        <f t="shared" ref="B27:B38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2265.6930000000002</v>
      </c>
      <c r="J27" s="136">
        <v>2263.2339999999999</v>
      </c>
      <c r="K27" s="137" t="s">
        <v>44</v>
      </c>
      <c r="M27" s="131">
        <f t="shared" si="3"/>
        <v>-1.0853191495936506E-3</v>
      </c>
      <c r="O27" s="137" t="s">
        <v>44</v>
      </c>
      <c r="P27" s="47">
        <v>12771432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102.3</v>
      </c>
      <c r="J28" s="142">
        <v>102.471</v>
      </c>
      <c r="K28" s="143" t="s">
        <v>46</v>
      </c>
      <c r="M28" s="131">
        <f t="shared" si="3"/>
        <v>1.6715542521994768E-3</v>
      </c>
      <c r="O28" s="143" t="s">
        <v>46</v>
      </c>
      <c r="P28" s="133">
        <v>293787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102.21</v>
      </c>
      <c r="J29" s="147">
        <v>101.718</v>
      </c>
      <c r="K29" s="130" t="s">
        <v>42</v>
      </c>
      <c r="M29" s="131">
        <f t="shared" si="3"/>
        <v>-4.8136190196652997E-3</v>
      </c>
      <c r="O29" s="132" t="s">
        <v>42</v>
      </c>
      <c r="P29" s="133">
        <v>50858848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126.17400000000001</v>
      </c>
      <c r="J30" s="148">
        <v>126.045</v>
      </c>
      <c r="K30" s="130" t="s">
        <v>42</v>
      </c>
      <c r="M30" s="131">
        <f t="shared" si="3"/>
        <v>-1.0223976413524568E-3</v>
      </c>
      <c r="O30" s="132" t="s">
        <v>42</v>
      </c>
      <c r="P30" s="133">
        <v>63022979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1186.277</v>
      </c>
      <c r="J31" s="150">
        <v>1184.604</v>
      </c>
      <c r="K31" s="151" t="s">
        <v>19</v>
      </c>
      <c r="M31" s="131">
        <f t="shared" si="3"/>
        <v>-1.4102945602081148E-3</v>
      </c>
      <c r="O31" s="62" t="s">
        <v>19</v>
      </c>
      <c r="P31" s="133">
        <v>772362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119.411</v>
      </c>
      <c r="J32" s="152">
        <v>119.465</v>
      </c>
      <c r="K32" s="130" t="s">
        <v>42</v>
      </c>
      <c r="M32" s="131">
        <f t="shared" si="3"/>
        <v>4.5221964475636284E-4</v>
      </c>
      <c r="O32" s="132" t="s">
        <v>42</v>
      </c>
      <c r="P32" s="133">
        <v>433539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15.522</v>
      </c>
      <c r="J33" s="147">
        <v>15.433</v>
      </c>
      <c r="K33" s="130" t="s">
        <v>42</v>
      </c>
      <c r="M33" s="131">
        <f t="shared" si="3"/>
        <v>-5.7337971910836494E-3</v>
      </c>
      <c r="O33" s="132" t="s">
        <v>42</v>
      </c>
      <c r="P33" s="133">
        <v>24112086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41183</v>
      </c>
      <c r="F34" s="112"/>
      <c r="G34" s="135"/>
      <c r="H34" s="153">
        <v>5060.2259999999997</v>
      </c>
      <c r="I34" s="153">
        <v>5240.3159999999998</v>
      </c>
      <c r="J34" s="153">
        <v>5213.2</v>
      </c>
      <c r="K34" s="130"/>
      <c r="M34" s="131">
        <f t="shared" si="3"/>
        <v>-5.1744971104795943E-3</v>
      </c>
      <c r="O34" s="132" t="s">
        <v>42</v>
      </c>
      <c r="P34" s="133">
        <v>21483595</v>
      </c>
      <c r="Q34" s="132" t="s">
        <v>42</v>
      </c>
    </row>
    <row r="35" spans="1:17" ht="16.5" thickTop="1" thickBot="1">
      <c r="B35" s="66">
        <f t="shared" si="4"/>
        <v>25</v>
      </c>
      <c r="C35" s="144" t="s">
        <v>55</v>
      </c>
      <c r="D35" s="145" t="s">
        <v>12</v>
      </c>
      <c r="E35" s="114">
        <v>41579</v>
      </c>
      <c r="F35" s="112"/>
      <c r="G35" s="135"/>
      <c r="H35" s="154">
        <v>5000</v>
      </c>
      <c r="I35" s="154">
        <v>5120.4669999999996</v>
      </c>
      <c r="J35" s="154">
        <v>5096.5190000000002</v>
      </c>
      <c r="K35" s="130"/>
      <c r="M35" s="131">
        <f t="shared" si="3"/>
        <v>-4.6769171640007471E-3</v>
      </c>
      <c r="O35" s="132" t="s">
        <v>42</v>
      </c>
      <c r="P35" s="133">
        <v>11171570</v>
      </c>
      <c r="Q35" s="132" t="s">
        <v>42</v>
      </c>
    </row>
    <row r="36" spans="1:17" ht="16.5" thickTop="1" thickBot="1">
      <c r="B36" s="66">
        <f t="shared" si="4"/>
        <v>26</v>
      </c>
      <c r="C36" s="155" t="s">
        <v>56</v>
      </c>
      <c r="D36" s="145" t="s">
        <v>18</v>
      </c>
      <c r="E36" s="114">
        <v>38740</v>
      </c>
      <c r="F36" s="112"/>
      <c r="G36" s="135"/>
      <c r="H36" s="150">
        <v>2.117</v>
      </c>
      <c r="I36" s="150">
        <v>2.1960000000000002</v>
      </c>
      <c r="J36" s="150">
        <v>2.19</v>
      </c>
      <c r="K36" s="151" t="s">
        <v>19</v>
      </c>
      <c r="M36" s="131">
        <f t="shared" si="3"/>
        <v>-2.7322404371585732E-3</v>
      </c>
      <c r="O36" s="62" t="s">
        <v>19</v>
      </c>
      <c r="P36" s="133">
        <v>8167478</v>
      </c>
      <c r="Q36" s="62" t="s">
        <v>19</v>
      </c>
    </row>
    <row r="37" spans="1:17" ht="16.5" thickTop="1" thickBot="1">
      <c r="A37" s="8" t="s">
        <v>57</v>
      </c>
      <c r="B37" s="66">
        <f t="shared" si="4"/>
        <v>27</v>
      </c>
      <c r="C37" s="155" t="s">
        <v>58</v>
      </c>
      <c r="D37" s="145" t="s">
        <v>18</v>
      </c>
      <c r="E37" s="114">
        <v>38740</v>
      </c>
      <c r="F37" s="112"/>
      <c r="G37" s="135"/>
      <c r="H37" s="150">
        <v>1.8620000000000001</v>
      </c>
      <c r="I37" s="147">
        <v>1.927</v>
      </c>
      <c r="J37" s="147">
        <v>1.925</v>
      </c>
      <c r="K37" s="151" t="s">
        <v>19</v>
      </c>
      <c r="M37" s="131">
        <f t="shared" si="3"/>
        <v>-1.0378827192527253E-3</v>
      </c>
      <c r="O37" s="62" t="s">
        <v>19</v>
      </c>
      <c r="P37" s="133">
        <v>4741821</v>
      </c>
      <c r="Q37" s="62" t="s">
        <v>19</v>
      </c>
    </row>
    <row r="38" spans="1:17" ht="16.5" thickTop="1" thickBot="1">
      <c r="B38" s="66">
        <f t="shared" si="4"/>
        <v>28</v>
      </c>
      <c r="C38" s="156" t="s">
        <v>59</v>
      </c>
      <c r="D38" s="157" t="s">
        <v>18</v>
      </c>
      <c r="E38" s="120">
        <v>40071</v>
      </c>
      <c r="F38" s="121"/>
      <c r="G38" s="158"/>
      <c r="H38" s="159">
        <v>1.054</v>
      </c>
      <c r="I38" s="159">
        <v>1.06</v>
      </c>
      <c r="J38" s="159">
        <v>1.0640000000000001</v>
      </c>
      <c r="K38" s="143" t="s">
        <v>46</v>
      </c>
      <c r="M38" s="131">
        <f t="shared" si="3"/>
        <v>3.7735849056603804E-3</v>
      </c>
      <c r="O38" s="143" t="s">
        <v>46</v>
      </c>
      <c r="P38" s="133">
        <v>2102108</v>
      </c>
      <c r="Q38" s="143" t="s">
        <v>46</v>
      </c>
    </row>
    <row r="39" spans="1:17" ht="18" customHeight="1" thickTop="1" thickBot="1">
      <c r="B39" s="160" t="s">
        <v>60</v>
      </c>
      <c r="C39" s="161"/>
      <c r="D39" s="161"/>
      <c r="E39" s="161"/>
      <c r="F39" s="161"/>
      <c r="G39" s="161"/>
      <c r="H39" s="161"/>
      <c r="I39" s="161"/>
      <c r="J39" s="162"/>
      <c r="O39" s="10"/>
      <c r="P39" s="163"/>
      <c r="Q39" s="10"/>
    </row>
    <row r="40" spans="1:17" ht="14.25" customHeight="1" thickTop="1" thickBot="1">
      <c r="B40" s="164" t="s">
        <v>0</v>
      </c>
      <c r="C40" s="165"/>
      <c r="D40" s="166" t="s">
        <v>1</v>
      </c>
      <c r="E40" s="167" t="s">
        <v>2</v>
      </c>
      <c r="F40" s="168" t="s">
        <v>61</v>
      </c>
      <c r="G40" s="169"/>
      <c r="H40" s="170" t="s">
        <v>3</v>
      </c>
      <c r="I40" s="170" t="s">
        <v>4</v>
      </c>
      <c r="J40" s="171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2"/>
      <c r="F41" s="173" t="s">
        <v>62</v>
      </c>
      <c r="G41" s="173" t="s">
        <v>63</v>
      </c>
      <c r="H41" s="174"/>
      <c r="I41" s="174"/>
      <c r="J41" s="175"/>
      <c r="M41" s="8"/>
      <c r="O41" s="10"/>
      <c r="Q41" s="10"/>
    </row>
    <row r="42" spans="1:17" ht="18" customHeight="1" thickBot="1">
      <c r="B42" s="20"/>
      <c r="C42" s="21"/>
      <c r="D42" s="22"/>
      <c r="E42" s="176"/>
      <c r="F42" s="177"/>
      <c r="G42" s="177"/>
      <c r="H42" s="177"/>
      <c r="I42" s="177"/>
      <c r="J42" s="178"/>
      <c r="M42" s="8"/>
      <c r="O42" s="10"/>
      <c r="Q42" s="10"/>
    </row>
    <row r="43" spans="1:17" thickTop="1" thickBot="1">
      <c r="B43" s="33" t="s">
        <v>64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9">
        <v>29</v>
      </c>
      <c r="C44" s="180" t="s">
        <v>65</v>
      </c>
      <c r="D44" s="139" t="s">
        <v>15</v>
      </c>
      <c r="E44" s="181">
        <v>36831</v>
      </c>
      <c r="F44" s="181">
        <v>41772</v>
      </c>
      <c r="G44" s="182">
        <v>4.0940000000000003</v>
      </c>
      <c r="H44" s="183">
        <v>108.21599999999999</v>
      </c>
      <c r="I44" s="183">
        <v>106.866</v>
      </c>
      <c r="J44" s="183">
        <v>106.879</v>
      </c>
      <c r="K44" s="45"/>
      <c r="L44" s="45"/>
      <c r="M44" s="46"/>
      <c r="N44" s="45"/>
      <c r="O44" s="8"/>
      <c r="P44" s="47">
        <v>238724390</v>
      </c>
      <c r="Q44" s="8"/>
    </row>
    <row r="45" spans="1:17" ht="16.5" thickTop="1" thickBot="1">
      <c r="B45" s="184">
        <f t="shared" ref="B45:B68" si="5">B44+1</f>
        <v>30</v>
      </c>
      <c r="C45" s="185" t="s">
        <v>66</v>
      </c>
      <c r="D45" s="186" t="s">
        <v>23</v>
      </c>
      <c r="E45" s="181">
        <v>34974</v>
      </c>
      <c r="F45" s="181">
        <v>41743</v>
      </c>
      <c r="G45" s="187">
        <v>3.7269999999999999</v>
      </c>
      <c r="H45" s="188">
        <v>104.217</v>
      </c>
      <c r="I45" s="188">
        <v>102.581</v>
      </c>
      <c r="J45" s="188">
        <v>102.59</v>
      </c>
      <c r="K45" s="45"/>
      <c r="L45" s="45"/>
      <c r="M45" s="46"/>
      <c r="N45" s="45"/>
      <c r="O45" s="8"/>
      <c r="P45" s="47">
        <v>276088843</v>
      </c>
      <c r="Q45" s="8"/>
    </row>
    <row r="46" spans="1:17" ht="16.5" thickTop="1" thickBot="1">
      <c r="B46" s="189">
        <f t="shared" si="5"/>
        <v>31</v>
      </c>
      <c r="C46" s="190" t="s">
        <v>67</v>
      </c>
      <c r="D46" s="186" t="s">
        <v>23</v>
      </c>
      <c r="E46" s="181">
        <v>38847</v>
      </c>
      <c r="F46" s="181">
        <v>41746</v>
      </c>
      <c r="G46" s="187">
        <v>3.8650000000000002</v>
      </c>
      <c r="H46" s="191">
        <v>105.764</v>
      </c>
      <c r="I46" s="191">
        <v>104.524</v>
      </c>
      <c r="J46" s="191">
        <v>104.536</v>
      </c>
      <c r="K46" s="45"/>
      <c r="L46" s="45"/>
      <c r="M46" s="46"/>
      <c r="N46" s="45"/>
      <c r="O46" s="8"/>
      <c r="P46" s="47">
        <v>67583127</v>
      </c>
      <c r="Q46" s="8"/>
    </row>
    <row r="47" spans="1:17" ht="16.5" thickTop="1" thickBot="1">
      <c r="B47" s="189">
        <f t="shared" si="5"/>
        <v>32</v>
      </c>
      <c r="C47" s="190" t="s">
        <v>68</v>
      </c>
      <c r="D47" s="186" t="s">
        <v>69</v>
      </c>
      <c r="E47" s="181">
        <v>36831</v>
      </c>
      <c r="F47" s="181">
        <v>41785</v>
      </c>
      <c r="G47" s="187">
        <v>4.08</v>
      </c>
      <c r="H47" s="192">
        <v>102.679</v>
      </c>
      <c r="I47" s="192">
        <v>101.172</v>
      </c>
      <c r="J47" s="192">
        <v>101.206</v>
      </c>
      <c r="K47" s="45"/>
      <c r="L47" s="45"/>
      <c r="M47" s="46"/>
      <c r="N47" s="45"/>
      <c r="O47" s="8"/>
      <c r="P47" s="47">
        <v>127836441</v>
      </c>
      <c r="Q47" s="8"/>
    </row>
    <row r="48" spans="1:17" ht="16.5" thickTop="1" thickBot="1">
      <c r="B48" s="189">
        <f t="shared" si="5"/>
        <v>33</v>
      </c>
      <c r="C48" s="193" t="s">
        <v>70</v>
      </c>
      <c r="D48" s="186" t="s">
        <v>71</v>
      </c>
      <c r="E48" s="181">
        <v>39209</v>
      </c>
      <c r="F48" s="181">
        <v>41771</v>
      </c>
      <c r="G48" s="187">
        <v>4.0119999999999996</v>
      </c>
      <c r="H48" s="194">
        <v>103.526</v>
      </c>
      <c r="I48" s="194">
        <v>102.218</v>
      </c>
      <c r="J48" s="194">
        <v>102.23</v>
      </c>
      <c r="K48" s="45"/>
      <c r="L48" s="45"/>
      <c r="M48" s="46"/>
      <c r="N48" s="45"/>
      <c r="O48" s="8"/>
      <c r="P48" s="47">
        <v>57250784</v>
      </c>
      <c r="Q48" s="8"/>
    </row>
    <row r="49" spans="2:17" ht="16.5" thickTop="1" thickBot="1">
      <c r="B49" s="189">
        <f t="shared" si="5"/>
        <v>34</v>
      </c>
      <c r="C49" s="193" t="s">
        <v>72</v>
      </c>
      <c r="D49" s="186" t="s">
        <v>27</v>
      </c>
      <c r="E49" s="181">
        <v>37865</v>
      </c>
      <c r="F49" s="181">
        <v>41785</v>
      </c>
      <c r="G49" s="187">
        <v>3.6120000000000001</v>
      </c>
      <c r="H49" s="194">
        <v>106.81399999999999</v>
      </c>
      <c r="I49" s="194">
        <v>105.502</v>
      </c>
      <c r="J49" s="194">
        <v>105.512</v>
      </c>
      <c r="K49" s="45"/>
      <c r="L49" s="45"/>
      <c r="M49" s="46"/>
      <c r="N49" s="45"/>
      <c r="O49" s="8"/>
      <c r="P49" s="47">
        <v>33147640</v>
      </c>
      <c r="Q49" s="8"/>
    </row>
    <row r="50" spans="2:17" ht="16.5" thickTop="1" thickBot="1">
      <c r="B50" s="189">
        <f t="shared" si="5"/>
        <v>35</v>
      </c>
      <c r="C50" s="185" t="s">
        <v>73</v>
      </c>
      <c r="D50" s="186" t="s">
        <v>48</v>
      </c>
      <c r="E50" s="181">
        <v>35436</v>
      </c>
      <c r="F50" s="181">
        <v>41785</v>
      </c>
      <c r="G50" s="187">
        <v>4.2229999999999999</v>
      </c>
      <c r="H50" s="194">
        <v>104.11199999999999</v>
      </c>
      <c r="I50" s="194">
        <v>102.688</v>
      </c>
      <c r="J50" s="194">
        <v>102.70099999999999</v>
      </c>
      <c r="K50" s="45"/>
      <c r="L50" s="45"/>
      <c r="M50" s="46"/>
      <c r="N50" s="45"/>
      <c r="O50" s="8"/>
      <c r="P50" s="47">
        <v>418177648</v>
      </c>
      <c r="Q50" s="8"/>
    </row>
    <row r="51" spans="2:17" ht="16.5" thickTop="1" thickBot="1">
      <c r="B51" s="189">
        <f t="shared" si="5"/>
        <v>36</v>
      </c>
      <c r="C51" s="185" t="s">
        <v>74</v>
      </c>
      <c r="D51" s="186" t="s">
        <v>75</v>
      </c>
      <c r="E51" s="181">
        <v>35464</v>
      </c>
      <c r="F51" s="181">
        <v>41764</v>
      </c>
      <c r="G51" s="187">
        <v>4.1269999999999998</v>
      </c>
      <c r="H51" s="194">
        <v>103.499</v>
      </c>
      <c r="I51" s="194">
        <v>101.607</v>
      </c>
      <c r="J51" s="194">
        <v>101.617</v>
      </c>
      <c r="K51" s="45"/>
      <c r="L51" s="45"/>
      <c r="M51" s="55"/>
      <c r="N51" s="45"/>
      <c r="O51" s="8"/>
      <c r="P51" s="47">
        <v>677941609</v>
      </c>
      <c r="Q51" s="8"/>
    </row>
    <row r="52" spans="2:17" ht="16.5" thickTop="1" thickBot="1">
      <c r="B52" s="189">
        <f t="shared" si="5"/>
        <v>37</v>
      </c>
      <c r="C52" s="193" t="s">
        <v>76</v>
      </c>
      <c r="D52" s="186" t="s">
        <v>75</v>
      </c>
      <c r="E52" s="181">
        <v>39188</v>
      </c>
      <c r="F52" s="181">
        <v>41764</v>
      </c>
      <c r="G52" s="187">
        <v>3.8769999999999998</v>
      </c>
      <c r="H52" s="194">
        <v>104.066</v>
      </c>
      <c r="I52" s="194">
        <v>101.928</v>
      </c>
      <c r="J52" s="194">
        <v>101.937</v>
      </c>
      <c r="K52" s="45"/>
      <c r="L52" s="45"/>
      <c r="M52" s="46"/>
      <c r="N52" s="45"/>
      <c r="O52" s="8"/>
      <c r="P52" s="47">
        <v>13657435</v>
      </c>
      <c r="Q52" s="8"/>
    </row>
    <row r="53" spans="2:17" ht="15" customHeight="1" thickTop="1" thickBot="1">
      <c r="B53" s="189">
        <f t="shared" si="5"/>
        <v>38</v>
      </c>
      <c r="C53" s="185" t="s">
        <v>77</v>
      </c>
      <c r="D53" s="186" t="s">
        <v>78</v>
      </c>
      <c r="E53" s="181">
        <v>37207</v>
      </c>
      <c r="F53" s="195">
        <v>41782</v>
      </c>
      <c r="G53" s="187">
        <v>3.802</v>
      </c>
      <c r="H53" s="192">
        <v>105.373</v>
      </c>
      <c r="I53" s="192">
        <v>103.68899999999999</v>
      </c>
      <c r="J53" s="192">
        <v>103.69799999999999</v>
      </c>
      <c r="O53" s="8"/>
      <c r="P53" s="124">
        <v>17190881</v>
      </c>
      <c r="Q53" s="8"/>
    </row>
    <row r="54" spans="2:17" ht="16.5" thickTop="1" thickBot="1">
      <c r="B54" s="189">
        <f t="shared" si="5"/>
        <v>39</v>
      </c>
      <c r="C54" s="185" t="s">
        <v>79</v>
      </c>
      <c r="D54" s="186" t="s">
        <v>80</v>
      </c>
      <c r="E54" s="181">
        <v>37043</v>
      </c>
      <c r="F54" s="181">
        <v>41789</v>
      </c>
      <c r="G54" s="187">
        <v>3.6389999999999998</v>
      </c>
      <c r="H54" s="192">
        <v>102.003</v>
      </c>
      <c r="I54" s="192">
        <v>100.82899999999999</v>
      </c>
      <c r="J54" s="192">
        <v>100.84</v>
      </c>
      <c r="K54" s="45"/>
      <c r="L54" s="45"/>
      <c r="M54" s="46"/>
      <c r="N54" s="45"/>
      <c r="O54" s="8"/>
      <c r="P54" s="47">
        <v>11948315</v>
      </c>
      <c r="Q54" s="8"/>
    </row>
    <row r="55" spans="2:17" ht="16.5" thickTop="1" thickBot="1">
      <c r="B55" s="189">
        <f t="shared" si="5"/>
        <v>40</v>
      </c>
      <c r="C55" s="185" t="s">
        <v>81</v>
      </c>
      <c r="D55" s="186" t="s">
        <v>82</v>
      </c>
      <c r="E55" s="181">
        <v>37242</v>
      </c>
      <c r="F55" s="181">
        <v>41778</v>
      </c>
      <c r="G55" s="187">
        <v>3.9060000000000001</v>
      </c>
      <c r="H55" s="194">
        <v>104.182</v>
      </c>
      <c r="I55" s="194">
        <v>102.794</v>
      </c>
      <c r="J55" s="194">
        <v>102.80500000000001</v>
      </c>
      <c r="K55" s="45"/>
      <c r="L55" s="45"/>
      <c r="M55" s="46"/>
      <c r="N55" s="45"/>
      <c r="O55" s="8"/>
      <c r="P55" s="47">
        <v>34536115</v>
      </c>
      <c r="Q55" s="8"/>
    </row>
    <row r="56" spans="2:17" ht="15.75" customHeight="1" thickTop="1" thickBot="1">
      <c r="B56" s="189">
        <f t="shared" si="5"/>
        <v>41</v>
      </c>
      <c r="C56" s="193" t="s">
        <v>83</v>
      </c>
      <c r="D56" s="186" t="s">
        <v>51</v>
      </c>
      <c r="E56" s="181">
        <v>39489</v>
      </c>
      <c r="F56" s="181">
        <v>41788</v>
      </c>
      <c r="G56" s="187">
        <v>3.4849999999999999</v>
      </c>
      <c r="H56" s="194">
        <v>103.931</v>
      </c>
      <c r="I56" s="194">
        <v>102.774</v>
      </c>
      <c r="J56" s="194">
        <v>102.785</v>
      </c>
      <c r="K56" s="45"/>
      <c r="L56" s="45"/>
      <c r="M56" s="46"/>
      <c r="N56" s="45"/>
      <c r="O56" s="8"/>
      <c r="P56" s="47">
        <v>7905092</v>
      </c>
      <c r="Q56" s="8"/>
    </row>
    <row r="57" spans="2:17" ht="17.25" customHeight="1" thickTop="1" thickBot="1">
      <c r="B57" s="189">
        <f t="shared" si="5"/>
        <v>42</v>
      </c>
      <c r="C57" s="193" t="s">
        <v>84</v>
      </c>
      <c r="D57" s="186" t="s">
        <v>85</v>
      </c>
      <c r="E57" s="181">
        <v>36075</v>
      </c>
      <c r="F57" s="181">
        <v>41780</v>
      </c>
      <c r="G57" s="187">
        <v>3.8879999999999999</v>
      </c>
      <c r="H57" s="194">
        <v>106.836</v>
      </c>
      <c r="I57" s="194">
        <v>105.203</v>
      </c>
      <c r="J57" s="194">
        <v>105.214</v>
      </c>
      <c r="K57" s="45"/>
      <c r="L57" s="45"/>
      <c r="M57" s="46"/>
      <c r="N57" s="45"/>
      <c r="O57" s="8"/>
      <c r="P57" s="47">
        <v>28108993</v>
      </c>
      <c r="Q57" s="8"/>
    </row>
    <row r="58" spans="2:17" ht="16.5" thickTop="1" thickBot="1">
      <c r="B58" s="189">
        <f t="shared" si="5"/>
        <v>43</v>
      </c>
      <c r="C58" s="193" t="s">
        <v>86</v>
      </c>
      <c r="D58" s="186" t="s">
        <v>87</v>
      </c>
      <c r="E58" s="181">
        <v>37396</v>
      </c>
      <c r="F58" s="181">
        <v>41751</v>
      </c>
      <c r="G58" s="187">
        <v>3.9140000000000001</v>
      </c>
      <c r="H58" s="194">
        <v>105.568</v>
      </c>
      <c r="I58" s="194">
        <v>104.119</v>
      </c>
      <c r="J58" s="194">
        <v>104.131</v>
      </c>
      <c r="K58" s="45"/>
      <c r="L58" s="45"/>
      <c r="M58" s="46"/>
      <c r="N58" s="45"/>
      <c r="O58" s="8"/>
      <c r="P58" s="47">
        <v>252697971</v>
      </c>
      <c r="Q58" s="8"/>
    </row>
    <row r="59" spans="2:17" ht="16.5" thickTop="1" thickBot="1">
      <c r="B59" s="189">
        <f t="shared" si="5"/>
        <v>44</v>
      </c>
      <c r="C59" s="193" t="s">
        <v>88</v>
      </c>
      <c r="D59" s="186" t="s">
        <v>30</v>
      </c>
      <c r="E59" s="181">
        <v>40211</v>
      </c>
      <c r="F59" s="181">
        <v>41792</v>
      </c>
      <c r="G59" s="187">
        <v>3.121</v>
      </c>
      <c r="H59" s="194">
        <v>103.146</v>
      </c>
      <c r="I59" s="194">
        <v>102.10299999999999</v>
      </c>
      <c r="J59" s="194">
        <v>102.11199999999999</v>
      </c>
      <c r="K59" s="45"/>
      <c r="L59" s="45"/>
      <c r="M59" s="46"/>
      <c r="N59" s="45"/>
      <c r="O59" s="8"/>
      <c r="P59" s="47">
        <v>14784953</v>
      </c>
      <c r="Q59" s="8"/>
    </row>
    <row r="60" spans="2:17" ht="16.5" thickTop="1" thickBot="1">
      <c r="B60" s="189">
        <f t="shared" si="5"/>
        <v>45</v>
      </c>
      <c r="C60" s="185" t="s">
        <v>89</v>
      </c>
      <c r="D60" s="186" t="s">
        <v>90</v>
      </c>
      <c r="E60" s="181">
        <v>33910</v>
      </c>
      <c r="F60" s="196">
        <v>11396</v>
      </c>
      <c r="G60" s="187">
        <v>3.7029999999999998</v>
      </c>
      <c r="H60" s="194">
        <v>102.565</v>
      </c>
      <c r="I60" s="194">
        <v>101.214</v>
      </c>
      <c r="J60" s="194">
        <v>101.22499999999999</v>
      </c>
      <c r="K60" s="45"/>
      <c r="L60" s="45"/>
      <c r="M60" s="46"/>
      <c r="N60" s="45"/>
      <c r="O60" s="8"/>
      <c r="P60" s="47">
        <v>476665838</v>
      </c>
      <c r="Q60" s="8"/>
    </row>
    <row r="61" spans="2:17" ht="16.5" thickTop="1" thickBot="1">
      <c r="B61" s="189">
        <f t="shared" si="5"/>
        <v>46</v>
      </c>
      <c r="C61" s="193" t="s">
        <v>91</v>
      </c>
      <c r="D61" s="186" t="s">
        <v>92</v>
      </c>
      <c r="E61" s="181">
        <v>36815</v>
      </c>
      <c r="F61" s="181">
        <v>41788</v>
      </c>
      <c r="G61" s="187">
        <v>3.802</v>
      </c>
      <c r="H61" s="194">
        <v>104.577</v>
      </c>
      <c r="I61" s="194">
        <v>103.244</v>
      </c>
      <c r="J61" s="194">
        <v>103.256</v>
      </c>
      <c r="K61" s="45"/>
      <c r="L61" s="45"/>
      <c r="M61" s="46"/>
      <c r="N61" s="45"/>
      <c r="O61" s="8"/>
      <c r="P61" s="47">
        <v>36291336</v>
      </c>
      <c r="Q61" s="8"/>
    </row>
    <row r="62" spans="2:17" ht="16.5" thickTop="1" thickBot="1">
      <c r="B62" s="189">
        <f t="shared" si="5"/>
        <v>47</v>
      </c>
      <c r="C62" s="197" t="s">
        <v>93</v>
      </c>
      <c r="D62" s="198" t="s">
        <v>94</v>
      </c>
      <c r="E62" s="195">
        <v>35744</v>
      </c>
      <c r="F62" s="181">
        <v>41789</v>
      </c>
      <c r="G62" s="199">
        <v>4.0350000000000001</v>
      </c>
      <c r="H62" s="194">
        <v>102.563</v>
      </c>
      <c r="I62" s="194">
        <v>101.221</v>
      </c>
      <c r="J62" s="194">
        <v>101.233</v>
      </c>
      <c r="K62" s="45"/>
      <c r="L62" s="45"/>
      <c r="M62" s="46"/>
      <c r="N62" s="45"/>
      <c r="O62" s="8"/>
      <c r="P62" s="47">
        <v>108759516</v>
      </c>
      <c r="Q62" s="8"/>
    </row>
    <row r="63" spans="2:17" ht="16.5" thickTop="1" thickBot="1">
      <c r="B63" s="189">
        <f t="shared" si="5"/>
        <v>48</v>
      </c>
      <c r="C63" s="200" t="s">
        <v>95</v>
      </c>
      <c r="D63" s="201" t="s">
        <v>96</v>
      </c>
      <c r="E63" s="202">
        <v>40000</v>
      </c>
      <c r="F63" s="181">
        <v>41788</v>
      </c>
      <c r="G63" s="203">
        <v>3.5960000000000001</v>
      </c>
      <c r="H63" s="194">
        <v>103.54</v>
      </c>
      <c r="I63" s="194">
        <v>102.346</v>
      </c>
      <c r="J63" s="194">
        <v>102.357</v>
      </c>
      <c r="K63" s="45"/>
      <c r="L63" s="45"/>
      <c r="M63" s="46"/>
      <c r="N63" s="45"/>
      <c r="O63" s="8"/>
      <c r="P63" s="47">
        <v>44174442</v>
      </c>
      <c r="Q63" s="8"/>
    </row>
    <row r="64" spans="2:17" ht="16.5" thickTop="1" thickBot="1">
      <c r="B64" s="189">
        <f t="shared" si="5"/>
        <v>49</v>
      </c>
      <c r="C64" s="204" t="s">
        <v>97</v>
      </c>
      <c r="D64" s="139" t="s">
        <v>98</v>
      </c>
      <c r="E64" s="181">
        <v>39604</v>
      </c>
      <c r="F64" s="181">
        <v>41792</v>
      </c>
      <c r="G64" s="182">
        <v>3.198</v>
      </c>
      <c r="H64" s="192">
        <v>104.5</v>
      </c>
      <c r="I64" s="192">
        <v>103.583</v>
      </c>
      <c r="J64" s="192">
        <v>103.59399999999999</v>
      </c>
      <c r="K64" s="45"/>
      <c r="L64" s="45"/>
      <c r="M64" s="46"/>
      <c r="N64" s="45"/>
      <c r="O64" s="8"/>
      <c r="P64" s="205">
        <v>10107229</v>
      </c>
      <c r="Q64" s="8"/>
    </row>
    <row r="65" spans="1:17" ht="16.5" thickTop="1" thickBot="1">
      <c r="B65" s="189">
        <f t="shared" si="5"/>
        <v>50</v>
      </c>
      <c r="C65" s="206" t="s">
        <v>99</v>
      </c>
      <c r="D65" s="207" t="s">
        <v>100</v>
      </c>
      <c r="E65" s="181">
        <v>35481</v>
      </c>
      <c r="F65" s="181">
        <v>41785</v>
      </c>
      <c r="G65" s="208">
        <v>4.0940000000000003</v>
      </c>
      <c r="H65" s="194">
        <v>102.544</v>
      </c>
      <c r="I65" s="194">
        <v>101.033</v>
      </c>
      <c r="J65" s="194">
        <v>101.044</v>
      </c>
      <c r="K65" s="45"/>
      <c r="L65" s="45"/>
      <c r="M65" s="46"/>
      <c r="N65" s="45"/>
      <c r="O65" s="8"/>
      <c r="P65" s="209">
        <v>442639081</v>
      </c>
      <c r="Q65" s="8"/>
    </row>
    <row r="66" spans="1:17" ht="16.5" thickTop="1" thickBot="1">
      <c r="A66" s="8">
        <v>0</v>
      </c>
      <c r="B66" s="189">
        <f t="shared" si="5"/>
        <v>51</v>
      </c>
      <c r="C66" s="210" t="s">
        <v>101</v>
      </c>
      <c r="D66" s="207" t="s">
        <v>36</v>
      </c>
      <c r="E66" s="181">
        <v>39706</v>
      </c>
      <c r="F66" s="181">
        <v>41743</v>
      </c>
      <c r="G66" s="208">
        <v>4.0129999999999999</v>
      </c>
      <c r="H66" s="194">
        <v>103.699</v>
      </c>
      <c r="I66" s="194">
        <v>102.095</v>
      </c>
      <c r="J66" s="194">
        <v>102.10599999999999</v>
      </c>
      <c r="K66" s="45"/>
      <c r="L66" s="45"/>
      <c r="M66" s="46"/>
      <c r="N66" s="45"/>
      <c r="O66" s="8"/>
      <c r="P66" s="96">
        <v>38838436</v>
      </c>
      <c r="Q66" s="8"/>
    </row>
    <row r="67" spans="1:17" ht="16.5" thickTop="1" thickBot="1">
      <c r="A67" s="8">
        <v>103</v>
      </c>
      <c r="B67" s="189">
        <f t="shared" si="5"/>
        <v>52</v>
      </c>
      <c r="C67" s="210" t="s">
        <v>102</v>
      </c>
      <c r="D67" s="207" t="s">
        <v>12</v>
      </c>
      <c r="E67" s="181">
        <v>38565</v>
      </c>
      <c r="F67" s="181">
        <v>41789</v>
      </c>
      <c r="G67" s="208">
        <v>3.27</v>
      </c>
      <c r="H67" s="194">
        <v>104.696</v>
      </c>
      <c r="I67" s="192">
        <v>103.648</v>
      </c>
      <c r="J67" s="192">
        <v>103.658</v>
      </c>
      <c r="K67" s="45"/>
      <c r="L67" s="45"/>
      <c r="M67" s="46"/>
      <c r="N67" s="45"/>
      <c r="O67" s="8"/>
      <c r="P67" s="205">
        <v>38921236</v>
      </c>
      <c r="Q67" s="8"/>
    </row>
    <row r="68" spans="1:17" ht="16.5" thickTop="1" thickBot="1">
      <c r="B68" s="211">
        <f t="shared" si="5"/>
        <v>53</v>
      </c>
      <c r="C68" s="212" t="s">
        <v>103</v>
      </c>
      <c r="D68" s="213" t="s">
        <v>104</v>
      </c>
      <c r="E68" s="214">
        <v>34288</v>
      </c>
      <c r="F68" s="214">
        <v>41775</v>
      </c>
      <c r="G68" s="215">
        <v>3.5270000000000001</v>
      </c>
      <c r="H68" s="216">
        <v>102.226</v>
      </c>
      <c r="I68" s="216">
        <v>100.994</v>
      </c>
      <c r="J68" s="216">
        <v>101.004</v>
      </c>
      <c r="K68" s="45"/>
      <c r="L68" s="45"/>
      <c r="M68" s="46"/>
      <c r="N68" s="45"/>
      <c r="O68" s="8"/>
      <c r="P68" s="205">
        <v>214112407</v>
      </c>
      <c r="Q68" s="8"/>
    </row>
    <row r="69" spans="1:17" ht="16.5" thickTop="1" thickBot="1">
      <c r="A69" s="8" t="s">
        <v>57</v>
      </c>
      <c r="B69" s="217" t="s">
        <v>105</v>
      </c>
      <c r="C69" s="218"/>
      <c r="D69" s="218"/>
      <c r="E69" s="218"/>
      <c r="F69" s="218"/>
      <c r="G69" s="218"/>
      <c r="H69" s="218"/>
      <c r="I69" s="218"/>
      <c r="J69" s="219"/>
      <c r="K69" s="45"/>
      <c r="L69" s="45"/>
      <c r="M69" s="46"/>
      <c r="N69" s="45"/>
      <c r="O69" s="8"/>
      <c r="P69" s="220"/>
      <c r="Q69" s="8"/>
    </row>
    <row r="70" spans="1:17" ht="16.5" thickTop="1" thickBot="1">
      <c r="B70" s="221">
        <v>54</v>
      </c>
      <c r="C70" s="222" t="s">
        <v>106</v>
      </c>
      <c r="D70" s="223" t="s">
        <v>15</v>
      </c>
      <c r="E70" s="181">
        <v>39084</v>
      </c>
      <c r="F70" s="181">
        <v>41750</v>
      </c>
      <c r="G70" s="182">
        <v>0.36499999999999999</v>
      </c>
      <c r="H70" s="224">
        <v>10.513999999999999</v>
      </c>
      <c r="I70" s="224">
        <v>10.395</v>
      </c>
      <c r="J70" s="224">
        <v>10.396000000000001</v>
      </c>
      <c r="K70" s="45"/>
      <c r="L70" s="45"/>
      <c r="M70" s="46"/>
      <c r="N70" s="45"/>
      <c r="O70" s="8"/>
      <c r="P70" s="96">
        <v>7089831</v>
      </c>
      <c r="Q70" s="8"/>
    </row>
    <row r="71" spans="1:17" ht="16.5" thickTop="1" thickBot="1">
      <c r="A71" s="8" t="s">
        <v>57</v>
      </c>
      <c r="B71" s="225">
        <f>+B70+1</f>
        <v>55</v>
      </c>
      <c r="C71" s="226" t="s">
        <v>107</v>
      </c>
      <c r="D71" s="227" t="s">
        <v>27</v>
      </c>
      <c r="E71" s="228">
        <v>39762</v>
      </c>
      <c r="F71" s="181">
        <v>41789</v>
      </c>
      <c r="G71" s="208">
        <v>3.6669999999999998</v>
      </c>
      <c r="H71" s="229">
        <v>102.94</v>
      </c>
      <c r="I71" s="229">
        <v>101.514</v>
      </c>
      <c r="J71" s="229">
        <v>101.524</v>
      </c>
      <c r="M71" s="131"/>
      <c r="O71" s="8"/>
      <c r="P71" s="47">
        <v>5526993</v>
      </c>
      <c r="Q71" s="8"/>
    </row>
    <row r="72" spans="1:17" ht="16.5" thickTop="1" thickBot="1">
      <c r="B72" s="230">
        <f>+B71+1</f>
        <v>56</v>
      </c>
      <c r="C72" s="231" t="s">
        <v>108</v>
      </c>
      <c r="D72" s="213" t="s">
        <v>109</v>
      </c>
      <c r="E72" s="232">
        <v>40543</v>
      </c>
      <c r="F72" s="214">
        <v>41775</v>
      </c>
      <c r="G72" s="215">
        <v>3.5430000000000001</v>
      </c>
      <c r="H72" s="233">
        <v>103.496</v>
      </c>
      <c r="I72" s="233">
        <v>102.471</v>
      </c>
      <c r="J72" s="233">
        <v>102.48399999999999</v>
      </c>
      <c r="M72" s="131"/>
      <c r="O72" s="8"/>
      <c r="P72" s="47">
        <v>6670618</v>
      </c>
      <c r="Q72" s="8"/>
    </row>
    <row r="73" spans="1:17" ht="13.5" customHeight="1" thickTop="1" thickBot="1">
      <c r="B73" s="33" t="s">
        <v>110</v>
      </c>
      <c r="C73" s="218"/>
      <c r="D73" s="218"/>
      <c r="E73" s="218"/>
      <c r="F73" s="218"/>
      <c r="G73" s="218"/>
      <c r="H73" s="218"/>
      <c r="I73" s="234"/>
      <c r="J73" s="235"/>
      <c r="M73" s="131"/>
      <c r="O73" s="10"/>
      <c r="P73" s="126"/>
      <c r="Q73" s="10"/>
    </row>
    <row r="74" spans="1:17" ht="15" customHeight="1" thickTop="1" thickBot="1">
      <c r="B74" s="236">
        <v>57</v>
      </c>
      <c r="C74" s="237" t="s">
        <v>111</v>
      </c>
      <c r="D74" s="238" t="s">
        <v>78</v>
      </c>
      <c r="E74" s="195">
        <v>39503</v>
      </c>
      <c r="F74" s="195">
        <v>41782</v>
      </c>
      <c r="G74" s="239">
        <v>3.766</v>
      </c>
      <c r="H74" s="240">
        <v>101.254</v>
      </c>
      <c r="I74" s="240">
        <v>99.944000000000003</v>
      </c>
      <c r="J74" s="240">
        <v>100.018</v>
      </c>
      <c r="K74" s="130" t="s">
        <v>42</v>
      </c>
      <c r="M74" s="131">
        <f>+(J74-I74)/I74</f>
        <v>7.4041463219400928E-4</v>
      </c>
      <c r="O74" s="132" t="s">
        <v>42</v>
      </c>
      <c r="P74" s="133">
        <v>12732734</v>
      </c>
      <c r="Q74" s="132" t="s">
        <v>42</v>
      </c>
    </row>
    <row r="75" spans="1:17" ht="13.5" customHeight="1" thickTop="1" thickBot="1">
      <c r="B75" s="33" t="s">
        <v>112</v>
      </c>
      <c r="C75" s="218"/>
      <c r="D75" s="218"/>
      <c r="E75" s="218"/>
      <c r="F75" s="218"/>
      <c r="G75" s="218"/>
      <c r="H75" s="218"/>
      <c r="I75" s="234"/>
      <c r="J75" s="235"/>
      <c r="M75" s="241"/>
      <c r="O75" s="10"/>
      <c r="P75" s="126"/>
      <c r="Q75" s="10"/>
    </row>
    <row r="76" spans="1:17" ht="16.5" thickTop="1" thickBot="1">
      <c r="B76" s="242">
        <v>58</v>
      </c>
      <c r="C76" s="243" t="s">
        <v>113</v>
      </c>
      <c r="D76" s="244" t="s">
        <v>15</v>
      </c>
      <c r="E76" s="245">
        <v>34561</v>
      </c>
      <c r="F76" s="245">
        <v>41772</v>
      </c>
      <c r="G76" s="246">
        <v>0.76300000000000001</v>
      </c>
      <c r="H76" s="183">
        <v>65.775999999999996</v>
      </c>
      <c r="I76" s="183">
        <v>64.337000000000003</v>
      </c>
      <c r="J76" s="183">
        <v>64.251000000000005</v>
      </c>
      <c r="K76" s="45"/>
      <c r="L76" s="45"/>
      <c r="M76" s="46"/>
      <c r="N76" s="45"/>
      <c r="O76" s="8"/>
      <c r="P76" s="47">
        <v>6072947</v>
      </c>
      <c r="Q76" s="8"/>
    </row>
    <row r="77" spans="1:17" ht="16.5" thickTop="1" thickBot="1">
      <c r="B77" s="247">
        <f>B76+1</f>
        <v>59</v>
      </c>
      <c r="C77" s="210" t="s">
        <v>114</v>
      </c>
      <c r="D77" s="227" t="s">
        <v>69</v>
      </c>
      <c r="E77" s="248">
        <v>34415</v>
      </c>
      <c r="F77" s="245">
        <v>41785</v>
      </c>
      <c r="G77" s="208">
        <v>2.427</v>
      </c>
      <c r="H77" s="194">
        <v>140.922</v>
      </c>
      <c r="I77" s="194">
        <v>140.81299999999999</v>
      </c>
      <c r="J77" s="194">
        <v>140.98400000000001</v>
      </c>
      <c r="K77" s="45"/>
      <c r="L77" s="45"/>
      <c r="M77" s="46"/>
      <c r="N77" s="45"/>
      <c r="O77" s="8"/>
      <c r="P77" s="47">
        <v>2893412</v>
      </c>
      <c r="Q77" s="8"/>
    </row>
    <row r="78" spans="1:17" ht="16.5" thickTop="1" thickBot="1">
      <c r="B78" s="247">
        <f t="shared" ref="B78:B90" si="6">B77+1</f>
        <v>60</v>
      </c>
      <c r="C78" s="210" t="s">
        <v>115</v>
      </c>
      <c r="D78" s="207" t="s">
        <v>69</v>
      </c>
      <c r="E78" s="248">
        <v>34415</v>
      </c>
      <c r="F78" s="245">
        <v>41785</v>
      </c>
      <c r="G78" s="208">
        <v>24.533000000000001</v>
      </c>
      <c r="H78" s="249">
        <v>1406.845</v>
      </c>
      <c r="I78" s="249">
        <v>1399.742</v>
      </c>
      <c r="J78" s="249">
        <v>1401.481</v>
      </c>
      <c r="K78" s="45"/>
      <c r="L78" s="45"/>
      <c r="M78" s="46"/>
      <c r="N78" s="45"/>
      <c r="O78" s="8"/>
      <c r="P78" s="47">
        <v>4850525</v>
      </c>
      <c r="Q78" s="8"/>
    </row>
    <row r="79" spans="1:17" ht="16.5" thickTop="1" thickBot="1">
      <c r="B79" s="247">
        <f t="shared" si="6"/>
        <v>61</v>
      </c>
      <c r="C79" s="210" t="s">
        <v>116</v>
      </c>
      <c r="D79" s="250" t="s">
        <v>75</v>
      </c>
      <c r="E79" s="248">
        <v>34449</v>
      </c>
      <c r="F79" s="245">
        <v>41764</v>
      </c>
      <c r="G79" s="208">
        <v>3.0419999999999998</v>
      </c>
      <c r="H79" s="194">
        <v>107.539</v>
      </c>
      <c r="I79" s="194">
        <v>108.238</v>
      </c>
      <c r="J79" s="194">
        <v>108.10899999999999</v>
      </c>
      <c r="K79" s="45"/>
      <c r="L79" s="45"/>
      <c r="M79" s="46"/>
      <c r="N79" s="45"/>
      <c r="O79" s="8"/>
      <c r="P79" s="47">
        <v>1151258</v>
      </c>
      <c r="Q79" s="8"/>
    </row>
    <row r="80" spans="1:17" ht="16.5" thickTop="1" thickBot="1">
      <c r="B80" s="247">
        <f t="shared" si="6"/>
        <v>62</v>
      </c>
      <c r="C80" s="251" t="s">
        <v>117</v>
      </c>
      <c r="D80" s="250" t="s">
        <v>75</v>
      </c>
      <c r="E80" s="248">
        <v>681</v>
      </c>
      <c r="F80" s="245">
        <v>41764</v>
      </c>
      <c r="G80" s="208">
        <v>1.82</v>
      </c>
      <c r="H80" s="194">
        <v>105.111</v>
      </c>
      <c r="I80" s="194">
        <v>106.25700000000001</v>
      </c>
      <c r="J80" s="194">
        <v>106.224</v>
      </c>
      <c r="K80" s="45"/>
      <c r="L80" s="45"/>
      <c r="M80" s="46"/>
      <c r="N80" s="45"/>
      <c r="O80" s="8"/>
      <c r="P80" s="47">
        <v>988528</v>
      </c>
      <c r="Q80" s="8"/>
    </row>
    <row r="81" spans="1:17" ht="16.5" thickTop="1" thickBot="1">
      <c r="B81" s="247">
        <f t="shared" si="6"/>
        <v>63</v>
      </c>
      <c r="C81" s="210" t="s">
        <v>118</v>
      </c>
      <c r="D81" s="227" t="s">
        <v>48</v>
      </c>
      <c r="E81" s="248">
        <v>105.764</v>
      </c>
      <c r="F81" s="245">
        <v>41785</v>
      </c>
      <c r="G81" s="208">
        <v>0.55900000000000005</v>
      </c>
      <c r="H81" s="194">
        <v>81.346000000000004</v>
      </c>
      <c r="I81" s="194">
        <v>79.891000000000005</v>
      </c>
      <c r="J81" s="194">
        <v>79.8</v>
      </c>
      <c r="K81" s="45"/>
      <c r="L81" s="45"/>
      <c r="M81" s="46"/>
      <c r="N81" s="45"/>
      <c r="O81" s="8"/>
      <c r="P81" s="47">
        <v>2086542</v>
      </c>
      <c r="Q81" s="8"/>
    </row>
    <row r="82" spans="1:17" ht="16.5" thickTop="1" thickBot="1">
      <c r="B82" s="247">
        <f t="shared" si="6"/>
        <v>64</v>
      </c>
      <c r="C82" s="210" t="s">
        <v>119</v>
      </c>
      <c r="D82" s="227" t="s">
        <v>82</v>
      </c>
      <c r="E82" s="248">
        <v>36367</v>
      </c>
      <c r="F82" s="245">
        <v>41778</v>
      </c>
      <c r="G82" s="208">
        <v>0.40899999999999997</v>
      </c>
      <c r="H82" s="194">
        <v>16.637</v>
      </c>
      <c r="I82" s="194">
        <v>16.670999999999999</v>
      </c>
      <c r="J82" s="194">
        <v>16.675000000000001</v>
      </c>
      <c r="K82" s="45"/>
      <c r="L82" s="45"/>
      <c r="M82" s="46"/>
      <c r="N82" s="45"/>
      <c r="O82" s="8"/>
      <c r="P82" s="47">
        <v>1074164</v>
      </c>
      <c r="Q82" s="8"/>
    </row>
    <row r="83" spans="1:17" ht="16.5" thickTop="1" thickBot="1">
      <c r="B83" s="252">
        <f t="shared" si="6"/>
        <v>65</v>
      </c>
      <c r="C83" s="210" t="s">
        <v>120</v>
      </c>
      <c r="D83" s="227" t="s">
        <v>90</v>
      </c>
      <c r="E83" s="248">
        <v>36857</v>
      </c>
      <c r="F83" s="253">
        <v>11396</v>
      </c>
      <c r="G83" s="208">
        <v>6.2649999999999997</v>
      </c>
      <c r="H83" s="194">
        <v>256.76799999999997</v>
      </c>
      <c r="I83" s="194">
        <v>258.56200000000001</v>
      </c>
      <c r="J83" s="194">
        <v>258.70400000000001</v>
      </c>
      <c r="K83" s="45"/>
      <c r="L83" s="45"/>
      <c r="M83" s="46"/>
      <c r="N83" s="45"/>
      <c r="O83" s="8"/>
      <c r="P83" s="47">
        <v>12166313</v>
      </c>
      <c r="Q83" s="8"/>
    </row>
    <row r="84" spans="1:17" ht="16.5" thickTop="1" thickBot="1">
      <c r="A84" s="8">
        <v>44</v>
      </c>
      <c r="B84" s="254">
        <f t="shared" si="6"/>
        <v>66</v>
      </c>
      <c r="C84" s="210" t="s">
        <v>121</v>
      </c>
      <c r="D84" s="207" t="s">
        <v>94</v>
      </c>
      <c r="E84" s="248">
        <v>34599</v>
      </c>
      <c r="F84" s="245">
        <v>41789</v>
      </c>
      <c r="G84" s="208">
        <v>0.95</v>
      </c>
      <c r="H84" s="194">
        <v>33.514000000000003</v>
      </c>
      <c r="I84" s="194">
        <v>31.297000000000001</v>
      </c>
      <c r="J84" s="194">
        <v>31.286000000000001</v>
      </c>
      <c r="K84" s="45"/>
      <c r="L84" s="45"/>
      <c r="M84" s="46"/>
      <c r="N84" s="45"/>
      <c r="O84" s="8"/>
      <c r="P84" s="47">
        <v>3716542</v>
      </c>
      <c r="Q84" s="8"/>
    </row>
    <row r="85" spans="1:17" ht="14.25" customHeight="1" thickTop="1" thickBot="1">
      <c r="A85" s="8">
        <v>23</v>
      </c>
      <c r="B85" s="254">
        <f t="shared" si="6"/>
        <v>67</v>
      </c>
      <c r="C85" s="251" t="s">
        <v>122</v>
      </c>
      <c r="D85" s="207" t="s">
        <v>98</v>
      </c>
      <c r="E85" s="248">
        <v>38777</v>
      </c>
      <c r="F85" s="245">
        <v>41789</v>
      </c>
      <c r="G85" s="208">
        <v>26.541</v>
      </c>
      <c r="H85" s="249">
        <v>2270.3389999999999</v>
      </c>
      <c r="I85" s="249">
        <v>2249.884</v>
      </c>
      <c r="J85" s="249">
        <v>2248.9079999999999</v>
      </c>
      <c r="K85" s="45"/>
      <c r="L85" s="45"/>
      <c r="M85" s="46"/>
      <c r="N85" s="45"/>
      <c r="O85" s="8"/>
      <c r="P85" s="47">
        <v>10565371</v>
      </c>
      <c r="Q85" s="8"/>
    </row>
    <row r="86" spans="1:17" ht="13.5" customHeight="1" thickTop="1" thickBot="1">
      <c r="B86" s="254">
        <f t="shared" si="6"/>
        <v>68</v>
      </c>
      <c r="C86" s="210" t="s">
        <v>123</v>
      </c>
      <c r="D86" s="207" t="s">
        <v>100</v>
      </c>
      <c r="E86" s="248">
        <v>34423</v>
      </c>
      <c r="F86" s="245">
        <v>41774</v>
      </c>
      <c r="G86" s="208">
        <v>2.0169999999999999</v>
      </c>
      <c r="H86" s="194">
        <v>75.257000000000005</v>
      </c>
      <c r="I86" s="194">
        <v>74.352999999999994</v>
      </c>
      <c r="J86" s="194">
        <v>74.361000000000004</v>
      </c>
      <c r="K86" s="45"/>
      <c r="L86" s="45"/>
      <c r="M86" s="46"/>
      <c r="N86" s="45"/>
      <c r="O86" s="8"/>
      <c r="P86" s="47">
        <v>1360441</v>
      </c>
      <c r="Q86" s="8"/>
    </row>
    <row r="87" spans="1:17" ht="16.5" thickTop="1" thickBot="1">
      <c r="B87" s="254">
        <f t="shared" si="6"/>
        <v>69</v>
      </c>
      <c r="C87" s="210" t="s">
        <v>124</v>
      </c>
      <c r="D87" s="207" t="s">
        <v>100</v>
      </c>
      <c r="E87" s="248">
        <v>34731</v>
      </c>
      <c r="F87" s="245">
        <v>41772</v>
      </c>
      <c r="G87" s="208">
        <v>1.369</v>
      </c>
      <c r="H87" s="194">
        <v>56.783999999999999</v>
      </c>
      <c r="I87" s="194">
        <v>56.11</v>
      </c>
      <c r="J87" s="194">
        <v>56.109000000000002</v>
      </c>
      <c r="K87" s="45"/>
      <c r="L87" s="45"/>
      <c r="M87" s="46"/>
      <c r="N87" s="45"/>
      <c r="O87" s="8"/>
      <c r="P87" s="47">
        <v>1285584</v>
      </c>
      <c r="Q87" s="8"/>
    </row>
    <row r="88" spans="1:17" ht="16.5" thickTop="1" thickBot="1">
      <c r="B88" s="254">
        <f t="shared" si="6"/>
        <v>70</v>
      </c>
      <c r="C88" s="255" t="s">
        <v>125</v>
      </c>
      <c r="D88" s="256" t="s">
        <v>104</v>
      </c>
      <c r="E88" s="248">
        <v>36192</v>
      </c>
      <c r="F88" s="214">
        <v>41775</v>
      </c>
      <c r="G88" s="215">
        <v>1.198</v>
      </c>
      <c r="H88" s="194">
        <v>98.305999999999997</v>
      </c>
      <c r="I88" s="194">
        <v>99.334000000000003</v>
      </c>
      <c r="J88" s="194">
        <v>99.421000000000006</v>
      </c>
      <c r="K88" s="45"/>
      <c r="L88" s="45"/>
      <c r="M88" s="46"/>
      <c r="N88" s="45"/>
      <c r="O88" s="8"/>
      <c r="P88" s="47">
        <v>1439332</v>
      </c>
      <c r="Q88" s="8"/>
    </row>
    <row r="89" spans="1:17" ht="16.5" thickTop="1" thickBot="1">
      <c r="B89" s="254">
        <f t="shared" si="6"/>
        <v>71</v>
      </c>
      <c r="C89" s="200" t="s">
        <v>126</v>
      </c>
      <c r="D89" s="227" t="s">
        <v>104</v>
      </c>
      <c r="E89" s="248">
        <v>36297</v>
      </c>
      <c r="F89" s="214">
        <v>41775</v>
      </c>
      <c r="G89" s="208">
        <v>1.014</v>
      </c>
      <c r="H89" s="194">
        <v>107.039</v>
      </c>
      <c r="I89" s="194">
        <v>109.39700000000001</v>
      </c>
      <c r="J89" s="194">
        <v>109.511</v>
      </c>
      <c r="K89" s="45"/>
      <c r="L89" s="45"/>
      <c r="M89" s="46"/>
      <c r="N89" s="45"/>
      <c r="O89" s="8"/>
      <c r="P89" s="47">
        <v>1842530</v>
      </c>
      <c r="Q89" s="8"/>
    </row>
    <row r="90" spans="1:17" ht="16.5" thickTop="1" thickBot="1">
      <c r="B90" s="257">
        <f t="shared" si="6"/>
        <v>72</v>
      </c>
      <c r="C90" s="258" t="s">
        <v>127</v>
      </c>
      <c r="D90" s="256" t="s">
        <v>104</v>
      </c>
      <c r="E90" s="214">
        <v>36626</v>
      </c>
      <c r="F90" s="214">
        <v>41775</v>
      </c>
      <c r="G90" s="215">
        <v>0.17799999999999999</v>
      </c>
      <c r="H90" s="259">
        <v>94.168999999999997</v>
      </c>
      <c r="I90" s="259">
        <v>94.849000000000004</v>
      </c>
      <c r="J90" s="259">
        <v>95.111000000000004</v>
      </c>
      <c r="K90" s="45"/>
      <c r="L90" s="45"/>
      <c r="M90" s="46"/>
      <c r="N90" s="45"/>
      <c r="O90" s="8"/>
      <c r="P90" s="47">
        <v>2788289</v>
      </c>
      <c r="Q90" s="8"/>
    </row>
    <row r="91" spans="1:17" ht="12.75" customHeight="1" thickTop="1" thickBot="1">
      <c r="B91" s="33" t="s">
        <v>128</v>
      </c>
      <c r="C91" s="218"/>
      <c r="D91" s="218"/>
      <c r="E91" s="218"/>
      <c r="F91" s="218"/>
      <c r="G91" s="218"/>
      <c r="H91" s="218"/>
      <c r="I91" s="234"/>
      <c r="J91" s="235"/>
      <c r="M91" s="125"/>
      <c r="O91" s="10"/>
      <c r="P91" s="45"/>
      <c r="Q91" s="10"/>
    </row>
    <row r="92" spans="1:17" ht="16.5" thickTop="1" thickBot="1">
      <c r="B92" s="260">
        <v>73</v>
      </c>
      <c r="C92" s="261" t="s">
        <v>129</v>
      </c>
      <c r="D92" s="244" t="s">
        <v>15</v>
      </c>
      <c r="E92" s="245">
        <v>39084</v>
      </c>
      <c r="F92" s="245">
        <v>41750</v>
      </c>
      <c r="G92" s="246">
        <v>0.245</v>
      </c>
      <c r="H92" s="183">
        <v>11.302</v>
      </c>
      <c r="I92" s="183">
        <v>11.26</v>
      </c>
      <c r="J92" s="183">
        <v>11.257</v>
      </c>
      <c r="K92" s="45"/>
      <c r="L92" s="46"/>
      <c r="M92" s="45"/>
      <c r="N92" s="59"/>
      <c r="O92" s="8"/>
      <c r="P92" s="47">
        <v>798620</v>
      </c>
      <c r="Q92" s="8"/>
    </row>
    <row r="93" spans="1:17" ht="16.5" thickTop="1" thickBot="1">
      <c r="B93" s="262">
        <f t="shared" ref="B93:B112" si="7">B92+1</f>
        <v>74</v>
      </c>
      <c r="C93" s="226" t="s">
        <v>130</v>
      </c>
      <c r="D93" s="207" t="s">
        <v>15</v>
      </c>
      <c r="E93" s="248">
        <v>39084</v>
      </c>
      <c r="F93" s="245">
        <v>41750</v>
      </c>
      <c r="G93" s="208">
        <v>0.152</v>
      </c>
      <c r="H93" s="194">
        <v>11.808999999999999</v>
      </c>
      <c r="I93" s="194">
        <v>11.97</v>
      </c>
      <c r="J93" s="194">
        <v>11.959</v>
      </c>
      <c r="K93" s="45"/>
      <c r="L93" s="46"/>
      <c r="M93" s="45"/>
      <c r="N93" s="59"/>
      <c r="O93" s="8"/>
      <c r="P93" s="47">
        <v>742635</v>
      </c>
      <c r="Q93" s="8"/>
    </row>
    <row r="94" spans="1:17" ht="16.5" thickTop="1" thickBot="1">
      <c r="B94" s="262">
        <f t="shared" si="7"/>
        <v>75</v>
      </c>
      <c r="C94" s="226" t="s">
        <v>131</v>
      </c>
      <c r="D94" s="207" t="s">
        <v>15</v>
      </c>
      <c r="E94" s="248">
        <v>39084</v>
      </c>
      <c r="F94" s="245">
        <v>41750</v>
      </c>
      <c r="G94" s="208">
        <v>0.122</v>
      </c>
      <c r="H94" s="194">
        <v>14.788</v>
      </c>
      <c r="I94" s="194">
        <v>15.179</v>
      </c>
      <c r="J94" s="194">
        <v>15.157</v>
      </c>
      <c r="K94" s="45"/>
      <c r="L94" s="46"/>
      <c r="M94" s="45"/>
      <c r="N94" s="59"/>
      <c r="O94" s="8"/>
      <c r="P94" s="47">
        <v>573391</v>
      </c>
      <c r="Q94" s="8"/>
    </row>
    <row r="95" spans="1:17" ht="17.25" customHeight="1" thickTop="1" thickBot="1">
      <c r="B95" s="262">
        <f t="shared" si="7"/>
        <v>76</v>
      </c>
      <c r="C95" s="226" t="s">
        <v>132</v>
      </c>
      <c r="D95" s="207" t="s">
        <v>15</v>
      </c>
      <c r="E95" s="248">
        <v>39084</v>
      </c>
      <c r="F95" s="245">
        <v>41750</v>
      </c>
      <c r="G95" s="208">
        <v>0.27300000000000002</v>
      </c>
      <c r="H95" s="194">
        <v>13.881</v>
      </c>
      <c r="I95" s="194">
        <v>13.976000000000001</v>
      </c>
      <c r="J95" s="194">
        <v>13.95</v>
      </c>
      <c r="K95" s="45"/>
      <c r="L95" s="46"/>
      <c r="M95" s="45"/>
      <c r="N95" s="59"/>
      <c r="O95" s="8"/>
      <c r="P95" s="47">
        <v>507072</v>
      </c>
      <c r="Q95" s="8"/>
    </row>
    <row r="96" spans="1:17" ht="16.5" thickTop="1" thickBot="1">
      <c r="B96" s="262">
        <f t="shared" si="7"/>
        <v>77</v>
      </c>
      <c r="C96" s="263" t="s">
        <v>133</v>
      </c>
      <c r="D96" s="227" t="s">
        <v>69</v>
      </c>
      <c r="E96" s="248">
        <v>39994</v>
      </c>
      <c r="F96" s="245">
        <v>41785</v>
      </c>
      <c r="G96" s="264">
        <v>0.23200000000000001</v>
      </c>
      <c r="H96" s="229">
        <v>11.452</v>
      </c>
      <c r="I96" s="229">
        <v>11.984999999999999</v>
      </c>
      <c r="J96" s="229">
        <v>11.997</v>
      </c>
      <c r="K96" s="45"/>
      <c r="L96" s="46"/>
      <c r="M96" s="45"/>
      <c r="N96" s="59"/>
      <c r="O96" s="265"/>
      <c r="P96" s="47">
        <v>2011799</v>
      </c>
      <c r="Q96" s="265"/>
    </row>
    <row r="97" spans="1:17" ht="15.75" customHeight="1" thickTop="1" thickBot="1">
      <c r="B97" s="262">
        <f t="shared" si="7"/>
        <v>78</v>
      </c>
      <c r="C97" s="263" t="s">
        <v>134</v>
      </c>
      <c r="D97" s="207" t="s">
        <v>69</v>
      </c>
      <c r="E97" s="248">
        <v>40848</v>
      </c>
      <c r="F97" s="245">
        <v>41785</v>
      </c>
      <c r="G97" s="264">
        <v>8.3000000000000004E-2</v>
      </c>
      <c r="H97" s="194">
        <v>10.375</v>
      </c>
      <c r="I97" s="194">
        <v>10.693</v>
      </c>
      <c r="J97" s="194">
        <v>10.693</v>
      </c>
      <c r="K97" s="45"/>
      <c r="L97" s="46"/>
      <c r="M97" s="45"/>
      <c r="N97" s="59"/>
      <c r="O97" s="265"/>
      <c r="P97" s="47">
        <v>149443</v>
      </c>
      <c r="Q97" s="265"/>
    </row>
    <row r="98" spans="1:17" ht="16.5" thickTop="1" thickBot="1">
      <c r="B98" s="262">
        <f t="shared" si="7"/>
        <v>79</v>
      </c>
      <c r="C98" s="263" t="s">
        <v>135</v>
      </c>
      <c r="D98" s="227" t="s">
        <v>69</v>
      </c>
      <c r="E98" s="248">
        <v>40848</v>
      </c>
      <c r="F98" s="245">
        <v>41785</v>
      </c>
      <c r="G98" s="208">
        <v>0.16200000000000001</v>
      </c>
      <c r="H98" s="194">
        <v>10.397</v>
      </c>
      <c r="I98" s="194">
        <v>10.425000000000001</v>
      </c>
      <c r="J98" s="194">
        <v>10.426</v>
      </c>
      <c r="K98" s="45"/>
      <c r="L98" s="46"/>
      <c r="M98" s="45"/>
      <c r="N98" s="59"/>
      <c r="O98" s="265"/>
      <c r="P98" s="47">
        <v>104265</v>
      </c>
      <c r="Q98" s="265"/>
    </row>
    <row r="99" spans="1:17" ht="16.5" thickTop="1" thickBot="1">
      <c r="B99" s="262">
        <f t="shared" si="7"/>
        <v>80</v>
      </c>
      <c r="C99" s="263" t="s">
        <v>136</v>
      </c>
      <c r="D99" s="207" t="s">
        <v>69</v>
      </c>
      <c r="E99" s="266">
        <v>40848</v>
      </c>
      <c r="F99" s="245">
        <v>41785</v>
      </c>
      <c r="G99" s="267">
        <v>0.25900000000000001</v>
      </c>
      <c r="H99" s="194">
        <v>10.675000000000001</v>
      </c>
      <c r="I99" s="194">
        <v>10.63</v>
      </c>
      <c r="J99" s="194">
        <v>10.632</v>
      </c>
      <c r="K99" s="45"/>
      <c r="L99" s="46"/>
      <c r="M99" s="45"/>
      <c r="N99" s="59"/>
      <c r="O99" s="265"/>
      <c r="P99" s="47">
        <v>106320</v>
      </c>
      <c r="Q99" s="265"/>
    </row>
    <row r="100" spans="1:17" ht="16.5" thickTop="1" thickBot="1">
      <c r="B100" s="262">
        <f t="shared" si="7"/>
        <v>81</v>
      </c>
      <c r="C100" s="268" t="s">
        <v>137</v>
      </c>
      <c r="D100" s="227" t="s">
        <v>48</v>
      </c>
      <c r="E100" s="248">
        <v>39175</v>
      </c>
      <c r="F100" s="245">
        <v>41779</v>
      </c>
      <c r="G100" s="208">
        <v>1.2130000000000001</v>
      </c>
      <c r="H100" s="194">
        <v>123.066</v>
      </c>
      <c r="I100" s="194">
        <v>119.205</v>
      </c>
      <c r="J100" s="194">
        <v>119.054</v>
      </c>
      <c r="K100" s="45"/>
      <c r="L100" s="46"/>
      <c r="M100" s="45"/>
      <c r="N100" s="59"/>
      <c r="O100" s="269"/>
      <c r="P100" s="47">
        <v>898859</v>
      </c>
      <c r="Q100" s="269"/>
    </row>
    <row r="101" spans="1:17" ht="16.5" thickTop="1" thickBot="1">
      <c r="B101" s="262">
        <f t="shared" si="7"/>
        <v>82</v>
      </c>
      <c r="C101" s="270" t="s">
        <v>138</v>
      </c>
      <c r="D101" s="227" t="s">
        <v>48</v>
      </c>
      <c r="E101" s="248">
        <v>39175</v>
      </c>
      <c r="F101" s="245">
        <v>41779</v>
      </c>
      <c r="G101" s="264">
        <v>1.7390000000000001</v>
      </c>
      <c r="H101" s="194">
        <v>123.651</v>
      </c>
      <c r="I101" s="194">
        <v>121.44199999999999</v>
      </c>
      <c r="J101" s="194">
        <v>121.358</v>
      </c>
      <c r="K101" s="45"/>
      <c r="L101" s="46"/>
      <c r="M101" s="45"/>
      <c r="N101" s="59"/>
      <c r="O101" s="8"/>
      <c r="P101" s="47">
        <v>491501</v>
      </c>
      <c r="Q101" s="8"/>
    </row>
    <row r="102" spans="1:17" ht="16.5" thickTop="1" thickBot="1">
      <c r="B102" s="262">
        <f t="shared" si="7"/>
        <v>83</v>
      </c>
      <c r="C102" s="271" t="s">
        <v>139</v>
      </c>
      <c r="D102" s="272" t="s">
        <v>78</v>
      </c>
      <c r="E102" s="248">
        <v>40708</v>
      </c>
      <c r="F102" s="195">
        <v>41782</v>
      </c>
      <c r="G102" s="273">
        <v>0.27800000000000002</v>
      </c>
      <c r="H102" s="194">
        <v>10.081</v>
      </c>
      <c r="I102" s="194">
        <v>10.241</v>
      </c>
      <c r="J102" s="194">
        <v>10.279</v>
      </c>
      <c r="K102" s="45"/>
      <c r="L102" s="46"/>
      <c r="M102" s="45"/>
      <c r="N102" s="59"/>
      <c r="O102" s="8"/>
      <c r="P102" s="47">
        <v>2767680</v>
      </c>
      <c r="Q102" s="8"/>
    </row>
    <row r="103" spans="1:17" ht="16.5" thickTop="1" thickBot="1">
      <c r="B103" s="262">
        <f t="shared" si="7"/>
        <v>84</v>
      </c>
      <c r="C103" s="274" t="s">
        <v>140</v>
      </c>
      <c r="D103" s="244" t="s">
        <v>100</v>
      </c>
      <c r="E103" s="248">
        <v>39699</v>
      </c>
      <c r="F103" s="275">
        <v>41764</v>
      </c>
      <c r="G103" s="273">
        <v>2.6419999999999999</v>
      </c>
      <c r="H103" s="194">
        <v>102.604</v>
      </c>
      <c r="I103" s="194">
        <v>101.04</v>
      </c>
      <c r="J103" s="194">
        <v>101.194</v>
      </c>
      <c r="K103" s="45"/>
      <c r="L103" s="46"/>
      <c r="M103" s="45"/>
      <c r="N103" s="59"/>
      <c r="O103" s="8"/>
      <c r="P103" s="47">
        <v>190853</v>
      </c>
      <c r="Q103" s="8"/>
    </row>
    <row r="104" spans="1:17" ht="16.5" thickTop="1" thickBot="1">
      <c r="B104" s="262">
        <f t="shared" si="7"/>
        <v>85</v>
      </c>
      <c r="C104" s="276" t="s">
        <v>141</v>
      </c>
      <c r="D104" s="213" t="s">
        <v>12</v>
      </c>
      <c r="E104" s="214">
        <v>39237</v>
      </c>
      <c r="F104" s="195">
        <v>41789</v>
      </c>
      <c r="G104" s="277">
        <v>0.218</v>
      </c>
      <c r="H104" s="194">
        <v>19.344000000000001</v>
      </c>
      <c r="I104" s="194">
        <v>19.57</v>
      </c>
      <c r="J104" s="194">
        <v>19.542999999999999</v>
      </c>
      <c r="K104" s="45"/>
      <c r="L104" s="46"/>
      <c r="M104" s="45"/>
      <c r="N104" s="59"/>
      <c r="O104" s="8"/>
      <c r="P104" s="47">
        <v>40904781</v>
      </c>
      <c r="Q104" s="8"/>
    </row>
    <row r="105" spans="1:17" ht="16.5" thickTop="1" thickBot="1">
      <c r="B105" s="262">
        <f t="shared" si="7"/>
        <v>86</v>
      </c>
      <c r="C105" s="263" t="s">
        <v>142</v>
      </c>
      <c r="D105" s="207" t="s">
        <v>36</v>
      </c>
      <c r="E105" s="248">
        <v>40725</v>
      </c>
      <c r="F105" s="245">
        <v>41779</v>
      </c>
      <c r="G105" s="277">
        <v>0.20200000000000001</v>
      </c>
      <c r="H105" s="194">
        <v>77.343999999999994</v>
      </c>
      <c r="I105" s="194">
        <v>72.37</v>
      </c>
      <c r="J105" s="194">
        <v>72.119</v>
      </c>
      <c r="K105" s="45"/>
      <c r="L105" s="46"/>
      <c r="M105" s="45"/>
      <c r="N105" s="59"/>
      <c r="O105" s="8"/>
      <c r="P105" s="47">
        <v>415045</v>
      </c>
      <c r="Q105" s="8"/>
    </row>
    <row r="106" spans="1:17" ht="16.5" thickTop="1" thickBot="1">
      <c r="A106" s="8" t="s">
        <v>57</v>
      </c>
      <c r="B106" s="262">
        <f t="shared" si="7"/>
        <v>87</v>
      </c>
      <c r="C106" s="263" t="s">
        <v>143</v>
      </c>
      <c r="D106" s="207" t="s">
        <v>36</v>
      </c>
      <c r="E106" s="248">
        <v>40725</v>
      </c>
      <c r="F106" s="278" t="s">
        <v>144</v>
      </c>
      <c r="G106" s="279" t="s">
        <v>144</v>
      </c>
      <c r="H106" s="194">
        <v>78.826999999999998</v>
      </c>
      <c r="I106" s="194">
        <v>74.994</v>
      </c>
      <c r="J106" s="194">
        <v>74.766000000000005</v>
      </c>
      <c r="K106" s="45"/>
      <c r="L106" s="46"/>
      <c r="M106" s="45"/>
      <c r="N106" s="59"/>
      <c r="O106" s="8"/>
      <c r="P106" s="47">
        <v>519480</v>
      </c>
      <c r="Q106" s="8"/>
    </row>
    <row r="107" spans="1:17" ht="16.5" thickTop="1" thickBot="1">
      <c r="B107" s="262">
        <f t="shared" si="7"/>
        <v>88</v>
      </c>
      <c r="C107" s="280" t="s">
        <v>145</v>
      </c>
      <c r="D107" s="213" t="s">
        <v>146</v>
      </c>
      <c r="E107" s="281">
        <v>40910</v>
      </c>
      <c r="F107" s="245">
        <v>41789</v>
      </c>
      <c r="G107" s="282">
        <v>2.569</v>
      </c>
      <c r="H107" s="194">
        <v>96.772000000000006</v>
      </c>
      <c r="I107" s="194">
        <v>96.01</v>
      </c>
      <c r="J107" s="194">
        <v>96.084000000000003</v>
      </c>
      <c r="K107" s="45"/>
      <c r="L107" s="283"/>
      <c r="M107" s="45"/>
      <c r="N107" s="59"/>
      <c r="O107" s="8"/>
      <c r="P107" s="47">
        <v>2740320</v>
      </c>
      <c r="Q107" s="8"/>
    </row>
    <row r="108" spans="1:17" ht="16.5" thickTop="1" thickBot="1">
      <c r="B108" s="262">
        <f t="shared" si="7"/>
        <v>89</v>
      </c>
      <c r="C108" s="263" t="s">
        <v>147</v>
      </c>
      <c r="D108" s="207" t="s">
        <v>75</v>
      </c>
      <c r="E108" s="248">
        <v>41169</v>
      </c>
      <c r="F108" s="248" t="s">
        <v>148</v>
      </c>
      <c r="G108" s="284" t="s">
        <v>148</v>
      </c>
      <c r="H108" s="194">
        <v>87.926000000000002</v>
      </c>
      <c r="I108" s="194">
        <v>85.638999999999996</v>
      </c>
      <c r="J108" s="194">
        <v>85.915000000000006</v>
      </c>
      <c r="K108" s="45"/>
      <c r="L108" s="45"/>
      <c r="M108" s="46"/>
      <c r="N108" s="45"/>
      <c r="O108" s="8"/>
      <c r="P108" s="47">
        <v>236696</v>
      </c>
      <c r="Q108" s="8"/>
    </row>
    <row r="109" spans="1:17" ht="16.5" thickTop="1" thickBot="1">
      <c r="B109" s="262">
        <f t="shared" si="7"/>
        <v>90</v>
      </c>
      <c r="C109" s="263" t="s">
        <v>149</v>
      </c>
      <c r="D109" s="207" t="s">
        <v>75</v>
      </c>
      <c r="E109" s="248">
        <v>41169</v>
      </c>
      <c r="F109" s="248" t="s">
        <v>148</v>
      </c>
      <c r="G109" s="266" t="s">
        <v>148</v>
      </c>
      <c r="H109" s="194">
        <v>94.495999999999995</v>
      </c>
      <c r="I109" s="194">
        <v>94.679000000000002</v>
      </c>
      <c r="J109" s="194">
        <v>94.858999999999995</v>
      </c>
      <c r="K109" s="45"/>
      <c r="L109" s="45"/>
      <c r="M109" s="46"/>
      <c r="N109" s="45"/>
      <c r="O109" s="8"/>
      <c r="P109" s="47">
        <v>99602</v>
      </c>
      <c r="Q109" s="8"/>
    </row>
    <row r="110" spans="1:17" ht="16.5" thickTop="1" thickBot="1">
      <c r="B110" s="262">
        <f t="shared" si="7"/>
        <v>91</v>
      </c>
      <c r="C110" s="285" t="s">
        <v>150</v>
      </c>
      <c r="D110" s="223" t="s">
        <v>75</v>
      </c>
      <c r="E110" s="286">
        <v>41169</v>
      </c>
      <c r="F110" s="287">
        <v>41765</v>
      </c>
      <c r="G110" s="288">
        <v>0.432</v>
      </c>
      <c r="H110" s="289">
        <v>99.918999999999997</v>
      </c>
      <c r="I110" s="192">
        <v>101.45399999999999</v>
      </c>
      <c r="J110" s="192">
        <v>101.488</v>
      </c>
      <c r="K110" s="45"/>
      <c r="L110" s="283"/>
      <c r="M110" s="45"/>
      <c r="N110" s="59"/>
      <c r="O110" s="290" t="s">
        <v>151</v>
      </c>
      <c r="P110" s="205">
        <v>4404612</v>
      </c>
      <c r="Q110" s="8"/>
    </row>
    <row r="111" spans="1:17" ht="15.75" thickBot="1">
      <c r="B111" s="262">
        <f t="shared" si="7"/>
        <v>92</v>
      </c>
      <c r="C111" s="291" t="s">
        <v>152</v>
      </c>
      <c r="D111" s="207" t="s">
        <v>80</v>
      </c>
      <c r="E111" s="292">
        <v>41547</v>
      </c>
      <c r="F111" s="293" t="s">
        <v>148</v>
      </c>
      <c r="G111" s="294" t="s">
        <v>148</v>
      </c>
      <c r="H111" s="192">
        <v>9.7289999999999992</v>
      </c>
      <c r="I111" s="192">
        <v>9.4939999999999998</v>
      </c>
      <c r="J111" s="192">
        <v>9.5169999999999995</v>
      </c>
      <c r="K111" s="45"/>
      <c r="L111" s="283"/>
      <c r="M111" s="45"/>
      <c r="N111" s="59"/>
      <c r="O111" s="290" t="s">
        <v>151</v>
      </c>
      <c r="P111" s="205">
        <v>166917</v>
      </c>
      <c r="Q111" s="8"/>
    </row>
    <row r="112" spans="1:17" ht="15.75" thickBot="1">
      <c r="B112" s="295">
        <f t="shared" si="7"/>
        <v>93</v>
      </c>
      <c r="C112" s="296" t="s">
        <v>153</v>
      </c>
      <c r="D112" s="297" t="s">
        <v>80</v>
      </c>
      <c r="E112" s="298">
        <v>41547</v>
      </c>
      <c r="F112" s="299" t="s">
        <v>148</v>
      </c>
      <c r="G112" s="300" t="s">
        <v>148</v>
      </c>
      <c r="H112" s="301">
        <v>9.6999999999999993</v>
      </c>
      <c r="I112" s="301">
        <v>7.5339999999999998</v>
      </c>
      <c r="J112" s="301">
        <v>7.548</v>
      </c>
      <c r="K112" s="45"/>
      <c r="L112" s="283"/>
      <c r="M112" s="45"/>
      <c r="N112" s="59"/>
      <c r="O112" s="290"/>
      <c r="P112" s="47">
        <v>77430</v>
      </c>
      <c r="Q112" s="8"/>
    </row>
    <row r="113" spans="2:17" ht="13.5" customHeight="1" thickTop="1" thickBot="1">
      <c r="B113" s="217" t="s">
        <v>154</v>
      </c>
      <c r="C113" s="302"/>
      <c r="D113" s="302"/>
      <c r="E113" s="302"/>
      <c r="F113" s="302"/>
      <c r="G113" s="302"/>
      <c r="H113" s="303"/>
      <c r="I113" s="303"/>
      <c r="J113" s="303"/>
      <c r="M113" s="125"/>
      <c r="O113" s="10"/>
      <c r="Q113" s="10"/>
    </row>
    <row r="114" spans="2:17" ht="16.5" thickTop="1" thickBot="1">
      <c r="B114" s="262">
        <v>94</v>
      </c>
      <c r="C114" s="274" t="s">
        <v>155</v>
      </c>
      <c r="D114" s="244" t="s">
        <v>23</v>
      </c>
      <c r="E114" s="245">
        <v>40210</v>
      </c>
      <c r="F114" s="245">
        <v>41752</v>
      </c>
      <c r="G114" s="246">
        <v>1.978</v>
      </c>
      <c r="H114" s="224">
        <v>92.572000000000003</v>
      </c>
      <c r="I114" s="304">
        <v>95.555000000000007</v>
      </c>
      <c r="J114" s="304">
        <v>96.094999999999999</v>
      </c>
      <c r="K114" s="143" t="s">
        <v>46</v>
      </c>
      <c r="M114" s="131">
        <f t="shared" ref="M114:M116" si="8">+(J114-I114)/I114</f>
        <v>5.651195646486233E-3</v>
      </c>
      <c r="O114" s="143" t="s">
        <v>46</v>
      </c>
      <c r="P114" s="47">
        <v>289246</v>
      </c>
      <c r="Q114" s="143" t="s">
        <v>46</v>
      </c>
    </row>
    <row r="115" spans="2:17" ht="16.5" thickTop="1" thickBot="1">
      <c r="B115" s="262">
        <f>B114+1</f>
        <v>95</v>
      </c>
      <c r="C115" s="274" t="s">
        <v>156</v>
      </c>
      <c r="D115" s="207" t="s">
        <v>23</v>
      </c>
      <c r="E115" s="248">
        <v>40630</v>
      </c>
      <c r="F115" s="245">
        <v>41752</v>
      </c>
      <c r="G115" s="246">
        <v>1.018</v>
      </c>
      <c r="H115" s="289">
        <v>98.590999999999994</v>
      </c>
      <c r="I115" s="305">
        <v>96.875</v>
      </c>
      <c r="J115" s="305">
        <v>96.665000000000006</v>
      </c>
      <c r="K115" s="143" t="s">
        <v>46</v>
      </c>
      <c r="M115" s="131">
        <f t="shared" si="8"/>
        <v>-2.1677419354838062E-3</v>
      </c>
      <c r="O115" s="143" t="s">
        <v>46</v>
      </c>
      <c r="P115" s="47">
        <v>1398840</v>
      </c>
      <c r="Q115" s="143" t="s">
        <v>46</v>
      </c>
    </row>
    <row r="116" spans="2:17" ht="16.5" thickTop="1" thickBot="1">
      <c r="B116" s="262">
        <f t="shared" ref="B116:B123" si="9">B115+1</f>
        <v>96</v>
      </c>
      <c r="C116" s="306" t="s">
        <v>157</v>
      </c>
      <c r="D116" s="307" t="s">
        <v>75</v>
      </c>
      <c r="E116" s="308">
        <v>39097</v>
      </c>
      <c r="F116" s="245">
        <v>41765</v>
      </c>
      <c r="G116" s="309">
        <v>3.7789999999999999</v>
      </c>
      <c r="H116" s="310">
        <v>124.77200000000001</v>
      </c>
      <c r="I116" s="311">
        <v>128.53</v>
      </c>
      <c r="J116" s="311">
        <v>128.28800000000001</v>
      </c>
      <c r="K116" s="312" t="s">
        <v>158</v>
      </c>
      <c r="M116" s="131">
        <f t="shared" si="8"/>
        <v>-1.8828289115380861E-3</v>
      </c>
      <c r="O116" s="312" t="s">
        <v>158</v>
      </c>
      <c r="P116" s="47">
        <v>1259279</v>
      </c>
      <c r="Q116" s="312" t="s">
        <v>158</v>
      </c>
    </row>
    <row r="117" spans="2:17" ht="16.5" thickTop="1" thickBot="1">
      <c r="B117" s="262">
        <f t="shared" si="9"/>
        <v>97</v>
      </c>
      <c r="C117" s="313" t="s">
        <v>159</v>
      </c>
      <c r="D117" s="314" t="s">
        <v>78</v>
      </c>
      <c r="E117" s="315">
        <v>39958</v>
      </c>
      <c r="F117" s="195">
        <v>41782</v>
      </c>
      <c r="G117" s="316">
        <v>0.124</v>
      </c>
      <c r="H117" s="317">
        <v>10.513</v>
      </c>
      <c r="I117" s="318">
        <v>9.9410000000000007</v>
      </c>
      <c r="J117" s="318">
        <v>9.9339999999999993</v>
      </c>
      <c r="K117" s="130" t="s">
        <v>42</v>
      </c>
      <c r="M117" s="131">
        <f>+(J117-I117)/I117</f>
        <v>-7.0415451161869524E-4</v>
      </c>
      <c r="O117" s="132" t="s">
        <v>42</v>
      </c>
      <c r="P117" s="47">
        <v>226807</v>
      </c>
      <c r="Q117" s="132" t="s">
        <v>42</v>
      </c>
    </row>
    <row r="118" spans="2:17" ht="16.5" thickTop="1" thickBot="1">
      <c r="B118" s="262">
        <f t="shared" si="9"/>
        <v>98</v>
      </c>
      <c r="C118" s="313" t="s">
        <v>160</v>
      </c>
      <c r="D118" s="319" t="s">
        <v>78</v>
      </c>
      <c r="E118" s="315">
        <v>39503</v>
      </c>
      <c r="F118" s="195">
        <v>41782</v>
      </c>
      <c r="G118" s="320">
        <v>2.6739999999999999</v>
      </c>
      <c r="H118" s="321">
        <v>115.255</v>
      </c>
      <c r="I118" s="322">
        <v>115.77800000000001</v>
      </c>
      <c r="J118" s="322">
        <v>115.77500000000001</v>
      </c>
      <c r="K118" s="130" t="s">
        <v>42</v>
      </c>
      <c r="M118" s="131">
        <f>+(J118-I118)/I118</f>
        <v>-2.5911658518890581E-5</v>
      </c>
      <c r="O118" s="132" t="s">
        <v>42</v>
      </c>
      <c r="P118" s="47">
        <v>1031673</v>
      </c>
      <c r="Q118" s="132" t="s">
        <v>42</v>
      </c>
    </row>
    <row r="119" spans="2:17" ht="16.5" thickTop="1" thickBot="1">
      <c r="B119" s="262">
        <f t="shared" si="9"/>
        <v>99</v>
      </c>
      <c r="C119" s="323" t="s">
        <v>161</v>
      </c>
      <c r="D119" s="324" t="s">
        <v>78</v>
      </c>
      <c r="E119" s="325">
        <v>39503</v>
      </c>
      <c r="F119" s="195">
        <v>41782</v>
      </c>
      <c r="G119" s="326">
        <v>3.2949999999999999</v>
      </c>
      <c r="H119" s="327">
        <v>117.508</v>
      </c>
      <c r="I119" s="328">
        <v>116.89400000000001</v>
      </c>
      <c r="J119" s="328">
        <v>116.93600000000001</v>
      </c>
      <c r="K119" s="130" t="s">
        <v>42</v>
      </c>
      <c r="M119" s="131">
        <f>+(J119-I119)/I119</f>
        <v>3.5929987852243562E-4</v>
      </c>
      <c r="O119" s="132" t="s">
        <v>42</v>
      </c>
      <c r="P119" s="47">
        <v>594501</v>
      </c>
      <c r="Q119" s="132" t="s">
        <v>42</v>
      </c>
    </row>
    <row r="120" spans="2:17" ht="16.5" thickTop="1" thickBot="1">
      <c r="B120" s="262">
        <f t="shared" si="9"/>
        <v>100</v>
      </c>
      <c r="C120" s="329" t="s">
        <v>162</v>
      </c>
      <c r="D120" s="330" t="s">
        <v>163</v>
      </c>
      <c r="E120" s="331">
        <v>40543</v>
      </c>
      <c r="F120" s="332">
        <v>41775</v>
      </c>
      <c r="G120" s="333">
        <v>1.954</v>
      </c>
      <c r="H120" s="334">
        <v>100.151</v>
      </c>
      <c r="I120" s="335">
        <v>100.804</v>
      </c>
      <c r="J120" s="335">
        <v>100.852</v>
      </c>
      <c r="K120" s="137" t="s">
        <v>44</v>
      </c>
      <c r="M120" s="131">
        <f t="shared" ref="M120:M129" si="10">+(J120-I120)/I120</f>
        <v>4.7617158049285561E-4</v>
      </c>
      <c r="O120" s="137" t="s">
        <v>44</v>
      </c>
      <c r="P120" s="47">
        <v>2878038</v>
      </c>
      <c r="Q120" s="137" t="s">
        <v>44</v>
      </c>
    </row>
    <row r="121" spans="2:17" ht="16.5" thickTop="1" thickBot="1">
      <c r="B121" s="262">
        <f t="shared" si="9"/>
        <v>101</v>
      </c>
      <c r="C121" s="336" t="s">
        <v>164</v>
      </c>
      <c r="D121" s="337" t="s">
        <v>163</v>
      </c>
      <c r="E121" s="338">
        <v>40543</v>
      </c>
      <c r="F121" s="339">
        <v>41775</v>
      </c>
      <c r="G121" s="340">
        <v>0.10299999999999999</v>
      </c>
      <c r="H121" s="334">
        <v>95.826999999999998</v>
      </c>
      <c r="I121" s="335">
        <v>99.751000000000005</v>
      </c>
      <c r="J121" s="335">
        <v>99.680999999999997</v>
      </c>
      <c r="K121" s="137" t="s">
        <v>44</v>
      </c>
      <c r="M121" s="131">
        <f t="shared" si="10"/>
        <v>-7.017473509038244E-4</v>
      </c>
      <c r="O121" s="137" t="s">
        <v>44</v>
      </c>
      <c r="P121" s="47">
        <v>1566888</v>
      </c>
      <c r="Q121" s="137" t="s">
        <v>44</v>
      </c>
    </row>
    <row r="122" spans="2:17" ht="16.5" thickTop="1" thickBot="1">
      <c r="B122" s="262">
        <f t="shared" si="9"/>
        <v>102</v>
      </c>
      <c r="C122" s="341" t="s">
        <v>165</v>
      </c>
      <c r="D122" s="342" t="s">
        <v>87</v>
      </c>
      <c r="E122" s="338">
        <v>38671</v>
      </c>
      <c r="F122" s="245">
        <v>41785</v>
      </c>
      <c r="G122" s="343">
        <v>2.758</v>
      </c>
      <c r="H122" s="344">
        <v>172.952</v>
      </c>
      <c r="I122" s="345">
        <v>175.81399999999999</v>
      </c>
      <c r="J122" s="345">
        <v>176.42099999999999</v>
      </c>
      <c r="K122" s="130" t="s">
        <v>42</v>
      </c>
      <c r="M122" s="131">
        <f t="shared" si="10"/>
        <v>3.4525123141501777E-3</v>
      </c>
      <c r="O122" s="132" t="s">
        <v>42</v>
      </c>
      <c r="P122" s="47">
        <v>3739952</v>
      </c>
      <c r="Q122" s="132" t="s">
        <v>42</v>
      </c>
    </row>
    <row r="123" spans="2:17" ht="16.5" thickTop="1" thickBot="1">
      <c r="B123" s="262">
        <f t="shared" si="9"/>
        <v>103</v>
      </c>
      <c r="C123" s="346" t="s">
        <v>166</v>
      </c>
      <c r="D123" s="347" t="s">
        <v>87</v>
      </c>
      <c r="E123" s="348">
        <v>38671</v>
      </c>
      <c r="F123" s="245">
        <v>41785</v>
      </c>
      <c r="G123" s="349">
        <v>2.8759999999999999</v>
      </c>
      <c r="H123" s="350">
        <v>157.65899999999999</v>
      </c>
      <c r="I123" s="351">
        <v>160.93899999999999</v>
      </c>
      <c r="J123" s="351">
        <v>161.42400000000001</v>
      </c>
      <c r="K123" s="130" t="s">
        <v>42</v>
      </c>
      <c r="M123" s="131">
        <f t="shared" si="10"/>
        <v>3.013564145421642E-3</v>
      </c>
      <c r="O123" s="132" t="s">
        <v>42</v>
      </c>
      <c r="P123" s="124">
        <v>2409731</v>
      </c>
      <c r="Q123" s="132" t="s">
        <v>42</v>
      </c>
    </row>
    <row r="124" spans="2:17" ht="16.5" thickTop="1" thickBot="1">
      <c r="B124" s="352">
        <f t="shared" ref="B124:B133" si="11">+B123+1</f>
        <v>104</v>
      </c>
      <c r="C124" s="346" t="s">
        <v>167</v>
      </c>
      <c r="D124" s="347" t="s">
        <v>87</v>
      </c>
      <c r="E124" s="348">
        <v>38671</v>
      </c>
      <c r="F124" s="245">
        <v>41785</v>
      </c>
      <c r="G124" s="349">
        <v>5.1680000000000001</v>
      </c>
      <c r="H124" s="350">
        <v>140.78800000000001</v>
      </c>
      <c r="I124" s="351">
        <v>140.82300000000001</v>
      </c>
      <c r="J124" s="351">
        <v>140.96899999999999</v>
      </c>
      <c r="K124" s="130" t="s">
        <v>42</v>
      </c>
      <c r="M124" s="131">
        <f t="shared" si="10"/>
        <v>1.0367624606774928E-3</v>
      </c>
      <c r="O124" s="132" t="s">
        <v>42</v>
      </c>
      <c r="P124" s="47">
        <v>8374957</v>
      </c>
      <c r="Q124" s="132" t="s">
        <v>42</v>
      </c>
    </row>
    <row r="125" spans="2:17" ht="15.75" customHeight="1" thickTop="1" thickBot="1">
      <c r="B125" s="353">
        <f t="shared" si="11"/>
        <v>105</v>
      </c>
      <c r="C125" s="354" t="s">
        <v>168</v>
      </c>
      <c r="D125" s="355" t="s">
        <v>87</v>
      </c>
      <c r="E125" s="356">
        <v>38835</v>
      </c>
      <c r="F125" s="245">
        <v>41421</v>
      </c>
      <c r="G125" s="357">
        <v>63.142000000000003</v>
      </c>
      <c r="H125" s="358">
        <v>9464.991</v>
      </c>
      <c r="I125" s="359">
        <v>9340.8539999999994</v>
      </c>
      <c r="J125" s="359">
        <v>9367.2330000000002</v>
      </c>
      <c r="K125" s="130" t="s">
        <v>42</v>
      </c>
      <c r="M125" s="131">
        <f t="shared" si="10"/>
        <v>2.8240458527668687E-3</v>
      </c>
      <c r="O125" s="132" t="s">
        <v>42</v>
      </c>
      <c r="P125" s="47">
        <v>515198</v>
      </c>
      <c r="Q125" s="132" t="s">
        <v>42</v>
      </c>
    </row>
    <row r="126" spans="2:17" ht="16.5" thickTop="1" thickBot="1">
      <c r="B126" s="360">
        <f t="shared" si="11"/>
        <v>106</v>
      </c>
      <c r="C126" s="361" t="s">
        <v>169</v>
      </c>
      <c r="D126" s="362" t="s">
        <v>87</v>
      </c>
      <c r="E126" s="363">
        <v>40014</v>
      </c>
      <c r="F126" s="364" t="s">
        <v>144</v>
      </c>
      <c r="G126" s="364" t="s">
        <v>144</v>
      </c>
      <c r="H126" s="365">
        <v>18.067</v>
      </c>
      <c r="I126" s="366">
        <v>17.942</v>
      </c>
      <c r="J126" s="366">
        <v>17.919</v>
      </c>
      <c r="K126" s="130" t="s">
        <v>42</v>
      </c>
      <c r="M126" s="131">
        <f t="shared" si="10"/>
        <v>-1.2819083714189993E-3</v>
      </c>
      <c r="O126" s="132" t="s">
        <v>42</v>
      </c>
      <c r="P126" s="47">
        <v>3917122</v>
      </c>
      <c r="Q126" s="132" t="s">
        <v>42</v>
      </c>
    </row>
    <row r="127" spans="2:17" ht="16.5" thickTop="1" thickBot="1">
      <c r="B127" s="367">
        <f t="shared" si="11"/>
        <v>107</v>
      </c>
      <c r="C127" s="368" t="s">
        <v>170</v>
      </c>
      <c r="D127" s="369" t="s">
        <v>87</v>
      </c>
      <c r="E127" s="370">
        <v>40455</v>
      </c>
      <c r="F127" s="245" t="s">
        <v>144</v>
      </c>
      <c r="G127" s="371" t="s">
        <v>144</v>
      </c>
      <c r="H127" s="372">
        <v>125.746</v>
      </c>
      <c r="I127" s="373">
        <v>129.12200000000001</v>
      </c>
      <c r="J127" s="373">
        <v>127.877</v>
      </c>
      <c r="K127" s="130" t="s">
        <v>42</v>
      </c>
      <c r="M127" s="131">
        <f t="shared" si="10"/>
        <v>-9.6420439584270577E-3</v>
      </c>
      <c r="O127" s="132" t="s">
        <v>42</v>
      </c>
      <c r="P127" s="47">
        <v>1719939</v>
      </c>
      <c r="Q127" s="132" t="s">
        <v>42</v>
      </c>
    </row>
    <row r="128" spans="2:17" ht="16.5" thickTop="1" thickBot="1">
      <c r="B128" s="374">
        <f t="shared" si="11"/>
        <v>108</v>
      </c>
      <c r="C128" s="375" t="s">
        <v>171</v>
      </c>
      <c r="D128" s="376" t="s">
        <v>98</v>
      </c>
      <c r="E128" s="377">
        <v>40057</v>
      </c>
      <c r="F128" s="245" t="s">
        <v>144</v>
      </c>
      <c r="G128" s="378" t="s">
        <v>144</v>
      </c>
      <c r="H128" s="379">
        <v>1459.2059999999999</v>
      </c>
      <c r="I128" s="380">
        <v>1470.0160000000001</v>
      </c>
      <c r="J128" s="380">
        <v>1468.713</v>
      </c>
      <c r="K128" s="130" t="s">
        <v>42</v>
      </c>
      <c r="M128" s="131">
        <f t="shared" si="10"/>
        <v>-8.863849100962921E-4</v>
      </c>
      <c r="O128" s="132" t="s">
        <v>42</v>
      </c>
      <c r="P128" s="47">
        <v>3881807</v>
      </c>
      <c r="Q128" s="132" t="s">
        <v>42</v>
      </c>
    </row>
    <row r="129" spans="2:17" ht="16.5" thickTop="1" thickBot="1">
      <c r="B129" s="381">
        <f t="shared" si="11"/>
        <v>109</v>
      </c>
      <c r="C129" s="382" t="s">
        <v>172</v>
      </c>
      <c r="D129" s="383" t="s">
        <v>98</v>
      </c>
      <c r="E129" s="384">
        <v>40690</v>
      </c>
      <c r="F129" s="245" t="s">
        <v>144</v>
      </c>
      <c r="G129" s="385" t="s">
        <v>144</v>
      </c>
      <c r="H129" s="386">
        <v>102.92400000000001</v>
      </c>
      <c r="I129" s="387">
        <v>101.52800000000001</v>
      </c>
      <c r="J129" s="387">
        <v>101.038</v>
      </c>
      <c r="K129" s="137" t="s">
        <v>44</v>
      </c>
      <c r="M129" s="131">
        <f t="shared" si="10"/>
        <v>-4.8262548262549155E-3</v>
      </c>
      <c r="O129" s="137" t="s">
        <v>44</v>
      </c>
      <c r="P129" s="47">
        <v>586831</v>
      </c>
      <c r="Q129" s="137" t="s">
        <v>44</v>
      </c>
    </row>
    <row r="130" spans="2:17" ht="16.5" thickTop="1" thickBot="1">
      <c r="B130" s="388">
        <f t="shared" si="11"/>
        <v>110</v>
      </c>
      <c r="C130" s="389" t="s">
        <v>173</v>
      </c>
      <c r="D130" s="390" t="s">
        <v>174</v>
      </c>
      <c r="E130" s="391">
        <v>40205</v>
      </c>
      <c r="F130" s="245">
        <v>40744</v>
      </c>
      <c r="G130" s="392">
        <v>1.5820000000000001</v>
      </c>
      <c r="H130" s="393">
        <v>85.531000000000006</v>
      </c>
      <c r="I130" s="394">
        <v>85.637</v>
      </c>
      <c r="J130" s="394">
        <v>85.417000000000002</v>
      </c>
      <c r="K130" s="143" t="s">
        <v>46</v>
      </c>
      <c r="M130" s="131" t="e">
        <f>+(I130-#REF!)/#REF!</f>
        <v>#REF!</v>
      </c>
      <c r="O130" s="143" t="s">
        <v>46</v>
      </c>
      <c r="P130" s="395">
        <v>366440</v>
      </c>
      <c r="Q130" s="143" t="s">
        <v>46</v>
      </c>
    </row>
    <row r="131" spans="2:17" ht="16.5" thickTop="1" thickBot="1">
      <c r="B131" s="388">
        <f t="shared" si="11"/>
        <v>111</v>
      </c>
      <c r="C131" s="396" t="s">
        <v>175</v>
      </c>
      <c r="D131" s="397" t="s">
        <v>174</v>
      </c>
      <c r="E131" s="398">
        <v>40240</v>
      </c>
      <c r="F131" s="245">
        <v>41780</v>
      </c>
      <c r="G131" s="399">
        <v>0.80600000000000005</v>
      </c>
      <c r="H131" s="400">
        <v>111.08499999999999</v>
      </c>
      <c r="I131" s="401">
        <v>112.566</v>
      </c>
      <c r="J131" s="401">
        <v>112.331</v>
      </c>
      <c r="K131" s="143" t="s">
        <v>46</v>
      </c>
      <c r="M131" s="131" t="e">
        <f>+(I131-#REF!)/#REF!</f>
        <v>#REF!</v>
      </c>
      <c r="O131" s="143" t="s">
        <v>46</v>
      </c>
      <c r="P131" s="402">
        <v>2132620</v>
      </c>
      <c r="Q131" s="143" t="s">
        <v>46</v>
      </c>
    </row>
    <row r="132" spans="2:17" ht="16.5" thickTop="1" thickBot="1">
      <c r="B132" s="403">
        <f t="shared" si="11"/>
        <v>112</v>
      </c>
      <c r="C132" s="404" t="s">
        <v>176</v>
      </c>
      <c r="D132" s="405" t="s">
        <v>146</v>
      </c>
      <c r="E132" s="406">
        <v>40147</v>
      </c>
      <c r="F132" s="407">
        <v>41418</v>
      </c>
      <c r="G132" s="408">
        <v>32.752000000000002</v>
      </c>
      <c r="H132" s="409">
        <v>8482.3349999999991</v>
      </c>
      <c r="I132" s="410">
        <v>8471.9869999999992</v>
      </c>
      <c r="J132" s="410">
        <v>8472.5529999999999</v>
      </c>
      <c r="K132" s="130" t="s">
        <v>42</v>
      </c>
      <c r="M132" s="131">
        <f t="shared" ref="M132" si="12">+(J132-I132)/I132</f>
        <v>6.6808412241509946E-5</v>
      </c>
      <c r="O132" s="132" t="s">
        <v>42</v>
      </c>
      <c r="P132" s="133">
        <v>3871957</v>
      </c>
      <c r="Q132" s="132" t="s">
        <v>42</v>
      </c>
    </row>
    <row r="133" spans="2:17" ht="16.5" thickTop="1" thickBot="1">
      <c r="B133" s="411">
        <f t="shared" si="11"/>
        <v>113</v>
      </c>
      <c r="C133" s="412" t="s">
        <v>177</v>
      </c>
      <c r="D133" s="413" t="s">
        <v>92</v>
      </c>
      <c r="E133" s="414">
        <v>41359</v>
      </c>
      <c r="F133" s="407">
        <v>41789</v>
      </c>
      <c r="G133" s="408">
        <v>9.8000000000000004E-2</v>
      </c>
      <c r="H133" s="415">
        <v>8.8699999999999992</v>
      </c>
      <c r="I133" s="416">
        <v>8.6440000000000001</v>
      </c>
      <c r="J133" s="416">
        <v>8.5890000000000004</v>
      </c>
      <c r="K133" s="130" t="s">
        <v>42</v>
      </c>
      <c r="M133" s="131">
        <f>+(J133-I133)/I133</f>
        <v>-6.3627950023137109E-3</v>
      </c>
      <c r="O133" s="132" t="s">
        <v>42</v>
      </c>
      <c r="P133" s="133">
        <v>96930</v>
      </c>
      <c r="Q133" s="132" t="s">
        <v>42</v>
      </c>
    </row>
    <row r="134" spans="2:17" ht="16.5" customHeight="1" thickTop="1" thickBot="1">
      <c r="B134" s="217" t="s">
        <v>178</v>
      </c>
      <c r="C134" s="302"/>
      <c r="D134" s="302"/>
      <c r="E134" s="302"/>
      <c r="F134" s="302"/>
      <c r="G134" s="302"/>
      <c r="H134" s="302"/>
      <c r="I134" s="302"/>
      <c r="J134" s="417"/>
      <c r="M134" s="125"/>
      <c r="O134" s="10"/>
      <c r="P134" s="418"/>
      <c r="Q134" s="10"/>
    </row>
    <row r="135" spans="2:17" ht="16.5" customHeight="1" thickTop="1" thickBot="1">
      <c r="B135" s="295">
        <v>114</v>
      </c>
      <c r="C135" s="419" t="s">
        <v>179</v>
      </c>
      <c r="D135" s="420" t="s">
        <v>92</v>
      </c>
      <c r="E135" s="421">
        <v>41317</v>
      </c>
      <c r="F135" s="407">
        <v>41789</v>
      </c>
      <c r="G135" s="422">
        <v>4.1000000000000002E-2</v>
      </c>
      <c r="H135" s="423">
        <v>8.7919999999999998</v>
      </c>
      <c r="I135" s="423">
        <v>8.5009999999999994</v>
      </c>
      <c r="J135" s="423">
        <v>8.4550000000000001</v>
      </c>
      <c r="K135" s="130" t="s">
        <v>42</v>
      </c>
      <c r="M135" s="131">
        <f t="shared" ref="M135" si="13">+(J135-I135)/I135</f>
        <v>-5.4111281025760946E-3</v>
      </c>
      <c r="O135" s="132" t="s">
        <v>42</v>
      </c>
      <c r="P135" s="133">
        <v>197426</v>
      </c>
      <c r="Q135" s="132" t="s">
        <v>42</v>
      </c>
    </row>
    <row r="136" spans="2:17" s="426" customFormat="1" ht="15.75" thickTop="1">
      <c r="B136" s="424"/>
      <c r="C136" s="425"/>
      <c r="D136" s="425"/>
      <c r="E136" s="425"/>
      <c r="F136" s="425"/>
      <c r="G136" s="425"/>
      <c r="H136" s="425"/>
      <c r="I136" s="425"/>
      <c r="J136" s="425"/>
      <c r="K136" s="425"/>
      <c r="P136" s="427"/>
    </row>
    <row r="137" spans="2:17" s="426" customFormat="1">
      <c r="B137" s="424"/>
      <c r="C137" s="425"/>
      <c r="D137" s="425"/>
      <c r="E137" s="425"/>
      <c r="F137" s="425"/>
      <c r="G137" s="425"/>
      <c r="H137" s="425"/>
      <c r="I137" s="425"/>
      <c r="J137" s="425"/>
      <c r="K137" s="425"/>
      <c r="M137" s="428"/>
      <c r="O137" s="10"/>
      <c r="P137" s="427"/>
      <c r="Q137" s="10"/>
    </row>
    <row r="138" spans="2:17" s="426" customFormat="1">
      <c r="B138" s="429"/>
      <c r="C138" s="430" t="s">
        <v>180</v>
      </c>
      <c r="D138" s="430"/>
      <c r="E138" s="429"/>
      <c r="F138" s="429"/>
      <c r="G138" s="429"/>
      <c r="H138" s="429"/>
      <c r="I138" s="429"/>
      <c r="J138" s="431"/>
      <c r="M138" s="428"/>
      <c r="O138" s="10"/>
      <c r="P138" s="427"/>
      <c r="Q138" s="10"/>
    </row>
    <row r="139" spans="2:17" s="426" customFormat="1">
      <c r="B139" s="429"/>
      <c r="C139" s="430" t="s">
        <v>181</v>
      </c>
      <c r="D139" s="430"/>
      <c r="E139" s="429"/>
      <c r="F139" s="429"/>
      <c r="G139" s="429"/>
      <c r="H139" s="429"/>
      <c r="I139" s="429"/>
      <c r="J139" s="431"/>
      <c r="M139" s="428"/>
      <c r="O139" s="10"/>
      <c r="P139" s="432"/>
      <c r="Q139" s="10"/>
    </row>
    <row r="140" spans="2:17" s="426" customFormat="1">
      <c r="B140" s="429"/>
      <c r="C140" s="430" t="s">
        <v>182</v>
      </c>
      <c r="D140" s="430"/>
      <c r="E140" s="429"/>
      <c r="F140" s="429"/>
      <c r="G140" s="59"/>
      <c r="H140" s="429"/>
      <c r="I140" s="59"/>
      <c r="J140" s="431"/>
      <c r="M140" s="428"/>
      <c r="O140" s="10"/>
      <c r="P140" s="433"/>
      <c r="Q140" s="10"/>
    </row>
    <row r="141" spans="2:17" s="426" customFormat="1">
      <c r="B141" s="429"/>
      <c r="C141" s="430"/>
      <c r="D141" s="430"/>
      <c r="E141" s="429"/>
      <c r="F141" s="429"/>
      <c r="G141" s="59" t="s">
        <v>151</v>
      </c>
      <c r="H141" s="429"/>
      <c r="I141" s="429"/>
      <c r="J141" s="431"/>
      <c r="M141" s="428"/>
      <c r="O141" s="10"/>
      <c r="P141" s="433"/>
      <c r="Q141" s="10"/>
    </row>
    <row r="142" spans="2:17" s="426" customFormat="1">
      <c r="B142" s="429"/>
      <c r="C142" s="430"/>
      <c r="D142" s="430"/>
      <c r="E142" s="429" t="s">
        <v>183</v>
      </c>
      <c r="F142" s="429"/>
      <c r="G142" s="429"/>
      <c r="H142" s="429"/>
      <c r="I142" s="429"/>
      <c r="J142" s="431"/>
      <c r="M142" s="428"/>
      <c r="O142" s="10"/>
      <c r="P142" s="433"/>
      <c r="Q142" s="10"/>
    </row>
    <row r="143" spans="2:17" s="426" customFormat="1">
      <c r="B143" s="429"/>
      <c r="C143" s="430"/>
      <c r="D143" s="430"/>
      <c r="E143" s="429"/>
      <c r="F143" s="429"/>
      <c r="G143" s="429"/>
      <c r="H143" s="429"/>
      <c r="I143" s="429"/>
      <c r="J143" s="431"/>
      <c r="M143" s="428"/>
      <c r="O143" s="10"/>
      <c r="P143" s="432"/>
      <c r="Q143" s="10"/>
    </row>
    <row r="144" spans="2:17" s="426" customFormat="1">
      <c r="B144" s="429"/>
      <c r="C144" s="430"/>
      <c r="D144" s="430"/>
      <c r="E144" s="429"/>
      <c r="F144" s="429"/>
      <c r="G144" s="429"/>
      <c r="H144" s="429"/>
      <c r="I144" s="429"/>
      <c r="J144" s="431"/>
      <c r="M144" s="428"/>
      <c r="O144" s="10"/>
      <c r="P144" s="432"/>
      <c r="Q144" s="10"/>
    </row>
    <row r="145" spans="2:17" s="426" customFormat="1">
      <c r="B145" s="429"/>
      <c r="C145" s="430"/>
      <c r="D145" s="430"/>
      <c r="E145" s="429"/>
      <c r="F145" s="429"/>
      <c r="G145" s="429"/>
      <c r="H145" s="429"/>
      <c r="I145" s="429"/>
      <c r="J145" s="431"/>
      <c r="M145" s="428"/>
      <c r="O145" s="10"/>
      <c r="P145" s="432"/>
      <c r="Q145" s="10"/>
    </row>
    <row r="146" spans="2:17" s="426" customFormat="1">
      <c r="B146" s="429"/>
      <c r="C146" s="430"/>
      <c r="D146" s="430"/>
      <c r="E146" s="429"/>
      <c r="F146" s="429" t="s">
        <v>184</v>
      </c>
      <c r="G146" s="429"/>
      <c r="H146" s="429"/>
      <c r="I146" s="429"/>
      <c r="J146" s="431"/>
      <c r="M146" s="428"/>
      <c r="O146" s="10"/>
      <c r="P146" s="432"/>
      <c r="Q146" s="10"/>
    </row>
    <row r="147" spans="2:17" s="426" customFormat="1">
      <c r="B147" s="429"/>
      <c r="C147" s="430"/>
      <c r="D147" s="430"/>
      <c r="E147" s="429"/>
      <c r="F147" s="429"/>
      <c r="G147" s="429"/>
      <c r="H147" s="429"/>
      <c r="I147" s="429"/>
      <c r="J147" s="431"/>
      <c r="M147" s="428"/>
      <c r="O147" s="10"/>
      <c r="P147" s="432"/>
      <c r="Q147" s="10"/>
    </row>
    <row r="148" spans="2:17" s="426" customFormat="1">
      <c r="B148" s="429"/>
      <c r="C148" s="430"/>
      <c r="D148" s="430"/>
      <c r="E148" s="429"/>
      <c r="F148" s="429"/>
      <c r="G148" s="429"/>
      <c r="H148" s="429"/>
      <c r="I148" s="429"/>
      <c r="J148" s="431"/>
      <c r="M148" s="428"/>
      <c r="O148" s="10"/>
      <c r="P148" s="432"/>
      <c r="Q148" s="10"/>
    </row>
    <row r="149" spans="2:17" s="426" customFormat="1">
      <c r="B149" s="429"/>
      <c r="C149" s="430"/>
      <c r="D149" s="430"/>
      <c r="E149" s="429"/>
      <c r="F149" s="429"/>
      <c r="G149" s="429"/>
      <c r="H149" s="429"/>
      <c r="I149" s="429"/>
      <c r="J149" s="431"/>
      <c r="M149" s="428"/>
      <c r="O149" s="10"/>
      <c r="P149" s="432"/>
      <c r="Q149" s="10"/>
    </row>
    <row r="150" spans="2:17" s="426" customFormat="1">
      <c r="B150" s="429"/>
      <c r="C150" s="430"/>
      <c r="D150" s="430"/>
      <c r="E150" s="429"/>
      <c r="F150" s="429"/>
      <c r="G150" s="429"/>
      <c r="H150" s="429"/>
      <c r="I150" s="429"/>
      <c r="J150" s="431"/>
      <c r="M150" s="428"/>
      <c r="O150" s="10"/>
      <c r="P150" s="432"/>
      <c r="Q150" s="10"/>
    </row>
    <row r="151" spans="2:17" s="426" customFormat="1">
      <c r="B151" s="429"/>
      <c r="C151" s="430"/>
      <c r="D151" s="430"/>
      <c r="E151" s="429"/>
      <c r="F151" s="429"/>
      <c r="G151" s="429"/>
      <c r="H151" s="429"/>
      <c r="I151" s="429"/>
      <c r="J151" s="431"/>
      <c r="M151" s="428"/>
      <c r="O151" s="10"/>
      <c r="P151" s="432"/>
      <c r="Q151" s="10"/>
    </row>
    <row r="152" spans="2:17" s="426" customFormat="1">
      <c r="B152" s="429"/>
      <c r="C152" s="430"/>
      <c r="D152" s="430"/>
      <c r="E152" s="429"/>
      <c r="F152" s="429"/>
      <c r="G152" s="429"/>
      <c r="H152" s="429"/>
      <c r="I152" s="429"/>
      <c r="J152" s="431"/>
      <c r="M152" s="428"/>
      <c r="O152" s="10"/>
      <c r="P152" s="432"/>
      <c r="Q152" s="10"/>
    </row>
    <row r="153" spans="2:17" s="426" customFormat="1">
      <c r="B153" s="429"/>
      <c r="C153" s="430"/>
      <c r="D153" s="430"/>
      <c r="E153" s="429"/>
      <c r="F153" s="429"/>
      <c r="G153" s="429"/>
      <c r="H153" s="429"/>
      <c r="I153" s="429"/>
      <c r="J153" s="431"/>
      <c r="M153" s="428"/>
      <c r="O153" s="10"/>
      <c r="P153" s="432"/>
      <c r="Q153" s="10"/>
    </row>
    <row r="154" spans="2:17" s="426" customFormat="1">
      <c r="B154" s="429"/>
      <c r="C154" s="430"/>
      <c r="D154" s="430"/>
      <c r="E154" s="429"/>
      <c r="F154" s="429"/>
      <c r="G154" s="429"/>
      <c r="H154" s="429"/>
      <c r="I154" s="429"/>
      <c r="J154" s="431"/>
      <c r="M154" s="428"/>
      <c r="O154" s="10"/>
      <c r="P154" s="432"/>
      <c r="Q154" s="10"/>
    </row>
    <row r="155" spans="2:17" s="426" customFormat="1">
      <c r="B155" s="429"/>
      <c r="C155" s="430"/>
      <c r="D155" s="430"/>
      <c r="E155" s="429"/>
      <c r="F155" s="429"/>
      <c r="G155" s="429"/>
      <c r="H155" s="429"/>
      <c r="I155" s="429"/>
      <c r="J155" s="431"/>
      <c r="M155" s="428"/>
      <c r="O155" s="10"/>
      <c r="P155" s="432"/>
      <c r="Q155" s="10"/>
    </row>
    <row r="156" spans="2:17" s="426" customFormat="1">
      <c r="B156" s="429"/>
      <c r="C156" s="430"/>
      <c r="D156" s="430"/>
      <c r="E156" s="429"/>
      <c r="F156" s="429"/>
      <c r="G156" s="429"/>
      <c r="H156" s="429"/>
      <c r="I156" s="429"/>
      <c r="J156" s="431"/>
      <c r="M156" s="428"/>
      <c r="O156" s="10"/>
      <c r="P156" s="432"/>
      <c r="Q156" s="10"/>
    </row>
    <row r="157" spans="2:17" s="426" customFormat="1">
      <c r="B157" s="429"/>
      <c r="C157" s="430"/>
      <c r="D157" s="430"/>
      <c r="E157" s="429"/>
      <c r="F157" s="429"/>
      <c r="G157" s="429"/>
      <c r="H157" s="429"/>
      <c r="I157" s="429"/>
      <c r="J157" s="431"/>
      <c r="M157" s="428"/>
      <c r="O157" s="10"/>
      <c r="P157" s="432"/>
      <c r="Q157" s="10"/>
    </row>
    <row r="158" spans="2:17" s="426" customFormat="1">
      <c r="B158" s="429"/>
      <c r="C158" s="430"/>
      <c r="D158" s="430"/>
      <c r="E158" s="429"/>
      <c r="F158" s="429"/>
      <c r="G158" s="429"/>
      <c r="H158" s="429"/>
      <c r="I158" s="429"/>
      <c r="J158" s="431"/>
      <c r="M158" s="428"/>
      <c r="O158" s="10"/>
      <c r="P158" s="432"/>
      <c r="Q158" s="10"/>
    </row>
    <row r="159" spans="2:17" s="426" customFormat="1">
      <c r="B159" s="429"/>
      <c r="C159" s="430"/>
      <c r="D159" s="430"/>
      <c r="E159" s="429"/>
      <c r="F159" s="429"/>
      <c r="G159" s="429"/>
      <c r="H159" s="429"/>
      <c r="I159" s="429"/>
      <c r="J159" s="431"/>
      <c r="M159" s="428"/>
      <c r="O159" s="10"/>
      <c r="P159" s="432"/>
      <c r="Q159" s="10"/>
    </row>
    <row r="160" spans="2:17" s="426" customFormat="1">
      <c r="B160" s="429"/>
      <c r="C160" s="430"/>
      <c r="D160" s="430"/>
      <c r="E160" s="429"/>
      <c r="F160" s="429"/>
      <c r="G160" s="429"/>
      <c r="H160" s="429"/>
      <c r="I160" s="429"/>
      <c r="J160" s="431"/>
      <c r="M160" s="428"/>
      <c r="O160" s="10"/>
      <c r="P160" s="432"/>
      <c r="Q160" s="10"/>
    </row>
    <row r="161" spans="2:17" s="426" customFormat="1">
      <c r="B161" s="429"/>
      <c r="C161" s="430"/>
      <c r="D161" s="430"/>
      <c r="E161" s="429"/>
      <c r="F161" s="429"/>
      <c r="G161" s="429"/>
      <c r="H161" s="429"/>
      <c r="I161" s="429"/>
      <c r="J161" s="431"/>
      <c r="M161" s="428"/>
      <c r="O161" s="10"/>
      <c r="P161" s="432"/>
      <c r="Q161" s="10"/>
    </row>
    <row r="162" spans="2:17" s="426" customFormat="1">
      <c r="B162" s="429"/>
      <c r="C162" s="430"/>
      <c r="D162" s="430"/>
      <c r="E162" s="429"/>
      <c r="F162" s="429"/>
      <c r="G162" s="429"/>
      <c r="H162" s="429"/>
      <c r="I162" s="429"/>
      <c r="J162" s="431"/>
      <c r="M162" s="428"/>
      <c r="O162" s="10"/>
      <c r="P162" s="432"/>
      <c r="Q162" s="10"/>
    </row>
    <row r="163" spans="2:17" s="426" customFormat="1">
      <c r="B163" s="429"/>
      <c r="C163" s="430"/>
      <c r="D163" s="430"/>
      <c r="E163" s="429"/>
      <c r="F163" s="429"/>
      <c r="G163" s="429"/>
      <c r="H163" s="429"/>
      <c r="I163" s="429"/>
      <c r="J163" s="431"/>
      <c r="M163" s="428"/>
      <c r="O163" s="10"/>
      <c r="P163" s="432"/>
      <c r="Q163" s="10"/>
    </row>
    <row r="164" spans="2:17" s="426" customFormat="1">
      <c r="B164" s="429"/>
      <c r="C164" s="430"/>
      <c r="D164" s="430"/>
      <c r="E164" s="429"/>
      <c r="F164" s="429"/>
      <c r="G164" s="429"/>
      <c r="H164" s="429"/>
      <c r="I164" s="429"/>
      <c r="J164" s="431"/>
      <c r="M164" s="428"/>
      <c r="O164" s="10"/>
      <c r="P164" s="432"/>
      <c r="Q164" s="10"/>
    </row>
    <row r="165" spans="2:17" s="426" customFormat="1">
      <c r="B165" s="429"/>
      <c r="C165" s="430"/>
      <c r="D165" s="430"/>
      <c r="E165" s="429"/>
      <c r="F165" s="429"/>
      <c r="G165" s="429"/>
      <c r="H165" s="429"/>
      <c r="I165" s="429"/>
      <c r="J165" s="431"/>
      <c r="M165" s="428"/>
      <c r="O165" s="10"/>
      <c r="P165" s="432"/>
      <c r="Q165" s="10"/>
    </row>
    <row r="166" spans="2:17" s="426" customFormat="1">
      <c r="B166" s="429"/>
      <c r="C166" s="430"/>
      <c r="D166" s="430"/>
      <c r="E166" s="429"/>
      <c r="F166" s="429"/>
      <c r="G166" s="429"/>
      <c r="H166" s="429"/>
      <c r="I166" s="429"/>
      <c r="J166" s="431"/>
      <c r="M166" s="428"/>
      <c r="O166" s="10"/>
      <c r="P166" s="432"/>
      <c r="Q166" s="10"/>
    </row>
    <row r="167" spans="2:17" s="426" customFormat="1">
      <c r="B167" s="429"/>
      <c r="C167" s="430"/>
      <c r="D167" s="430"/>
      <c r="E167" s="429"/>
      <c r="F167" s="429"/>
      <c r="G167" s="429"/>
      <c r="H167" s="429"/>
      <c r="I167" s="429"/>
      <c r="J167" s="431"/>
      <c r="M167" s="428"/>
      <c r="O167" s="10"/>
      <c r="P167" s="432"/>
      <c r="Q167" s="10"/>
    </row>
    <row r="168" spans="2:17" s="426" customFormat="1">
      <c r="B168" s="429"/>
      <c r="C168" s="430"/>
      <c r="D168" s="430"/>
      <c r="E168" s="429"/>
      <c r="F168" s="429"/>
      <c r="G168" s="429"/>
      <c r="H168" s="429"/>
      <c r="I168" s="429"/>
      <c r="J168" s="431"/>
      <c r="M168" s="428"/>
      <c r="O168" s="10"/>
      <c r="P168" s="432"/>
      <c r="Q168" s="10"/>
    </row>
    <row r="169" spans="2:17" s="426" customFormat="1">
      <c r="B169" s="429"/>
      <c r="C169" s="430"/>
      <c r="D169" s="430"/>
      <c r="E169" s="429"/>
      <c r="F169" s="429"/>
      <c r="G169" s="429"/>
      <c r="H169" s="429"/>
      <c r="I169" s="429"/>
      <c r="J169" s="431"/>
      <c r="M169" s="428"/>
      <c r="O169" s="10"/>
      <c r="P169" s="432"/>
      <c r="Q169" s="10"/>
    </row>
    <row r="170" spans="2:17" s="426" customFormat="1">
      <c r="B170" s="429"/>
      <c r="C170" s="430"/>
      <c r="D170" s="430"/>
      <c r="E170" s="429"/>
      <c r="F170" s="429"/>
      <c r="G170" s="429"/>
      <c r="H170" s="429"/>
      <c r="I170" s="429"/>
      <c r="J170" s="431"/>
      <c r="M170" s="428"/>
      <c r="O170" s="10"/>
      <c r="P170" s="432"/>
      <c r="Q170" s="10"/>
    </row>
    <row r="171" spans="2:17" s="426" customFormat="1">
      <c r="B171" s="429"/>
      <c r="C171" s="430"/>
      <c r="D171" s="430"/>
      <c r="E171" s="429"/>
      <c r="F171" s="429"/>
      <c r="G171" s="429"/>
      <c r="H171" s="429"/>
      <c r="I171" s="429"/>
      <c r="J171" s="431"/>
      <c r="M171" s="428"/>
      <c r="O171" s="10"/>
      <c r="P171" s="432"/>
      <c r="Q171" s="10"/>
    </row>
    <row r="172" spans="2:17" s="426" customFormat="1">
      <c r="B172" s="429"/>
      <c r="C172" s="430"/>
      <c r="D172" s="430"/>
      <c r="E172" s="429"/>
      <c r="F172" s="429"/>
      <c r="G172" s="429"/>
      <c r="H172" s="429"/>
      <c r="I172" s="429"/>
      <c r="J172" s="431"/>
      <c r="M172" s="428"/>
      <c r="O172" s="10"/>
      <c r="P172" s="432"/>
      <c r="Q172" s="10"/>
    </row>
    <row r="173" spans="2:17" s="426" customFormat="1">
      <c r="B173" s="429"/>
      <c r="C173" s="430"/>
      <c r="D173" s="430"/>
      <c r="E173" s="429"/>
      <c r="F173" s="429"/>
      <c r="G173" s="429"/>
      <c r="H173" s="429"/>
      <c r="I173" s="429"/>
      <c r="J173" s="431"/>
      <c r="M173" s="428"/>
      <c r="O173" s="10"/>
      <c r="P173" s="432"/>
      <c r="Q173" s="10"/>
    </row>
    <row r="174" spans="2:17" s="426" customFormat="1">
      <c r="B174" s="429"/>
      <c r="C174" s="430"/>
      <c r="D174" s="430"/>
      <c r="E174" s="429"/>
      <c r="F174" s="429"/>
      <c r="G174" s="429"/>
      <c r="H174" s="429"/>
      <c r="I174" s="429"/>
      <c r="J174" s="431"/>
      <c r="M174" s="428"/>
      <c r="O174" s="10"/>
      <c r="P174" s="432"/>
      <c r="Q174" s="10"/>
    </row>
    <row r="175" spans="2:17" s="426" customFormat="1">
      <c r="B175" s="429"/>
      <c r="C175" s="430"/>
      <c r="D175" s="430"/>
      <c r="E175" s="429"/>
      <c r="F175" s="429"/>
      <c r="G175" s="429"/>
      <c r="H175" s="429"/>
      <c r="I175" s="429"/>
      <c r="J175" s="431"/>
      <c r="M175" s="428"/>
      <c r="O175" s="10"/>
      <c r="P175" s="432"/>
      <c r="Q175" s="10"/>
    </row>
    <row r="176" spans="2:17" s="426" customFormat="1">
      <c r="B176" s="429"/>
      <c r="C176" s="430"/>
      <c r="D176" s="430"/>
      <c r="E176" s="429"/>
      <c r="F176" s="429"/>
      <c r="G176" s="429"/>
      <c r="H176" s="429"/>
      <c r="I176" s="429"/>
      <c r="J176" s="431"/>
      <c r="M176" s="428"/>
      <c r="O176" s="10"/>
      <c r="P176" s="432"/>
      <c r="Q176" s="10"/>
    </row>
    <row r="177" spans="2:17" s="426" customFormat="1">
      <c r="B177" s="429"/>
      <c r="C177" s="430"/>
      <c r="D177" s="430"/>
      <c r="E177" s="429"/>
      <c r="F177" s="429"/>
      <c r="G177" s="429"/>
      <c r="H177" s="429"/>
      <c r="I177" s="429"/>
      <c r="J177" s="431"/>
      <c r="M177" s="428"/>
      <c r="O177" s="10"/>
      <c r="P177" s="432"/>
      <c r="Q177" s="10"/>
    </row>
    <row r="178" spans="2:17" s="426" customFormat="1">
      <c r="B178" s="429"/>
      <c r="C178" s="430"/>
      <c r="D178" s="430"/>
      <c r="E178" s="429"/>
      <c r="F178" s="429"/>
      <c r="G178" s="429"/>
      <c r="H178" s="429"/>
      <c r="I178" s="429"/>
      <c r="J178" s="431"/>
      <c r="M178" s="428"/>
      <c r="O178" s="10"/>
      <c r="P178" s="432"/>
      <c r="Q178" s="10"/>
    </row>
    <row r="179" spans="2:17" s="426" customFormat="1">
      <c r="B179" s="429"/>
      <c r="C179" s="430"/>
      <c r="D179" s="430"/>
      <c r="E179" s="429"/>
      <c r="F179" s="429"/>
      <c r="G179" s="429"/>
      <c r="H179" s="429"/>
      <c r="I179" s="429"/>
      <c r="J179" s="431"/>
      <c r="M179" s="428"/>
      <c r="O179" s="10"/>
      <c r="P179" s="432"/>
      <c r="Q179" s="10"/>
    </row>
    <row r="180" spans="2:17" s="426" customFormat="1">
      <c r="B180" s="429"/>
      <c r="C180" s="430"/>
      <c r="D180" s="430"/>
      <c r="E180" s="429"/>
      <c r="F180" s="429"/>
      <c r="G180" s="429"/>
      <c r="H180" s="429"/>
      <c r="I180" s="429"/>
      <c r="J180" s="431"/>
      <c r="M180" s="428"/>
      <c r="O180" s="10"/>
      <c r="P180" s="432"/>
      <c r="Q180" s="10"/>
    </row>
    <row r="181" spans="2:17" s="426" customFormat="1">
      <c r="B181" s="429"/>
      <c r="C181" s="430"/>
      <c r="D181" s="430"/>
      <c r="E181" s="429"/>
      <c r="F181" s="429"/>
      <c r="G181" s="429"/>
      <c r="H181" s="429"/>
      <c r="I181" s="429"/>
      <c r="J181" s="431"/>
      <c r="M181" s="428"/>
      <c r="O181" s="10"/>
      <c r="P181" s="432"/>
      <c r="Q181" s="10"/>
    </row>
    <row r="182" spans="2:17" s="426" customFormat="1">
      <c r="B182" s="429"/>
      <c r="C182" s="430"/>
      <c r="D182" s="430"/>
      <c r="E182" s="429"/>
      <c r="F182" s="429"/>
      <c r="G182" s="429"/>
      <c r="H182" s="429"/>
      <c r="I182" s="429"/>
      <c r="J182" s="431"/>
      <c r="M182" s="428"/>
      <c r="O182" s="10"/>
      <c r="P182" s="432"/>
      <c r="Q182" s="10"/>
    </row>
    <row r="183" spans="2:17" s="426" customFormat="1">
      <c r="B183" s="429"/>
      <c r="C183" s="430"/>
      <c r="D183" s="430"/>
      <c r="E183" s="429"/>
      <c r="F183" s="429"/>
      <c r="G183" s="429"/>
      <c r="H183" s="429"/>
      <c r="I183" s="429"/>
      <c r="J183" s="431"/>
      <c r="M183" s="428"/>
      <c r="O183" s="10"/>
      <c r="P183" s="432"/>
      <c r="Q183" s="10"/>
    </row>
    <row r="184" spans="2:17" s="426" customFormat="1">
      <c r="B184" s="429"/>
      <c r="C184" s="430"/>
      <c r="D184" s="430"/>
      <c r="E184" s="429"/>
      <c r="F184" s="429"/>
      <c r="G184" s="429"/>
      <c r="H184" s="429"/>
      <c r="I184" s="429"/>
      <c r="J184" s="431"/>
      <c r="M184" s="428"/>
      <c r="O184" s="10"/>
      <c r="P184" s="432"/>
      <c r="Q184" s="10"/>
    </row>
    <row r="185" spans="2:17" s="426" customFormat="1">
      <c r="B185" s="429"/>
      <c r="C185" s="430"/>
      <c r="D185" s="430"/>
      <c r="E185" s="429"/>
      <c r="F185" s="429"/>
      <c r="G185" s="429"/>
      <c r="H185" s="429"/>
      <c r="I185" s="429"/>
      <c r="J185" s="431"/>
      <c r="M185" s="428"/>
      <c r="O185" s="10"/>
      <c r="P185" s="432"/>
      <c r="Q185" s="10"/>
    </row>
    <row r="186" spans="2:17" s="426" customFormat="1">
      <c r="B186" s="429"/>
      <c r="C186" s="430"/>
      <c r="D186" s="430"/>
      <c r="E186" s="429"/>
      <c r="F186" s="429"/>
      <c r="G186" s="429"/>
      <c r="H186" s="429"/>
      <c r="I186" s="429"/>
      <c r="J186" s="431"/>
      <c r="M186" s="428"/>
      <c r="O186" s="10"/>
      <c r="P186" s="432"/>
      <c r="Q186" s="10"/>
    </row>
    <row r="187" spans="2:17" s="426" customFormat="1">
      <c r="B187" s="429"/>
      <c r="C187" s="430"/>
      <c r="D187" s="430"/>
      <c r="E187" s="429"/>
      <c r="F187" s="429"/>
      <c r="G187" s="429"/>
      <c r="H187" s="429"/>
      <c r="I187" s="429"/>
      <c r="J187" s="431"/>
      <c r="M187" s="428"/>
      <c r="O187" s="10"/>
      <c r="P187" s="432"/>
      <c r="Q187" s="10"/>
    </row>
    <row r="188" spans="2:17" s="426" customFormat="1">
      <c r="B188" s="429"/>
      <c r="C188" s="430"/>
      <c r="D188" s="430"/>
      <c r="E188" s="429"/>
      <c r="F188" s="429"/>
      <c r="G188" s="429"/>
      <c r="H188" s="429"/>
      <c r="I188" s="429"/>
      <c r="J188" s="431"/>
      <c r="M188" s="428"/>
      <c r="O188" s="10"/>
      <c r="P188" s="432"/>
      <c r="Q188" s="10"/>
    </row>
    <row r="189" spans="2:17" s="426" customFormat="1">
      <c r="B189" s="429"/>
      <c r="C189" s="430"/>
      <c r="D189" s="430"/>
      <c r="E189" s="429"/>
      <c r="F189" s="429"/>
      <c r="G189" s="429"/>
      <c r="H189" s="429"/>
      <c r="I189" s="429"/>
      <c r="J189" s="431"/>
      <c r="M189" s="428"/>
      <c r="O189" s="10"/>
      <c r="P189" s="432"/>
      <c r="Q189" s="10"/>
    </row>
    <row r="190" spans="2:17" s="426" customFormat="1">
      <c r="B190" s="429"/>
      <c r="C190" s="430"/>
      <c r="D190" s="430"/>
      <c r="E190" s="429"/>
      <c r="F190" s="429"/>
      <c r="G190" s="429"/>
      <c r="H190" s="429"/>
      <c r="I190" s="429"/>
      <c r="J190" s="431"/>
      <c r="M190" s="428"/>
      <c r="O190" s="10"/>
      <c r="P190" s="432"/>
      <c r="Q190" s="10"/>
    </row>
    <row r="191" spans="2:17" s="426" customFormat="1">
      <c r="B191" s="429"/>
      <c r="C191" s="430"/>
      <c r="D191" s="430"/>
      <c r="E191" s="429"/>
      <c r="F191" s="429"/>
      <c r="G191" s="429"/>
      <c r="H191" s="429"/>
      <c r="I191" s="429"/>
      <c r="J191" s="431"/>
      <c r="M191" s="428"/>
      <c r="O191" s="10"/>
      <c r="P191" s="432"/>
      <c r="Q191" s="10"/>
    </row>
    <row r="192" spans="2:17" s="426" customFormat="1">
      <c r="B192" s="429"/>
      <c r="C192" s="430"/>
      <c r="D192" s="430"/>
      <c r="E192" s="429"/>
      <c r="F192" s="429"/>
      <c r="G192" s="429"/>
      <c r="H192" s="429"/>
      <c r="I192" s="429"/>
      <c r="J192" s="431"/>
      <c r="M192" s="428"/>
      <c r="O192" s="10"/>
      <c r="P192" s="432"/>
      <c r="Q192" s="10"/>
    </row>
    <row r="193" spans="2:17" s="426" customFormat="1">
      <c r="B193" s="429"/>
      <c r="C193" s="430"/>
      <c r="D193" s="430"/>
      <c r="E193" s="429"/>
      <c r="F193" s="429"/>
      <c r="G193" s="429"/>
      <c r="H193" s="429"/>
      <c r="I193" s="429"/>
      <c r="J193" s="431"/>
      <c r="M193" s="428"/>
      <c r="O193" s="10"/>
      <c r="P193" s="432"/>
      <c r="Q193" s="10"/>
    </row>
    <row r="194" spans="2:17" s="426" customFormat="1">
      <c r="B194" s="429"/>
      <c r="C194" s="430"/>
      <c r="D194" s="430"/>
      <c r="E194" s="429"/>
      <c r="F194" s="429"/>
      <c r="G194" s="429"/>
      <c r="H194" s="429"/>
      <c r="I194" s="429"/>
      <c r="J194" s="431"/>
      <c r="M194" s="428"/>
      <c r="O194" s="10"/>
      <c r="P194" s="432"/>
      <c r="Q194" s="10"/>
    </row>
    <row r="195" spans="2:17" s="426" customFormat="1">
      <c r="B195" s="429"/>
      <c r="C195" s="430"/>
      <c r="D195" s="430"/>
      <c r="E195" s="429"/>
      <c r="F195" s="429"/>
      <c r="G195" s="429"/>
      <c r="H195" s="429"/>
      <c r="I195" s="429"/>
      <c r="J195" s="431"/>
      <c r="M195" s="428"/>
      <c r="O195" s="10"/>
      <c r="P195" s="432"/>
      <c r="Q195" s="10"/>
    </row>
    <row r="196" spans="2:17" s="426" customFormat="1">
      <c r="B196" s="429"/>
      <c r="C196" s="430"/>
      <c r="D196" s="430"/>
      <c r="E196" s="429"/>
      <c r="F196" s="429"/>
      <c r="G196" s="429"/>
      <c r="H196" s="429"/>
      <c r="I196" s="429"/>
      <c r="J196" s="431"/>
      <c r="M196" s="428"/>
      <c r="O196" s="10"/>
      <c r="P196" s="432"/>
      <c r="Q196" s="10"/>
    </row>
    <row r="197" spans="2:17" s="426" customFormat="1">
      <c r="B197" s="429"/>
      <c r="C197" s="430"/>
      <c r="D197" s="430"/>
      <c r="E197" s="429"/>
      <c r="F197" s="429"/>
      <c r="G197" s="429"/>
      <c r="H197" s="429"/>
      <c r="I197" s="429"/>
      <c r="J197" s="431"/>
      <c r="M197" s="428"/>
      <c r="O197" s="10"/>
      <c r="P197" s="432"/>
      <c r="Q197" s="10"/>
    </row>
    <row r="198" spans="2:17" s="426" customFormat="1">
      <c r="B198" s="429"/>
      <c r="C198" s="430"/>
      <c r="D198" s="430"/>
      <c r="E198" s="429"/>
      <c r="F198" s="429"/>
      <c r="G198" s="429"/>
      <c r="H198" s="429"/>
      <c r="I198" s="429"/>
      <c r="J198" s="431"/>
      <c r="M198" s="428"/>
      <c r="O198" s="10"/>
      <c r="P198" s="432"/>
      <c r="Q198" s="10"/>
    </row>
    <row r="199" spans="2:17" s="426" customFormat="1">
      <c r="B199" s="429"/>
      <c r="C199" s="430"/>
      <c r="D199" s="430"/>
      <c r="E199" s="429"/>
      <c r="F199" s="429"/>
      <c r="G199" s="429"/>
      <c r="H199" s="429"/>
      <c r="I199" s="429"/>
      <c r="J199" s="431"/>
      <c r="M199" s="428"/>
      <c r="O199" s="10"/>
      <c r="P199" s="432"/>
      <c r="Q199" s="10"/>
    </row>
    <row r="200" spans="2:17" s="426" customFormat="1">
      <c r="B200" s="429"/>
      <c r="C200" s="430"/>
      <c r="D200" s="430"/>
      <c r="E200" s="429"/>
      <c r="F200" s="429"/>
      <c r="G200" s="429"/>
      <c r="H200" s="429"/>
      <c r="I200" s="429"/>
      <c r="J200" s="431"/>
      <c r="M200" s="428"/>
      <c r="O200" s="10"/>
      <c r="P200" s="432"/>
      <c r="Q200" s="10"/>
    </row>
    <row r="201" spans="2:17" s="426" customFormat="1">
      <c r="B201" s="429"/>
      <c r="C201" s="430"/>
      <c r="D201" s="430"/>
      <c r="E201" s="429"/>
      <c r="F201" s="429"/>
      <c r="G201" s="429"/>
      <c r="H201" s="429"/>
      <c r="I201" s="429"/>
      <c r="J201" s="431"/>
      <c r="M201" s="428"/>
      <c r="O201" s="10"/>
      <c r="P201" s="432"/>
      <c r="Q201" s="10"/>
    </row>
    <row r="202" spans="2:17" s="426" customFormat="1">
      <c r="B202" s="429"/>
      <c r="C202" s="430"/>
      <c r="D202" s="430"/>
      <c r="E202" s="429"/>
      <c r="F202" s="429"/>
      <c r="G202" s="429"/>
      <c r="H202" s="429"/>
      <c r="I202" s="429"/>
      <c r="J202" s="431"/>
      <c r="M202" s="428"/>
      <c r="O202" s="10"/>
      <c r="P202" s="432"/>
      <c r="Q202" s="10"/>
    </row>
    <row r="203" spans="2:17" s="426" customFormat="1">
      <c r="B203" s="429"/>
      <c r="C203" s="430"/>
      <c r="D203" s="430"/>
      <c r="E203" s="429"/>
      <c r="F203" s="429"/>
      <c r="G203" s="429"/>
      <c r="H203" s="429"/>
      <c r="I203" s="429"/>
      <c r="J203" s="431"/>
      <c r="M203" s="428"/>
      <c r="O203" s="10"/>
      <c r="P203" s="432"/>
      <c r="Q203" s="10"/>
    </row>
    <row r="204" spans="2:17" s="426" customFormat="1">
      <c r="B204" s="429"/>
      <c r="C204" s="430"/>
      <c r="D204" s="430"/>
      <c r="E204" s="429"/>
      <c r="F204" s="429"/>
      <c r="G204" s="429"/>
      <c r="H204" s="429"/>
      <c r="I204" s="429"/>
      <c r="J204" s="431"/>
      <c r="M204" s="428"/>
      <c r="O204" s="10"/>
      <c r="P204" s="432"/>
      <c r="Q204" s="10"/>
    </row>
    <row r="205" spans="2:17" s="426" customFormat="1">
      <c r="B205" s="429"/>
      <c r="C205" s="430"/>
      <c r="D205" s="430"/>
      <c r="E205" s="429"/>
      <c r="F205" s="429"/>
      <c r="G205" s="429"/>
      <c r="H205" s="429"/>
      <c r="I205" s="429"/>
      <c r="J205" s="431"/>
      <c r="M205" s="428"/>
      <c r="O205" s="10"/>
      <c r="P205" s="432"/>
      <c r="Q205" s="10"/>
    </row>
    <row r="206" spans="2:17" s="426" customFormat="1">
      <c r="B206" s="429"/>
      <c r="C206" s="430"/>
      <c r="D206" s="430"/>
      <c r="E206" s="429"/>
      <c r="F206" s="429"/>
      <c r="G206" s="429"/>
      <c r="H206" s="429"/>
      <c r="I206" s="429"/>
      <c r="J206" s="431"/>
      <c r="M206" s="428"/>
      <c r="O206" s="10"/>
      <c r="P206" s="432"/>
      <c r="Q206" s="10"/>
    </row>
    <row r="207" spans="2:17" s="426" customFormat="1">
      <c r="B207" s="429"/>
      <c r="C207" s="430"/>
      <c r="D207" s="430"/>
      <c r="E207" s="429"/>
      <c r="F207" s="429"/>
      <c r="G207" s="429"/>
      <c r="H207" s="429"/>
      <c r="I207" s="429"/>
      <c r="J207" s="431"/>
      <c r="M207" s="428"/>
      <c r="O207" s="10"/>
      <c r="P207" s="432"/>
      <c r="Q207" s="10"/>
    </row>
    <row r="208" spans="2:17" s="426" customFormat="1">
      <c r="B208" s="429"/>
      <c r="C208" s="430"/>
      <c r="D208" s="430"/>
      <c r="E208" s="429"/>
      <c r="F208" s="429"/>
      <c r="G208" s="429"/>
      <c r="H208" s="429"/>
      <c r="I208" s="429"/>
      <c r="J208" s="431"/>
      <c r="M208" s="428"/>
      <c r="O208" s="10"/>
      <c r="P208" s="432"/>
      <c r="Q208" s="10"/>
    </row>
    <row r="209" spans="2:17" s="426" customFormat="1">
      <c r="B209" s="429"/>
      <c r="C209" s="430"/>
      <c r="D209" s="430"/>
      <c r="E209" s="429"/>
      <c r="F209" s="429"/>
      <c r="G209" s="429"/>
      <c r="H209" s="429"/>
      <c r="I209" s="429"/>
      <c r="J209" s="431"/>
      <c r="M209" s="428"/>
      <c r="O209" s="10"/>
      <c r="P209" s="432"/>
      <c r="Q209" s="10"/>
    </row>
    <row r="210" spans="2:17" s="426" customFormat="1">
      <c r="B210" s="429"/>
      <c r="C210" s="430"/>
      <c r="D210" s="430"/>
      <c r="E210" s="429"/>
      <c r="F210" s="429"/>
      <c r="G210" s="429"/>
      <c r="H210" s="429"/>
      <c r="I210" s="429"/>
      <c r="J210" s="431"/>
      <c r="M210" s="428"/>
      <c r="O210" s="10"/>
      <c r="P210" s="432"/>
      <c r="Q210" s="10"/>
    </row>
    <row r="211" spans="2:17" s="426" customFormat="1">
      <c r="B211" s="429"/>
      <c r="C211" s="430"/>
      <c r="D211" s="430"/>
      <c r="E211" s="429"/>
      <c r="F211" s="429"/>
      <c r="G211" s="429"/>
      <c r="H211" s="429"/>
      <c r="I211" s="429"/>
      <c r="J211" s="431"/>
      <c r="M211" s="428"/>
      <c r="O211" s="10"/>
      <c r="P211" s="432"/>
      <c r="Q211" s="10"/>
    </row>
    <row r="212" spans="2:17" s="426" customFormat="1">
      <c r="B212" s="429"/>
      <c r="C212" s="430"/>
      <c r="D212" s="430"/>
      <c r="E212" s="429"/>
      <c r="F212" s="429"/>
      <c r="G212" s="429"/>
      <c r="H212" s="429"/>
      <c r="I212" s="429"/>
      <c r="J212" s="431"/>
      <c r="M212" s="428"/>
      <c r="O212" s="10"/>
      <c r="P212" s="432"/>
      <c r="Q212" s="10"/>
    </row>
    <row r="213" spans="2:17" s="426" customFormat="1">
      <c r="B213" s="429"/>
      <c r="C213" s="430"/>
      <c r="D213" s="430"/>
      <c r="E213" s="429"/>
      <c r="F213" s="429"/>
      <c r="G213" s="429"/>
      <c r="H213" s="429"/>
      <c r="I213" s="429"/>
      <c r="J213" s="431"/>
      <c r="M213" s="428"/>
      <c r="O213" s="10"/>
      <c r="P213" s="432"/>
      <c r="Q213" s="10"/>
    </row>
    <row r="214" spans="2:17" s="426" customFormat="1">
      <c r="B214" s="429"/>
      <c r="C214" s="430"/>
      <c r="D214" s="430"/>
      <c r="E214" s="429"/>
      <c r="F214" s="429"/>
      <c r="G214" s="429"/>
      <c r="H214" s="429"/>
      <c r="I214" s="429"/>
      <c r="J214" s="431"/>
      <c r="M214" s="428"/>
      <c r="O214" s="10"/>
      <c r="P214" s="432"/>
      <c r="Q214" s="10"/>
    </row>
    <row r="215" spans="2:17" s="426" customFormat="1">
      <c r="B215" s="429"/>
      <c r="C215" s="430"/>
      <c r="D215" s="430"/>
      <c r="E215" s="429"/>
      <c r="F215" s="429"/>
      <c r="G215" s="429"/>
      <c r="H215" s="429"/>
      <c r="I215" s="429"/>
      <c r="J215" s="431"/>
      <c r="M215" s="428"/>
      <c r="O215" s="10"/>
      <c r="P215" s="432"/>
      <c r="Q215" s="10"/>
    </row>
    <row r="216" spans="2:17" s="426" customFormat="1">
      <c r="B216" s="429"/>
      <c r="C216" s="430"/>
      <c r="D216" s="430"/>
      <c r="E216" s="429"/>
      <c r="F216" s="429"/>
      <c r="G216" s="429"/>
      <c r="H216" s="429"/>
      <c r="I216" s="429"/>
      <c r="J216" s="431"/>
      <c r="M216" s="428"/>
      <c r="O216" s="10"/>
      <c r="P216" s="432"/>
      <c r="Q216" s="10"/>
    </row>
    <row r="217" spans="2:17" s="426" customFormat="1">
      <c r="B217" s="429"/>
      <c r="C217" s="430"/>
      <c r="D217" s="430"/>
      <c r="E217" s="429"/>
      <c r="F217" s="429"/>
      <c r="G217" s="429"/>
      <c r="H217" s="429"/>
      <c r="I217" s="429"/>
      <c r="J217" s="431"/>
      <c r="M217" s="428"/>
      <c r="O217" s="10"/>
      <c r="P217" s="432"/>
      <c r="Q217" s="10"/>
    </row>
    <row r="218" spans="2:17" s="426" customFormat="1">
      <c r="B218" s="429"/>
      <c r="C218" s="430"/>
      <c r="D218" s="430"/>
      <c r="E218" s="429"/>
      <c r="F218" s="429"/>
      <c r="G218" s="429"/>
      <c r="H218" s="429"/>
      <c r="I218" s="429"/>
      <c r="J218" s="431"/>
      <c r="M218" s="428"/>
      <c r="O218" s="10"/>
      <c r="P218" s="432"/>
      <c r="Q218" s="10"/>
    </row>
    <row r="219" spans="2:17" s="426" customFormat="1">
      <c r="B219" s="429"/>
      <c r="C219" s="430"/>
      <c r="D219" s="430"/>
      <c r="E219" s="429"/>
      <c r="F219" s="429"/>
      <c r="G219" s="429"/>
      <c r="H219" s="429"/>
      <c r="I219" s="429"/>
      <c r="J219" s="431"/>
      <c r="M219" s="428"/>
      <c r="O219" s="10"/>
      <c r="P219" s="432"/>
      <c r="Q219" s="10"/>
    </row>
    <row r="220" spans="2:17" s="426" customFormat="1">
      <c r="B220" s="429"/>
      <c r="C220" s="430"/>
      <c r="D220" s="430"/>
      <c r="E220" s="429"/>
      <c r="F220" s="429"/>
      <c r="G220" s="429"/>
      <c r="H220" s="429"/>
      <c r="I220" s="429"/>
      <c r="J220" s="431"/>
      <c r="M220" s="428"/>
      <c r="O220" s="10"/>
      <c r="P220" s="432"/>
      <c r="Q220" s="10"/>
    </row>
    <row r="221" spans="2:17" s="426" customFormat="1">
      <c r="B221" s="429"/>
      <c r="C221" s="430"/>
      <c r="D221" s="430"/>
      <c r="E221" s="429"/>
      <c r="F221" s="429"/>
      <c r="G221" s="429"/>
      <c r="H221" s="429"/>
      <c r="I221" s="429"/>
      <c r="J221" s="431"/>
      <c r="M221" s="428"/>
      <c r="O221" s="10"/>
      <c r="P221" s="432"/>
      <c r="Q221" s="10"/>
    </row>
    <row r="222" spans="2:17" s="426" customFormat="1">
      <c r="B222" s="429"/>
      <c r="C222" s="430"/>
      <c r="D222" s="430"/>
      <c r="E222" s="429"/>
      <c r="F222" s="429"/>
      <c r="G222" s="429"/>
      <c r="H222" s="429"/>
      <c r="I222" s="429"/>
      <c r="J222" s="431"/>
      <c r="M222" s="428"/>
      <c r="O222" s="10"/>
      <c r="P222" s="432"/>
      <c r="Q222" s="10"/>
    </row>
    <row r="223" spans="2:17" s="426" customFormat="1">
      <c r="B223" s="429"/>
      <c r="C223" s="430"/>
      <c r="D223" s="430"/>
      <c r="E223" s="429"/>
      <c r="F223" s="429"/>
      <c r="G223" s="429"/>
      <c r="H223" s="429"/>
      <c r="I223" s="429"/>
      <c r="J223" s="431"/>
      <c r="M223" s="428"/>
      <c r="O223" s="10"/>
      <c r="P223" s="432"/>
      <c r="Q223" s="10"/>
    </row>
    <row r="224" spans="2:17" s="426" customFormat="1">
      <c r="B224" s="429"/>
      <c r="C224" s="430"/>
      <c r="D224" s="430"/>
      <c r="E224" s="429"/>
      <c r="F224" s="429"/>
      <c r="G224" s="429"/>
      <c r="H224" s="429"/>
      <c r="I224" s="429"/>
      <c r="J224" s="431"/>
      <c r="M224" s="428"/>
      <c r="O224" s="10"/>
      <c r="P224" s="432"/>
      <c r="Q224" s="10"/>
    </row>
    <row r="225" spans="2:17" s="426" customFormat="1">
      <c r="B225" s="429"/>
      <c r="C225" s="430"/>
      <c r="D225" s="430"/>
      <c r="E225" s="429"/>
      <c r="F225" s="429"/>
      <c r="G225" s="429"/>
      <c r="H225" s="429"/>
      <c r="I225" s="429"/>
      <c r="J225" s="431"/>
      <c r="M225" s="428"/>
      <c r="O225" s="10"/>
      <c r="P225" s="432"/>
      <c r="Q225" s="10"/>
    </row>
    <row r="226" spans="2:17" s="426" customFormat="1">
      <c r="B226" s="429"/>
      <c r="C226" s="430"/>
      <c r="D226" s="430"/>
      <c r="E226" s="429"/>
      <c r="F226" s="429"/>
      <c r="G226" s="429"/>
      <c r="H226" s="429"/>
      <c r="I226" s="429"/>
      <c r="J226" s="431"/>
      <c r="M226" s="428"/>
      <c r="O226" s="10"/>
      <c r="P226" s="432"/>
      <c r="Q226" s="10"/>
    </row>
    <row r="227" spans="2:17" s="426" customFormat="1">
      <c r="B227" s="429"/>
      <c r="C227" s="430"/>
      <c r="D227" s="430"/>
      <c r="E227" s="429"/>
      <c r="F227" s="429"/>
      <c r="G227" s="429"/>
      <c r="H227" s="429"/>
      <c r="I227" s="429"/>
      <c r="J227" s="431"/>
      <c r="M227" s="428"/>
      <c r="O227" s="10"/>
      <c r="P227" s="432"/>
      <c r="Q227" s="10"/>
    </row>
    <row r="228" spans="2:17" s="426" customFormat="1">
      <c r="B228" s="429"/>
      <c r="C228" s="430"/>
      <c r="D228" s="430"/>
      <c r="E228" s="429"/>
      <c r="F228" s="429"/>
      <c r="G228" s="429"/>
      <c r="H228" s="429"/>
      <c r="I228" s="429"/>
      <c r="J228" s="431"/>
      <c r="M228" s="428"/>
      <c r="O228" s="10"/>
      <c r="P228" s="432"/>
      <c r="Q228" s="10"/>
    </row>
    <row r="229" spans="2:17" s="426" customFormat="1">
      <c r="B229" s="429"/>
      <c r="C229" s="430"/>
      <c r="D229" s="430"/>
      <c r="E229" s="429"/>
      <c r="F229" s="429"/>
      <c r="G229" s="429"/>
      <c r="H229" s="429"/>
      <c r="I229" s="429"/>
      <c r="J229" s="431"/>
      <c r="M229" s="428"/>
      <c r="O229" s="10"/>
      <c r="P229" s="432"/>
      <c r="Q229" s="10"/>
    </row>
    <row r="230" spans="2:17" s="426" customFormat="1">
      <c r="B230" s="429"/>
      <c r="C230" s="430"/>
      <c r="D230" s="430"/>
      <c r="E230" s="429"/>
      <c r="F230" s="429"/>
      <c r="G230" s="429"/>
      <c r="H230" s="429"/>
      <c r="I230" s="429"/>
      <c r="J230" s="431"/>
      <c r="M230" s="428"/>
      <c r="O230" s="10"/>
      <c r="P230" s="432"/>
      <c r="Q230" s="10"/>
    </row>
    <row r="231" spans="2:17" s="426" customFormat="1">
      <c r="B231" s="429"/>
      <c r="C231" s="430"/>
      <c r="D231" s="430"/>
      <c r="E231" s="429"/>
      <c r="F231" s="429"/>
      <c r="G231" s="429"/>
      <c r="H231" s="429"/>
      <c r="I231" s="429"/>
      <c r="J231" s="431"/>
      <c r="M231" s="428"/>
      <c r="O231" s="10"/>
      <c r="P231" s="432"/>
      <c r="Q231" s="10"/>
    </row>
    <row r="232" spans="2:17" s="426" customFormat="1">
      <c r="B232" s="429"/>
      <c r="C232" s="430"/>
      <c r="D232" s="430"/>
      <c r="E232" s="429"/>
      <c r="F232" s="429"/>
      <c r="G232" s="429"/>
      <c r="H232" s="429"/>
      <c r="I232" s="429"/>
      <c r="J232" s="431"/>
      <c r="M232" s="428"/>
      <c r="O232" s="10"/>
      <c r="P232" s="432"/>
      <c r="Q232" s="10"/>
    </row>
    <row r="233" spans="2:17" s="426" customFormat="1">
      <c r="B233" s="429"/>
      <c r="C233" s="430"/>
      <c r="D233" s="430"/>
      <c r="E233" s="429"/>
      <c r="F233" s="429"/>
      <c r="G233" s="429"/>
      <c r="H233" s="429"/>
      <c r="I233" s="429"/>
      <c r="J233" s="431"/>
      <c r="M233" s="428"/>
      <c r="O233" s="10"/>
      <c r="P233" s="432"/>
      <c r="Q233" s="10"/>
    </row>
    <row r="234" spans="2:17" s="426" customFormat="1">
      <c r="B234" s="429"/>
      <c r="C234" s="430"/>
      <c r="D234" s="430"/>
      <c r="E234" s="429"/>
      <c r="F234" s="429"/>
      <c r="G234" s="429"/>
      <c r="H234" s="429"/>
      <c r="I234" s="429"/>
      <c r="J234" s="431"/>
      <c r="M234" s="428"/>
      <c r="O234" s="10"/>
      <c r="P234" s="432"/>
      <c r="Q234" s="10"/>
    </row>
    <row r="235" spans="2:17" s="426" customFormat="1">
      <c r="B235" s="429"/>
      <c r="C235" s="430"/>
      <c r="D235" s="430"/>
      <c r="E235" s="429"/>
      <c r="F235" s="429"/>
      <c r="G235" s="429"/>
      <c r="H235" s="429"/>
      <c r="I235" s="429"/>
      <c r="J235" s="431"/>
      <c r="M235" s="428"/>
      <c r="O235" s="10"/>
      <c r="P235" s="432"/>
      <c r="Q235" s="10"/>
    </row>
    <row r="236" spans="2:17" s="426" customFormat="1">
      <c r="B236" s="429"/>
      <c r="C236" s="430"/>
      <c r="D236" s="430"/>
      <c r="E236" s="429"/>
      <c r="F236" s="429"/>
      <c r="G236" s="429"/>
      <c r="H236" s="429"/>
      <c r="I236" s="429"/>
      <c r="J236" s="431"/>
      <c r="M236" s="428"/>
      <c r="O236" s="10"/>
      <c r="P236" s="432"/>
      <c r="Q236" s="10"/>
    </row>
    <row r="237" spans="2:17" s="426" customFormat="1">
      <c r="B237" s="429"/>
      <c r="C237" s="430"/>
      <c r="D237" s="430"/>
      <c r="E237" s="429"/>
      <c r="F237" s="429"/>
      <c r="G237" s="429"/>
      <c r="H237" s="429"/>
      <c r="I237" s="429"/>
      <c r="J237" s="431"/>
      <c r="M237" s="428"/>
      <c r="O237" s="10"/>
      <c r="P237" s="432"/>
      <c r="Q237" s="10"/>
    </row>
    <row r="238" spans="2:17" s="426" customFormat="1">
      <c r="B238" s="429"/>
      <c r="C238" s="430"/>
      <c r="D238" s="430"/>
      <c r="E238" s="429"/>
      <c r="F238" s="429"/>
      <c r="G238" s="429"/>
      <c r="H238" s="429"/>
      <c r="I238" s="429"/>
      <c r="J238" s="431"/>
      <c r="M238" s="428"/>
      <c r="O238" s="10"/>
      <c r="P238" s="432"/>
      <c r="Q238" s="10"/>
    </row>
    <row r="239" spans="2:17" s="426" customFormat="1">
      <c r="B239" s="429"/>
      <c r="C239" s="430"/>
      <c r="D239" s="430"/>
      <c r="E239" s="429"/>
      <c r="F239" s="429"/>
      <c r="G239" s="429"/>
      <c r="H239" s="429"/>
      <c r="I239" s="429"/>
      <c r="J239" s="431"/>
      <c r="M239" s="428"/>
      <c r="O239" s="10"/>
      <c r="P239" s="432"/>
      <c r="Q239" s="10"/>
    </row>
    <row r="240" spans="2:17" s="426" customFormat="1">
      <c r="B240" s="429"/>
      <c r="C240" s="430"/>
      <c r="D240" s="430"/>
      <c r="E240" s="429"/>
      <c r="F240" s="429"/>
      <c r="G240" s="429"/>
      <c r="H240" s="429"/>
      <c r="I240" s="429"/>
      <c r="J240" s="431"/>
      <c r="M240" s="428"/>
      <c r="O240" s="10"/>
      <c r="P240" s="432"/>
      <c r="Q240" s="10"/>
    </row>
    <row r="241" spans="2:17" s="426" customFormat="1">
      <c r="B241" s="429"/>
      <c r="C241" s="430"/>
      <c r="D241" s="430"/>
      <c r="E241" s="429"/>
      <c r="F241" s="429"/>
      <c r="G241" s="429"/>
      <c r="H241" s="429"/>
      <c r="I241" s="429"/>
      <c r="J241" s="431"/>
      <c r="M241" s="428"/>
      <c r="O241" s="10"/>
      <c r="P241" s="432"/>
      <c r="Q241" s="10"/>
    </row>
    <row r="242" spans="2:17" s="426" customFormat="1">
      <c r="B242" s="429"/>
      <c r="C242" s="430"/>
      <c r="D242" s="430"/>
      <c r="E242" s="429"/>
      <c r="F242" s="429"/>
      <c r="G242" s="429"/>
      <c r="H242" s="429"/>
      <c r="I242" s="429"/>
      <c r="J242" s="431"/>
      <c r="M242" s="428"/>
      <c r="O242" s="10"/>
      <c r="P242" s="432"/>
      <c r="Q242" s="10"/>
    </row>
    <row r="243" spans="2:17" s="426" customFormat="1">
      <c r="B243" s="429"/>
      <c r="C243" s="430"/>
      <c r="D243" s="430"/>
      <c r="E243" s="429"/>
      <c r="F243" s="429"/>
      <c r="G243" s="429"/>
      <c r="H243" s="429"/>
      <c r="I243" s="429"/>
      <c r="J243" s="431"/>
      <c r="M243" s="428"/>
      <c r="O243" s="10"/>
      <c r="P243" s="432"/>
      <c r="Q243" s="10"/>
    </row>
    <row r="244" spans="2:17" s="426" customFormat="1">
      <c r="B244" s="429"/>
      <c r="C244" s="430"/>
      <c r="D244" s="430"/>
      <c r="E244" s="429"/>
      <c r="F244" s="429"/>
      <c r="G244" s="429"/>
      <c r="H244" s="429"/>
      <c r="I244" s="429"/>
      <c r="J244" s="431"/>
      <c r="M244" s="428"/>
      <c r="O244" s="10"/>
      <c r="P244" s="432"/>
      <c r="Q244" s="10"/>
    </row>
    <row r="245" spans="2:17" s="426" customFormat="1">
      <c r="B245" s="429"/>
      <c r="C245" s="430"/>
      <c r="D245" s="430"/>
      <c r="E245" s="429"/>
      <c r="F245" s="429"/>
      <c r="G245" s="429"/>
      <c r="H245" s="429"/>
      <c r="I245" s="429"/>
      <c r="J245" s="431"/>
      <c r="M245" s="428"/>
      <c r="O245" s="10"/>
      <c r="P245" s="432"/>
      <c r="Q245" s="10"/>
    </row>
    <row r="246" spans="2:17" s="426" customFormat="1">
      <c r="B246" s="429"/>
      <c r="C246" s="430"/>
      <c r="D246" s="430"/>
      <c r="E246" s="429"/>
      <c r="F246" s="429"/>
      <c r="G246" s="429"/>
      <c r="H246" s="429"/>
      <c r="I246" s="429"/>
      <c r="J246" s="431"/>
      <c r="M246" s="428"/>
      <c r="O246" s="10"/>
      <c r="P246" s="432"/>
      <c r="Q246" s="10"/>
    </row>
    <row r="247" spans="2:17" s="426" customFormat="1">
      <c r="B247" s="429"/>
      <c r="C247" s="430"/>
      <c r="D247" s="430"/>
      <c r="E247" s="429"/>
      <c r="F247" s="429"/>
      <c r="G247" s="429"/>
      <c r="H247" s="429"/>
      <c r="I247" s="429"/>
      <c r="J247" s="431"/>
      <c r="M247" s="428"/>
      <c r="O247" s="10"/>
      <c r="P247" s="432"/>
      <c r="Q247" s="10"/>
    </row>
    <row r="248" spans="2:17" s="426" customFormat="1">
      <c r="B248" s="429"/>
      <c r="C248" s="430"/>
      <c r="D248" s="430"/>
      <c r="E248" s="429"/>
      <c r="F248" s="429"/>
      <c r="G248" s="429"/>
      <c r="H248" s="429"/>
      <c r="I248" s="429"/>
      <c r="J248" s="431"/>
      <c r="M248" s="428"/>
      <c r="O248" s="10"/>
      <c r="P248" s="432"/>
      <c r="Q248" s="10"/>
    </row>
    <row r="249" spans="2:17" s="426" customFormat="1">
      <c r="B249" s="429"/>
      <c r="C249" s="430"/>
      <c r="D249" s="430"/>
      <c r="E249" s="429"/>
      <c r="F249" s="429"/>
      <c r="G249" s="429"/>
      <c r="H249" s="429"/>
      <c r="I249" s="429"/>
      <c r="J249" s="431"/>
      <c r="M249" s="428"/>
      <c r="O249" s="10"/>
      <c r="P249" s="432"/>
      <c r="Q249" s="10"/>
    </row>
    <row r="250" spans="2:17" s="426" customFormat="1">
      <c r="B250" s="429"/>
      <c r="C250" s="430"/>
      <c r="D250" s="430"/>
      <c r="E250" s="429"/>
      <c r="F250" s="429"/>
      <c r="G250" s="429"/>
      <c r="H250" s="429"/>
      <c r="I250" s="429"/>
      <c r="J250" s="431"/>
      <c r="M250" s="428"/>
      <c r="O250" s="10"/>
      <c r="P250" s="432"/>
      <c r="Q250" s="10"/>
    </row>
    <row r="251" spans="2:17" s="426" customFormat="1">
      <c r="B251" s="429"/>
      <c r="C251" s="430"/>
      <c r="D251" s="430"/>
      <c r="E251" s="429"/>
      <c r="F251" s="429"/>
      <c r="G251" s="429"/>
      <c r="H251" s="429"/>
      <c r="I251" s="429"/>
      <c r="J251" s="431"/>
      <c r="M251" s="428"/>
      <c r="O251" s="10"/>
      <c r="P251" s="432"/>
      <c r="Q251" s="10"/>
    </row>
    <row r="252" spans="2:17" s="426" customFormat="1">
      <c r="B252" s="429"/>
      <c r="C252" s="430"/>
      <c r="D252" s="430"/>
      <c r="E252" s="429"/>
      <c r="F252" s="429"/>
      <c r="G252" s="429"/>
      <c r="H252" s="429"/>
      <c r="I252" s="429"/>
      <c r="J252" s="431"/>
      <c r="M252" s="428"/>
      <c r="O252" s="10"/>
      <c r="P252" s="432"/>
      <c r="Q252" s="10"/>
    </row>
    <row r="253" spans="2:17" s="426" customFormat="1">
      <c r="B253" s="429"/>
      <c r="C253" s="430"/>
      <c r="D253" s="430"/>
      <c r="E253" s="429"/>
      <c r="F253" s="429"/>
      <c r="G253" s="429"/>
      <c r="H253" s="429"/>
      <c r="I253" s="429"/>
      <c r="J253" s="431"/>
      <c r="M253" s="428"/>
      <c r="O253" s="10"/>
      <c r="P253" s="432"/>
      <c r="Q253" s="10"/>
    </row>
    <row r="254" spans="2:17" s="426" customFormat="1">
      <c r="B254" s="429"/>
      <c r="C254" s="430"/>
      <c r="D254" s="430"/>
      <c r="E254" s="429"/>
      <c r="F254" s="429"/>
      <c r="G254" s="429"/>
      <c r="H254" s="429"/>
      <c r="I254" s="429"/>
      <c r="J254" s="431"/>
      <c r="M254" s="428"/>
      <c r="O254" s="10"/>
      <c r="P254" s="432"/>
      <c r="Q254" s="10"/>
    </row>
    <row r="255" spans="2:17" s="426" customFormat="1">
      <c r="B255" s="429"/>
      <c r="C255" s="430"/>
      <c r="D255" s="430"/>
      <c r="E255" s="429"/>
      <c r="F255" s="429"/>
      <c r="G255" s="429"/>
      <c r="H255" s="429"/>
      <c r="I255" s="429"/>
      <c r="J255" s="431"/>
      <c r="M255" s="428"/>
      <c r="O255" s="10"/>
      <c r="P255" s="432"/>
      <c r="Q255" s="10"/>
    </row>
    <row r="256" spans="2:17" s="426" customFormat="1">
      <c r="B256" s="429"/>
      <c r="C256" s="430"/>
      <c r="D256" s="430"/>
      <c r="E256" s="429"/>
      <c r="F256" s="429"/>
      <c r="G256" s="429"/>
      <c r="H256" s="429"/>
      <c r="I256" s="429"/>
      <c r="J256" s="431"/>
      <c r="M256" s="428"/>
      <c r="O256" s="10"/>
      <c r="P256" s="432"/>
      <c r="Q256" s="10"/>
    </row>
    <row r="257" spans="2:17" s="426" customFormat="1">
      <c r="B257" s="429"/>
      <c r="C257" s="430"/>
      <c r="D257" s="430"/>
      <c r="E257" s="429"/>
      <c r="F257" s="429"/>
      <c r="G257" s="429"/>
      <c r="H257" s="429"/>
      <c r="I257" s="429"/>
      <c r="J257" s="431"/>
      <c r="M257" s="428"/>
      <c r="O257" s="10"/>
      <c r="P257" s="432"/>
      <c r="Q257" s="10"/>
    </row>
    <row r="258" spans="2:17" s="426" customFormat="1">
      <c r="B258" s="429"/>
      <c r="C258" s="430"/>
      <c r="D258" s="430"/>
      <c r="E258" s="429"/>
      <c r="F258" s="429"/>
      <c r="G258" s="429"/>
      <c r="H258" s="429"/>
      <c r="I258" s="429"/>
      <c r="J258" s="431"/>
      <c r="M258" s="428"/>
      <c r="O258" s="10"/>
      <c r="P258" s="432"/>
      <c r="Q258" s="10"/>
    </row>
    <row r="259" spans="2:17" s="426" customFormat="1">
      <c r="B259" s="429"/>
      <c r="C259" s="430"/>
      <c r="D259" s="430"/>
      <c r="E259" s="429"/>
      <c r="F259" s="429"/>
      <c r="G259" s="429"/>
      <c r="H259" s="429"/>
      <c r="I259" s="429"/>
      <c r="J259" s="431"/>
      <c r="M259" s="428"/>
      <c r="O259" s="10"/>
      <c r="P259" s="432"/>
      <c r="Q259" s="10"/>
    </row>
    <row r="260" spans="2:17" s="426" customFormat="1">
      <c r="B260" s="429"/>
      <c r="C260" s="430"/>
      <c r="D260" s="430"/>
      <c r="E260" s="429"/>
      <c r="F260" s="429"/>
      <c r="G260" s="429"/>
      <c r="H260" s="429"/>
      <c r="I260" s="429"/>
      <c r="J260" s="431"/>
      <c r="M260" s="428"/>
      <c r="O260" s="10"/>
      <c r="P260" s="432"/>
      <c r="Q260" s="10"/>
    </row>
    <row r="261" spans="2:17" s="426" customFormat="1">
      <c r="B261" s="429"/>
      <c r="C261" s="430"/>
      <c r="D261" s="430"/>
      <c r="E261" s="429"/>
      <c r="F261" s="429"/>
      <c r="G261" s="429"/>
      <c r="H261" s="429"/>
      <c r="I261" s="429"/>
      <c r="J261" s="431"/>
      <c r="M261" s="428"/>
      <c r="O261" s="10"/>
      <c r="P261" s="432"/>
      <c r="Q261" s="10"/>
    </row>
    <row r="262" spans="2:17" s="426" customFormat="1">
      <c r="B262" s="429"/>
      <c r="C262" s="430"/>
      <c r="D262" s="430"/>
      <c r="E262" s="429"/>
      <c r="F262" s="429"/>
      <c r="G262" s="429"/>
      <c r="H262" s="429"/>
      <c r="I262" s="429"/>
      <c r="J262" s="431"/>
      <c r="M262" s="428"/>
      <c r="O262" s="10"/>
      <c r="P262" s="432"/>
      <c r="Q262" s="10"/>
    </row>
    <row r="263" spans="2:17" s="426" customFormat="1">
      <c r="B263" s="429"/>
      <c r="C263" s="430"/>
      <c r="D263" s="430"/>
      <c r="E263" s="429"/>
      <c r="F263" s="429"/>
      <c r="G263" s="429"/>
      <c r="H263" s="429"/>
      <c r="I263" s="429"/>
      <c r="J263" s="431"/>
      <c r="M263" s="428"/>
      <c r="O263" s="10"/>
      <c r="P263" s="432"/>
      <c r="Q263" s="10"/>
    </row>
    <row r="264" spans="2:17" s="426" customFormat="1">
      <c r="B264" s="429"/>
      <c r="C264" s="430"/>
      <c r="D264" s="430"/>
      <c r="E264" s="429"/>
      <c r="F264" s="429"/>
      <c r="G264" s="429"/>
      <c r="H264" s="429"/>
      <c r="I264" s="429"/>
      <c r="J264" s="431"/>
      <c r="M264" s="428"/>
      <c r="O264" s="10"/>
      <c r="P264" s="432"/>
      <c r="Q264" s="10"/>
    </row>
    <row r="265" spans="2:17" s="426" customFormat="1">
      <c r="B265" s="429"/>
      <c r="C265" s="430"/>
      <c r="D265" s="430"/>
      <c r="E265" s="429"/>
      <c r="F265" s="429"/>
      <c r="G265" s="429"/>
      <c r="H265" s="429"/>
      <c r="I265" s="429"/>
      <c r="J265" s="431"/>
      <c r="M265" s="428"/>
      <c r="O265" s="10"/>
      <c r="P265" s="432"/>
      <c r="Q265" s="10"/>
    </row>
    <row r="266" spans="2:17" s="426" customFormat="1">
      <c r="B266" s="429"/>
      <c r="C266" s="430"/>
      <c r="D266" s="430"/>
      <c r="E266" s="429"/>
      <c r="F266" s="429"/>
      <c r="G266" s="429"/>
      <c r="H266" s="429"/>
      <c r="I266" s="429"/>
      <c r="J266" s="431"/>
      <c r="M266" s="428"/>
      <c r="O266" s="10"/>
      <c r="P266" s="432"/>
      <c r="Q266" s="10"/>
    </row>
    <row r="267" spans="2:17" s="426" customFormat="1">
      <c r="B267" s="429"/>
      <c r="C267" s="430"/>
      <c r="D267" s="430"/>
      <c r="E267" s="429"/>
      <c r="F267" s="429"/>
      <c r="G267" s="429"/>
      <c r="H267" s="429"/>
      <c r="I267" s="429"/>
      <c r="J267" s="431"/>
      <c r="M267" s="428"/>
      <c r="O267" s="10"/>
      <c r="P267" s="432"/>
      <c r="Q267" s="10"/>
    </row>
    <row r="268" spans="2:17" s="426" customFormat="1">
      <c r="B268" s="429"/>
      <c r="C268" s="430"/>
      <c r="D268" s="430"/>
      <c r="E268" s="429"/>
      <c r="F268" s="429"/>
      <c r="G268" s="429"/>
      <c r="H268" s="429"/>
      <c r="I268" s="429"/>
      <c r="J268" s="431"/>
      <c r="M268" s="428"/>
      <c r="O268" s="10"/>
      <c r="P268" s="432"/>
      <c r="Q268" s="10"/>
    </row>
    <row r="269" spans="2:17" s="426" customFormat="1">
      <c r="B269" s="429"/>
      <c r="C269" s="430"/>
      <c r="D269" s="430"/>
      <c r="E269" s="429"/>
      <c r="F269" s="429"/>
      <c r="G269" s="429"/>
      <c r="H269" s="429"/>
      <c r="I269" s="429"/>
      <c r="J269" s="431"/>
      <c r="M269" s="428"/>
      <c r="O269" s="10"/>
      <c r="P269" s="432"/>
      <c r="Q269" s="10"/>
    </row>
    <row r="270" spans="2:17" s="426" customFormat="1">
      <c r="B270" s="429"/>
      <c r="C270" s="430"/>
      <c r="D270" s="430"/>
      <c r="E270" s="429"/>
      <c r="F270" s="429"/>
      <c r="G270" s="429"/>
      <c r="H270" s="429"/>
      <c r="I270" s="429"/>
      <c r="J270" s="431"/>
      <c r="M270" s="428"/>
      <c r="O270" s="10"/>
      <c r="P270" s="432"/>
      <c r="Q270" s="10"/>
    </row>
    <row r="271" spans="2:17" s="426" customFormat="1">
      <c r="B271" s="429"/>
      <c r="C271" s="430"/>
      <c r="D271" s="430"/>
      <c r="E271" s="429"/>
      <c r="F271" s="429"/>
      <c r="G271" s="429"/>
      <c r="H271" s="429"/>
      <c r="I271" s="429"/>
      <c r="J271" s="431"/>
      <c r="M271" s="428"/>
      <c r="O271" s="10"/>
      <c r="P271" s="432"/>
      <c r="Q271" s="10"/>
    </row>
    <row r="272" spans="2:17" s="426" customFormat="1">
      <c r="B272" s="429"/>
      <c r="C272" s="430"/>
      <c r="D272" s="430"/>
      <c r="E272" s="429"/>
      <c r="F272" s="429"/>
      <c r="G272" s="429"/>
      <c r="H272" s="429"/>
      <c r="I272" s="429"/>
      <c r="J272" s="431"/>
      <c r="M272" s="428"/>
      <c r="O272" s="10"/>
      <c r="P272" s="432"/>
      <c r="Q272" s="10"/>
    </row>
    <row r="273" spans="2:17" s="426" customFormat="1">
      <c r="B273" s="429"/>
      <c r="C273" s="430"/>
      <c r="D273" s="430"/>
      <c r="E273" s="429"/>
      <c r="F273" s="429"/>
      <c r="G273" s="429"/>
      <c r="H273" s="429"/>
      <c r="I273" s="429"/>
      <c r="J273" s="431"/>
      <c r="M273" s="428"/>
      <c r="O273" s="10"/>
      <c r="P273" s="432"/>
      <c r="Q273" s="10"/>
    </row>
    <row r="274" spans="2:17" s="426" customFormat="1">
      <c r="B274" s="429"/>
      <c r="C274" s="430"/>
      <c r="D274" s="430"/>
      <c r="E274" s="429"/>
      <c r="F274" s="429"/>
      <c r="G274" s="429"/>
      <c r="H274" s="429"/>
      <c r="I274" s="429"/>
      <c r="J274" s="431"/>
      <c r="M274" s="428"/>
      <c r="O274" s="10"/>
      <c r="P274" s="432"/>
      <c r="Q274" s="10"/>
    </row>
    <row r="275" spans="2:17" s="426" customFormat="1">
      <c r="B275" s="429"/>
      <c r="C275" s="430"/>
      <c r="D275" s="430"/>
      <c r="E275" s="429"/>
      <c r="F275" s="429"/>
      <c r="G275" s="429"/>
      <c r="H275" s="429"/>
      <c r="I275" s="429"/>
      <c r="J275" s="431"/>
      <c r="M275" s="428"/>
      <c r="O275" s="10"/>
      <c r="P275" s="432"/>
      <c r="Q275" s="10"/>
    </row>
    <row r="276" spans="2:17" s="426" customFormat="1">
      <c r="B276" s="429"/>
      <c r="C276" s="430"/>
      <c r="D276" s="430"/>
      <c r="E276" s="429"/>
      <c r="F276" s="429"/>
      <c r="G276" s="429"/>
      <c r="H276" s="429"/>
      <c r="I276" s="429"/>
      <c r="J276" s="431"/>
      <c r="M276" s="428"/>
      <c r="O276" s="10"/>
      <c r="P276" s="432"/>
      <c r="Q276" s="10"/>
    </row>
    <row r="277" spans="2:17" s="426" customFormat="1">
      <c r="B277" s="429"/>
      <c r="C277" s="430"/>
      <c r="D277" s="430"/>
      <c r="E277" s="429"/>
      <c r="F277" s="429"/>
      <c r="G277" s="429"/>
      <c r="H277" s="429"/>
      <c r="I277" s="429"/>
      <c r="J277" s="431"/>
      <c r="M277" s="428"/>
      <c r="O277" s="10"/>
      <c r="P277" s="432"/>
      <c r="Q277" s="10"/>
    </row>
    <row r="278" spans="2:17" s="426" customFormat="1">
      <c r="B278" s="429"/>
      <c r="C278" s="430"/>
      <c r="D278" s="430"/>
      <c r="E278" s="429"/>
      <c r="F278" s="429"/>
      <c r="G278" s="429"/>
      <c r="H278" s="429"/>
      <c r="I278" s="429"/>
      <c r="J278" s="431"/>
      <c r="M278" s="428"/>
      <c r="O278" s="10"/>
      <c r="P278" s="432"/>
      <c r="Q278" s="10"/>
    </row>
    <row r="279" spans="2:17" s="426" customFormat="1">
      <c r="B279" s="429"/>
      <c r="C279" s="430"/>
      <c r="D279" s="430"/>
      <c r="E279" s="429"/>
      <c r="F279" s="429"/>
      <c r="G279" s="429"/>
      <c r="H279" s="429"/>
      <c r="I279" s="429"/>
      <c r="J279" s="431"/>
      <c r="M279" s="428"/>
      <c r="O279" s="10"/>
      <c r="P279" s="432"/>
      <c r="Q279" s="10"/>
    </row>
    <row r="280" spans="2:17" s="426" customFormat="1">
      <c r="B280" s="429"/>
      <c r="C280" s="430"/>
      <c r="D280" s="430"/>
      <c r="E280" s="429"/>
      <c r="F280" s="429"/>
      <c r="G280" s="429"/>
      <c r="H280" s="429"/>
      <c r="I280" s="429"/>
      <c r="J280" s="431"/>
      <c r="M280" s="428"/>
      <c r="O280" s="10"/>
      <c r="P280" s="432"/>
      <c r="Q280" s="10"/>
    </row>
    <row r="281" spans="2:17" s="426" customFormat="1">
      <c r="B281" s="429"/>
      <c r="C281" s="430"/>
      <c r="D281" s="430"/>
      <c r="E281" s="429"/>
      <c r="F281" s="429"/>
      <c r="G281" s="429"/>
      <c r="H281" s="429"/>
      <c r="I281" s="429"/>
      <c r="J281" s="431"/>
      <c r="M281" s="428"/>
      <c r="O281" s="10"/>
      <c r="P281" s="432"/>
      <c r="Q281" s="10"/>
    </row>
    <row r="282" spans="2:17" s="426" customFormat="1">
      <c r="B282" s="429"/>
      <c r="C282" s="430"/>
      <c r="D282" s="430"/>
      <c r="E282" s="429"/>
      <c r="F282" s="429"/>
      <c r="G282" s="429"/>
      <c r="H282" s="429"/>
      <c r="I282" s="429"/>
      <c r="J282" s="431"/>
      <c r="M282" s="428"/>
      <c r="O282" s="10"/>
      <c r="P282" s="432"/>
      <c r="Q282" s="10"/>
    </row>
    <row r="283" spans="2:17" s="426" customFormat="1">
      <c r="B283" s="429"/>
      <c r="C283" s="430"/>
      <c r="D283" s="430"/>
      <c r="E283" s="429"/>
      <c r="F283" s="429"/>
      <c r="G283" s="429"/>
      <c r="H283" s="429"/>
      <c r="I283" s="429"/>
      <c r="J283" s="431"/>
      <c r="M283" s="428"/>
      <c r="O283" s="10"/>
      <c r="P283" s="432"/>
      <c r="Q283" s="10"/>
    </row>
    <row r="284" spans="2:17" s="426" customFormat="1">
      <c r="B284" s="429"/>
      <c r="C284" s="430"/>
      <c r="D284" s="430"/>
      <c r="E284" s="429"/>
      <c r="F284" s="429"/>
      <c r="G284" s="429"/>
      <c r="H284" s="429"/>
      <c r="I284" s="429"/>
      <c r="J284" s="431"/>
      <c r="M284" s="428"/>
      <c r="O284" s="10"/>
      <c r="P284" s="432"/>
      <c r="Q284" s="10"/>
    </row>
    <row r="285" spans="2:17" s="426" customFormat="1">
      <c r="B285" s="429"/>
      <c r="C285" s="430"/>
      <c r="D285" s="430"/>
      <c r="E285" s="429"/>
      <c r="F285" s="429"/>
      <c r="G285" s="429"/>
      <c r="H285" s="429"/>
      <c r="I285" s="429"/>
      <c r="J285" s="431"/>
      <c r="M285" s="428"/>
      <c r="O285" s="10"/>
      <c r="P285" s="432"/>
      <c r="Q285" s="10"/>
    </row>
    <row r="286" spans="2:17" s="426" customFormat="1">
      <c r="B286" s="429"/>
      <c r="C286" s="430"/>
      <c r="D286" s="430"/>
      <c r="E286" s="429"/>
      <c r="F286" s="429"/>
      <c r="G286" s="429"/>
      <c r="H286" s="429"/>
      <c r="I286" s="429"/>
      <c r="J286" s="431"/>
      <c r="M286" s="428"/>
      <c r="O286" s="10"/>
      <c r="P286" s="432"/>
      <c r="Q286" s="10"/>
    </row>
    <row r="287" spans="2:17" s="426" customFormat="1">
      <c r="B287" s="429"/>
      <c r="C287" s="430"/>
      <c r="D287" s="430"/>
      <c r="E287" s="429"/>
      <c r="F287" s="429"/>
      <c r="G287" s="429"/>
      <c r="H287" s="429"/>
      <c r="I287" s="429"/>
      <c r="J287" s="431"/>
      <c r="M287" s="428"/>
      <c r="O287" s="10"/>
      <c r="P287" s="432"/>
      <c r="Q287" s="10"/>
    </row>
    <row r="288" spans="2:17" s="426" customFormat="1">
      <c r="B288" s="429"/>
      <c r="C288" s="430"/>
      <c r="D288" s="430"/>
      <c r="E288" s="429"/>
      <c r="F288" s="429"/>
      <c r="G288" s="429"/>
      <c r="H288" s="429"/>
      <c r="I288" s="429"/>
      <c r="J288" s="431"/>
      <c r="M288" s="428"/>
      <c r="O288" s="10"/>
      <c r="P288" s="432"/>
      <c r="Q288" s="10"/>
    </row>
    <row r="289" spans="2:17" s="426" customFormat="1">
      <c r="B289" s="429"/>
      <c r="C289" s="430"/>
      <c r="D289" s="430"/>
      <c r="E289" s="429"/>
      <c r="F289" s="429"/>
      <c r="G289" s="429"/>
      <c r="H289" s="429"/>
      <c r="I289" s="429"/>
      <c r="J289" s="431"/>
      <c r="M289" s="428"/>
      <c r="O289" s="10"/>
      <c r="P289" s="432"/>
      <c r="Q289" s="10"/>
    </row>
    <row r="290" spans="2:17" s="426" customFormat="1">
      <c r="B290" s="429"/>
      <c r="C290" s="430"/>
      <c r="D290" s="430"/>
      <c r="E290" s="429"/>
      <c r="F290" s="429"/>
      <c r="G290" s="429"/>
      <c r="H290" s="429"/>
      <c r="I290" s="429"/>
      <c r="J290" s="431"/>
      <c r="M290" s="428"/>
      <c r="O290" s="10"/>
      <c r="P290" s="432"/>
      <c r="Q290" s="10"/>
    </row>
    <row r="291" spans="2:17" s="426" customFormat="1">
      <c r="B291" s="429"/>
      <c r="C291" s="430"/>
      <c r="D291" s="430"/>
      <c r="E291" s="429"/>
      <c r="F291" s="429"/>
      <c r="G291" s="429"/>
      <c r="H291" s="429"/>
      <c r="I291" s="429"/>
      <c r="J291" s="431"/>
      <c r="M291" s="428"/>
      <c r="O291" s="10"/>
      <c r="P291" s="432"/>
      <c r="Q291" s="10"/>
    </row>
    <row r="292" spans="2:17" s="426" customFormat="1">
      <c r="B292" s="429"/>
      <c r="C292" s="430"/>
      <c r="D292" s="430"/>
      <c r="E292" s="429"/>
      <c r="F292" s="429"/>
      <c r="G292" s="429"/>
      <c r="H292" s="429"/>
      <c r="I292" s="429"/>
      <c r="J292" s="431"/>
      <c r="M292" s="428"/>
      <c r="O292" s="10"/>
      <c r="P292" s="432"/>
      <c r="Q292" s="10"/>
    </row>
    <row r="293" spans="2:17" s="426" customFormat="1">
      <c r="B293" s="429"/>
      <c r="C293" s="430"/>
      <c r="D293" s="430"/>
      <c r="E293" s="429"/>
      <c r="F293" s="429"/>
      <c r="G293" s="429"/>
      <c r="H293" s="429"/>
      <c r="I293" s="429"/>
      <c r="J293" s="431"/>
      <c r="M293" s="428"/>
      <c r="O293" s="10"/>
      <c r="P293" s="432"/>
      <c r="Q293" s="10"/>
    </row>
    <row r="294" spans="2:17" s="426" customFormat="1">
      <c r="B294" s="429"/>
      <c r="C294" s="430"/>
      <c r="D294" s="430"/>
      <c r="E294" s="429"/>
      <c r="F294" s="429"/>
      <c r="G294" s="429"/>
      <c r="H294" s="429"/>
      <c r="I294" s="429"/>
      <c r="J294" s="431"/>
      <c r="M294" s="428"/>
      <c r="O294" s="10"/>
      <c r="P294" s="432"/>
      <c r="Q294" s="10"/>
    </row>
    <row r="295" spans="2:17" s="426" customFormat="1">
      <c r="B295" s="429"/>
      <c r="C295" s="430"/>
      <c r="D295" s="430"/>
      <c r="E295" s="429"/>
      <c r="F295" s="429"/>
      <c r="G295" s="429"/>
      <c r="H295" s="429"/>
      <c r="I295" s="429"/>
      <c r="J295" s="431"/>
      <c r="M295" s="428"/>
      <c r="O295" s="10"/>
      <c r="P295" s="432"/>
      <c r="Q295" s="10"/>
    </row>
    <row r="296" spans="2:17" s="426" customFormat="1">
      <c r="B296" s="429"/>
      <c r="C296" s="430"/>
      <c r="D296" s="430"/>
      <c r="E296" s="429"/>
      <c r="F296" s="429"/>
      <c r="G296" s="429"/>
      <c r="H296" s="429"/>
      <c r="I296" s="429"/>
      <c r="J296" s="431"/>
      <c r="M296" s="428"/>
      <c r="O296" s="10"/>
      <c r="P296" s="432"/>
      <c r="Q296" s="10"/>
    </row>
    <row r="297" spans="2:17" s="426" customFormat="1">
      <c r="B297" s="429"/>
      <c r="C297" s="430"/>
      <c r="D297" s="430"/>
      <c r="E297" s="429"/>
      <c r="F297" s="429"/>
      <c r="G297" s="429"/>
      <c r="H297" s="429"/>
      <c r="I297" s="429"/>
      <c r="J297" s="431"/>
      <c r="M297" s="428"/>
      <c r="O297" s="10"/>
      <c r="P297" s="432"/>
      <c r="Q297" s="10"/>
    </row>
    <row r="298" spans="2:17" s="426" customFormat="1">
      <c r="B298" s="429"/>
      <c r="C298" s="430"/>
      <c r="D298" s="430"/>
      <c r="E298" s="429"/>
      <c r="F298" s="429"/>
      <c r="G298" s="429"/>
      <c r="H298" s="429"/>
      <c r="I298" s="429"/>
      <c r="J298" s="431"/>
      <c r="M298" s="428"/>
      <c r="O298" s="10"/>
      <c r="P298" s="432"/>
      <c r="Q298" s="10"/>
    </row>
    <row r="299" spans="2:17" s="426" customFormat="1">
      <c r="B299" s="429"/>
      <c r="C299" s="430"/>
      <c r="D299" s="430"/>
      <c r="E299" s="429"/>
      <c r="F299" s="429"/>
      <c r="G299" s="429"/>
      <c r="H299" s="429"/>
      <c r="I299" s="429"/>
      <c r="J299" s="431"/>
      <c r="M299" s="428"/>
      <c r="O299" s="10"/>
      <c r="P299" s="432"/>
      <c r="Q299" s="10"/>
    </row>
    <row r="300" spans="2:17" s="426" customFormat="1">
      <c r="B300" s="429"/>
      <c r="C300" s="430"/>
      <c r="D300" s="430"/>
      <c r="E300" s="429"/>
      <c r="F300" s="429"/>
      <c r="G300" s="429"/>
      <c r="H300" s="429"/>
      <c r="I300" s="429"/>
      <c r="J300" s="431"/>
      <c r="M300" s="428"/>
      <c r="O300" s="10"/>
      <c r="P300" s="432"/>
      <c r="Q300" s="10"/>
    </row>
    <row r="301" spans="2:17" s="426" customFormat="1">
      <c r="B301" s="429"/>
      <c r="C301" s="430"/>
      <c r="D301" s="430"/>
      <c r="E301" s="429"/>
      <c r="F301" s="429"/>
      <c r="G301" s="429"/>
      <c r="H301" s="429"/>
      <c r="I301" s="429"/>
      <c r="J301" s="431"/>
      <c r="M301" s="428"/>
      <c r="O301" s="10"/>
      <c r="P301" s="432"/>
      <c r="Q301" s="10"/>
    </row>
    <row r="302" spans="2:17" s="426" customFormat="1">
      <c r="B302" s="429"/>
      <c r="C302" s="430"/>
      <c r="D302" s="430"/>
      <c r="E302" s="429"/>
      <c r="F302" s="429"/>
      <c r="G302" s="429"/>
      <c r="H302" s="429"/>
      <c r="I302" s="429"/>
      <c r="J302" s="431"/>
      <c r="M302" s="428"/>
      <c r="O302" s="10"/>
      <c r="P302" s="432"/>
      <c r="Q302" s="10"/>
    </row>
    <row r="303" spans="2:17" s="426" customFormat="1">
      <c r="B303" s="429"/>
      <c r="C303" s="430"/>
      <c r="D303" s="430"/>
      <c r="E303" s="429"/>
      <c r="F303" s="429"/>
      <c r="G303" s="429"/>
      <c r="H303" s="429"/>
      <c r="I303" s="429"/>
      <c r="J303" s="431"/>
      <c r="M303" s="428"/>
      <c r="O303" s="10"/>
      <c r="P303" s="432"/>
      <c r="Q303" s="10"/>
    </row>
    <row r="304" spans="2:17" s="426" customFormat="1">
      <c r="B304" s="429"/>
      <c r="C304" s="430"/>
      <c r="D304" s="430"/>
      <c r="E304" s="429"/>
      <c r="F304" s="429"/>
      <c r="G304" s="429"/>
      <c r="H304" s="429"/>
      <c r="I304" s="429"/>
      <c r="J304" s="431"/>
      <c r="M304" s="428"/>
      <c r="O304" s="10"/>
      <c r="P304" s="432"/>
      <c r="Q304" s="10"/>
    </row>
    <row r="305" spans="2:17" s="426" customFormat="1">
      <c r="B305" s="429"/>
      <c r="C305" s="430"/>
      <c r="D305" s="430"/>
      <c r="E305" s="429"/>
      <c r="F305" s="429"/>
      <c r="G305" s="429"/>
      <c r="H305" s="429"/>
      <c r="I305" s="429"/>
      <c r="J305" s="431"/>
      <c r="M305" s="428"/>
      <c r="O305" s="10"/>
      <c r="P305" s="432"/>
      <c r="Q305" s="10"/>
    </row>
    <row r="306" spans="2:17" s="426" customFormat="1">
      <c r="B306" s="429"/>
      <c r="C306" s="430"/>
      <c r="D306" s="430"/>
      <c r="E306" s="429"/>
      <c r="F306" s="429"/>
      <c r="G306" s="429"/>
      <c r="H306" s="429"/>
      <c r="I306" s="429"/>
      <c r="J306" s="431"/>
      <c r="M306" s="428"/>
      <c r="O306" s="10"/>
      <c r="P306" s="432"/>
      <c r="Q306" s="10"/>
    </row>
    <row r="307" spans="2:17" s="426" customFormat="1">
      <c r="B307" s="429"/>
      <c r="C307" s="430"/>
      <c r="D307" s="430"/>
      <c r="E307" s="429"/>
      <c r="F307" s="429"/>
      <c r="G307" s="429"/>
      <c r="H307" s="429"/>
      <c r="I307" s="429"/>
      <c r="J307" s="431"/>
      <c r="M307" s="428"/>
      <c r="O307" s="10"/>
      <c r="P307" s="432"/>
      <c r="Q307" s="10"/>
    </row>
    <row r="308" spans="2:17" s="426" customFormat="1">
      <c r="B308" s="429"/>
      <c r="C308" s="430"/>
      <c r="D308" s="430"/>
      <c r="E308" s="429"/>
      <c r="F308" s="429"/>
      <c r="G308" s="429"/>
      <c r="H308" s="429"/>
      <c r="I308" s="429"/>
      <c r="J308" s="431"/>
      <c r="M308" s="428"/>
      <c r="O308" s="10"/>
      <c r="P308" s="432"/>
      <c r="Q308" s="10"/>
    </row>
    <row r="309" spans="2:17" s="426" customFormat="1">
      <c r="B309" s="429"/>
      <c r="C309" s="430"/>
      <c r="D309" s="430"/>
      <c r="E309" s="429"/>
      <c r="F309" s="429"/>
      <c r="G309" s="429"/>
      <c r="H309" s="429"/>
      <c r="I309" s="429"/>
      <c r="J309" s="431"/>
      <c r="M309" s="428"/>
      <c r="O309" s="10"/>
      <c r="P309" s="432"/>
      <c r="Q309" s="10"/>
    </row>
    <row r="310" spans="2:17" s="426" customFormat="1">
      <c r="B310" s="429"/>
      <c r="C310" s="430"/>
      <c r="D310" s="430"/>
      <c r="E310" s="429"/>
      <c r="F310" s="429"/>
      <c r="G310" s="429"/>
      <c r="H310" s="429"/>
      <c r="I310" s="429"/>
      <c r="J310" s="431"/>
      <c r="M310" s="428"/>
      <c r="O310" s="10"/>
      <c r="P310" s="432"/>
      <c r="Q310" s="10"/>
    </row>
    <row r="311" spans="2:17" s="426" customFormat="1">
      <c r="B311" s="429"/>
      <c r="C311" s="430"/>
      <c r="D311" s="430"/>
      <c r="E311" s="429"/>
      <c r="F311" s="429"/>
      <c r="G311" s="429"/>
      <c r="H311" s="429"/>
      <c r="I311" s="429"/>
      <c r="J311" s="431"/>
      <c r="M311" s="428"/>
      <c r="O311" s="10"/>
      <c r="P311" s="432"/>
      <c r="Q311" s="10"/>
    </row>
    <row r="312" spans="2:17" s="426" customFormat="1">
      <c r="B312" s="429"/>
      <c r="C312" s="430"/>
      <c r="D312" s="430"/>
      <c r="E312" s="429"/>
      <c r="F312" s="429"/>
      <c r="G312" s="429"/>
      <c r="H312" s="429"/>
      <c r="I312" s="429"/>
      <c r="J312" s="431"/>
      <c r="M312" s="428"/>
      <c r="O312" s="10"/>
      <c r="P312" s="432"/>
      <c r="Q312" s="10"/>
    </row>
    <row r="313" spans="2:17" s="426" customFormat="1">
      <c r="B313" s="429"/>
      <c r="C313" s="430"/>
      <c r="D313" s="430"/>
      <c r="E313" s="429"/>
      <c r="F313" s="429"/>
      <c r="G313" s="429"/>
      <c r="H313" s="429"/>
      <c r="I313" s="429"/>
      <c r="J313" s="431"/>
      <c r="M313" s="428"/>
      <c r="O313" s="10"/>
      <c r="P313" s="432"/>
      <c r="Q313" s="10"/>
    </row>
    <row r="314" spans="2:17" s="426" customFormat="1">
      <c r="B314" s="429"/>
      <c r="C314" s="430"/>
      <c r="D314" s="430"/>
      <c r="E314" s="429"/>
      <c r="F314" s="429"/>
      <c r="G314" s="429"/>
      <c r="H314" s="429"/>
      <c r="I314" s="429"/>
      <c r="J314" s="431"/>
      <c r="M314" s="428"/>
      <c r="O314" s="10"/>
      <c r="P314" s="432"/>
      <c r="Q314" s="10"/>
    </row>
    <row r="315" spans="2:17" s="426" customFormat="1">
      <c r="B315" s="429"/>
      <c r="C315" s="430"/>
      <c r="D315" s="430"/>
      <c r="E315" s="429"/>
      <c r="F315" s="429"/>
      <c r="G315" s="429"/>
      <c r="H315" s="429"/>
      <c r="I315" s="429"/>
      <c r="J315" s="431"/>
      <c r="M315" s="428"/>
      <c r="O315" s="10"/>
      <c r="P315" s="432"/>
      <c r="Q315" s="10"/>
    </row>
    <row r="316" spans="2:17" s="426" customFormat="1">
      <c r="B316" s="429"/>
      <c r="C316" s="430"/>
      <c r="D316" s="430"/>
      <c r="E316" s="429"/>
      <c r="F316" s="429"/>
      <c r="G316" s="429"/>
      <c r="H316" s="429"/>
      <c r="I316" s="429"/>
      <c r="J316" s="431"/>
      <c r="M316" s="428"/>
      <c r="O316" s="10"/>
      <c r="P316" s="432"/>
      <c r="Q316" s="10"/>
    </row>
    <row r="317" spans="2:17" s="426" customFormat="1">
      <c r="B317" s="429"/>
      <c r="C317" s="430"/>
      <c r="D317" s="430"/>
      <c r="E317" s="429"/>
      <c r="F317" s="429"/>
      <c r="G317" s="429"/>
      <c r="H317" s="429"/>
      <c r="I317" s="429"/>
      <c r="J317" s="431"/>
      <c r="M317" s="428"/>
      <c r="O317" s="10"/>
      <c r="P317" s="432"/>
      <c r="Q317" s="10"/>
    </row>
    <row r="318" spans="2:17" s="426" customFormat="1">
      <c r="B318" s="429"/>
      <c r="C318" s="430"/>
      <c r="D318" s="430"/>
      <c r="E318" s="429"/>
      <c r="F318" s="429"/>
      <c r="G318" s="429"/>
      <c r="H318" s="429"/>
      <c r="I318" s="429"/>
      <c r="J318" s="431"/>
      <c r="M318" s="428"/>
      <c r="O318" s="10"/>
      <c r="P318" s="432"/>
      <c r="Q318" s="10"/>
    </row>
    <row r="319" spans="2:17" s="426" customFormat="1">
      <c r="B319" s="429"/>
      <c r="C319" s="430"/>
      <c r="D319" s="430"/>
      <c r="E319" s="429"/>
      <c r="F319" s="429"/>
      <c r="G319" s="429"/>
      <c r="H319" s="429"/>
      <c r="I319" s="429"/>
      <c r="J319" s="431"/>
      <c r="M319" s="428"/>
      <c r="O319" s="10"/>
      <c r="P319" s="432"/>
      <c r="Q319" s="10"/>
    </row>
    <row r="320" spans="2:17" s="426" customFormat="1">
      <c r="B320" s="429"/>
      <c r="C320" s="430"/>
      <c r="D320" s="430"/>
      <c r="E320" s="429"/>
      <c r="F320" s="429"/>
      <c r="G320" s="429"/>
      <c r="H320" s="429"/>
      <c r="I320" s="429"/>
      <c r="J320" s="431"/>
      <c r="M320" s="428"/>
      <c r="O320" s="10"/>
      <c r="P320" s="432"/>
      <c r="Q320" s="10"/>
    </row>
    <row r="321" spans="2:17" s="426" customFormat="1">
      <c r="B321" s="429"/>
      <c r="C321" s="430"/>
      <c r="D321" s="430"/>
      <c r="E321" s="429"/>
      <c r="F321" s="429"/>
      <c r="G321" s="429"/>
      <c r="H321" s="429"/>
      <c r="I321" s="429"/>
      <c r="J321" s="431"/>
      <c r="M321" s="428"/>
      <c r="O321" s="10"/>
      <c r="P321" s="432"/>
      <c r="Q321" s="10"/>
    </row>
    <row r="322" spans="2:17" s="426" customFormat="1">
      <c r="B322" s="429"/>
      <c r="C322" s="430"/>
      <c r="D322" s="430"/>
      <c r="E322" s="429"/>
      <c r="F322" s="429"/>
      <c r="G322" s="429"/>
      <c r="H322" s="429"/>
      <c r="I322" s="429"/>
      <c r="J322" s="431"/>
      <c r="M322" s="428"/>
      <c r="O322" s="10"/>
      <c r="P322" s="432"/>
      <c r="Q322" s="10"/>
    </row>
    <row r="323" spans="2:17" s="426" customFormat="1">
      <c r="B323" s="429"/>
      <c r="C323" s="430"/>
      <c r="D323" s="430"/>
      <c r="E323" s="429"/>
      <c r="F323" s="429"/>
      <c r="G323" s="429"/>
      <c r="H323" s="429"/>
      <c r="I323" s="429"/>
      <c r="J323" s="431"/>
      <c r="M323" s="428"/>
      <c r="O323" s="10"/>
      <c r="P323" s="432"/>
      <c r="Q323" s="10"/>
    </row>
    <row r="324" spans="2:17" s="426" customFormat="1">
      <c r="B324" s="429"/>
      <c r="C324" s="430"/>
      <c r="D324" s="430"/>
      <c r="E324" s="429"/>
      <c r="F324" s="429"/>
      <c r="G324" s="429"/>
      <c r="H324" s="429"/>
      <c r="I324" s="429"/>
      <c r="J324" s="431"/>
      <c r="M324" s="428"/>
      <c r="O324" s="10"/>
      <c r="P324" s="432"/>
      <c r="Q324" s="10"/>
    </row>
    <row r="325" spans="2:17" s="426" customFormat="1">
      <c r="B325" s="429"/>
      <c r="C325" s="430"/>
      <c r="D325" s="430"/>
      <c r="E325" s="429"/>
      <c r="F325" s="429"/>
      <c r="G325" s="429"/>
      <c r="H325" s="429"/>
      <c r="I325" s="429"/>
      <c r="J325" s="431"/>
      <c r="M325" s="428"/>
      <c r="O325" s="10"/>
      <c r="P325" s="432"/>
      <c r="Q325" s="10"/>
    </row>
    <row r="326" spans="2:17" s="426" customFormat="1">
      <c r="B326" s="429"/>
      <c r="C326" s="430"/>
      <c r="D326" s="430"/>
      <c r="E326" s="429"/>
      <c r="F326" s="429"/>
      <c r="G326" s="429"/>
      <c r="H326" s="429"/>
      <c r="I326" s="429"/>
      <c r="J326" s="431"/>
      <c r="M326" s="428"/>
      <c r="O326" s="10"/>
      <c r="P326" s="432"/>
      <c r="Q326" s="10"/>
    </row>
    <row r="327" spans="2:17" s="426" customFormat="1">
      <c r="B327" s="429"/>
      <c r="C327" s="430"/>
      <c r="D327" s="430"/>
      <c r="E327" s="429"/>
      <c r="F327" s="429"/>
      <c r="G327" s="429"/>
      <c r="H327" s="429"/>
      <c r="I327" s="429"/>
      <c r="J327" s="431"/>
      <c r="M327" s="428"/>
      <c r="O327" s="10"/>
      <c r="P327" s="432"/>
      <c r="Q327" s="10"/>
    </row>
    <row r="328" spans="2:17" s="426" customFormat="1">
      <c r="B328" s="429"/>
      <c r="C328" s="430"/>
      <c r="D328" s="430"/>
      <c r="E328" s="429"/>
      <c r="F328" s="429"/>
      <c r="G328" s="429"/>
      <c r="H328" s="429"/>
      <c r="I328" s="429"/>
      <c r="J328" s="431"/>
      <c r="M328" s="428"/>
      <c r="O328" s="10"/>
      <c r="P328" s="432"/>
      <c r="Q328" s="10"/>
    </row>
    <row r="329" spans="2:17" s="426" customFormat="1">
      <c r="B329" s="429"/>
      <c r="C329" s="430"/>
      <c r="D329" s="430"/>
      <c r="E329" s="429"/>
      <c r="F329" s="429"/>
      <c r="G329" s="429"/>
      <c r="H329" s="429"/>
      <c r="I329" s="429"/>
      <c r="J329" s="431"/>
      <c r="M329" s="428"/>
      <c r="O329" s="10"/>
      <c r="P329" s="432"/>
      <c r="Q329" s="10"/>
    </row>
    <row r="330" spans="2:17" s="426" customFormat="1">
      <c r="B330" s="429"/>
      <c r="C330" s="430"/>
      <c r="D330" s="430"/>
      <c r="E330" s="429"/>
      <c r="F330" s="429"/>
      <c r="G330" s="429"/>
      <c r="H330" s="429"/>
      <c r="I330" s="429"/>
      <c r="J330" s="431"/>
      <c r="M330" s="428"/>
      <c r="O330" s="10"/>
      <c r="P330" s="432"/>
      <c r="Q330" s="10"/>
    </row>
    <row r="331" spans="2:17" s="426" customFormat="1">
      <c r="B331" s="429"/>
      <c r="C331" s="430"/>
      <c r="D331" s="430"/>
      <c r="E331" s="429"/>
      <c r="F331" s="429"/>
      <c r="G331" s="429"/>
      <c r="H331" s="429"/>
      <c r="I331" s="429"/>
      <c r="J331" s="431"/>
      <c r="M331" s="428"/>
      <c r="O331" s="10"/>
      <c r="P331" s="432"/>
      <c r="Q331" s="10"/>
    </row>
    <row r="332" spans="2:17" s="426" customFormat="1">
      <c r="B332" s="429"/>
      <c r="C332" s="430"/>
      <c r="D332" s="430"/>
      <c r="E332" s="429"/>
      <c r="F332" s="429"/>
      <c r="G332" s="429"/>
      <c r="H332" s="429"/>
      <c r="I332" s="429"/>
      <c r="J332" s="431"/>
      <c r="M332" s="428"/>
      <c r="O332" s="10"/>
      <c r="P332" s="432"/>
      <c r="Q332" s="10"/>
    </row>
    <row r="333" spans="2:17" s="426" customFormat="1">
      <c r="B333" s="429"/>
      <c r="C333" s="430"/>
      <c r="D333" s="430"/>
      <c r="E333" s="429"/>
      <c r="F333" s="429"/>
      <c r="G333" s="429"/>
      <c r="H333" s="429"/>
      <c r="I333" s="429"/>
      <c r="J333" s="431"/>
      <c r="M333" s="428"/>
      <c r="O333" s="10"/>
      <c r="P333" s="432"/>
      <c r="Q333" s="10"/>
    </row>
    <row r="334" spans="2:17" s="426" customFormat="1">
      <c r="B334" s="429"/>
      <c r="C334" s="430"/>
      <c r="D334" s="430"/>
      <c r="E334" s="429"/>
      <c r="F334" s="429"/>
      <c r="G334" s="429"/>
      <c r="H334" s="429"/>
      <c r="I334" s="429"/>
      <c r="J334" s="431"/>
      <c r="M334" s="428"/>
      <c r="O334" s="10"/>
      <c r="P334" s="432"/>
      <c r="Q334" s="10"/>
    </row>
    <row r="335" spans="2:17" s="426" customFormat="1">
      <c r="B335" s="429"/>
      <c r="C335" s="430"/>
      <c r="D335" s="430"/>
      <c r="E335" s="429"/>
      <c r="F335" s="429"/>
      <c r="G335" s="429"/>
      <c r="H335" s="429"/>
      <c r="I335" s="429"/>
      <c r="J335" s="431"/>
      <c r="M335" s="428"/>
      <c r="O335" s="10"/>
      <c r="P335" s="432"/>
      <c r="Q335" s="10"/>
    </row>
    <row r="336" spans="2:17" s="426" customFormat="1">
      <c r="B336" s="429"/>
      <c r="C336" s="430"/>
      <c r="D336" s="430"/>
      <c r="E336" s="429"/>
      <c r="F336" s="429"/>
      <c r="G336" s="429"/>
      <c r="H336" s="429"/>
      <c r="I336" s="429"/>
      <c r="J336" s="431"/>
      <c r="M336" s="428"/>
      <c r="O336" s="10"/>
      <c r="P336" s="432"/>
      <c r="Q336" s="10"/>
    </row>
    <row r="337" spans="2:17" s="426" customFormat="1">
      <c r="B337" s="429"/>
      <c r="C337" s="430"/>
      <c r="D337" s="430"/>
      <c r="E337" s="429"/>
      <c r="F337" s="429"/>
      <c r="G337" s="429"/>
      <c r="H337" s="429"/>
      <c r="I337" s="429"/>
      <c r="J337" s="431"/>
      <c r="M337" s="428"/>
      <c r="O337" s="10"/>
      <c r="P337" s="432"/>
      <c r="Q337" s="10"/>
    </row>
    <row r="338" spans="2:17" s="426" customFormat="1">
      <c r="B338" s="429"/>
      <c r="C338" s="430"/>
      <c r="D338" s="430"/>
      <c r="E338" s="429"/>
      <c r="F338" s="429"/>
      <c r="G338" s="429"/>
      <c r="H338" s="429"/>
      <c r="I338" s="429"/>
      <c r="J338" s="431"/>
      <c r="M338" s="428"/>
      <c r="O338" s="10"/>
      <c r="P338" s="432"/>
      <c r="Q338" s="10"/>
    </row>
    <row r="339" spans="2:17" s="426" customFormat="1">
      <c r="B339" s="429"/>
      <c r="C339" s="430"/>
      <c r="D339" s="430"/>
      <c r="E339" s="429"/>
      <c r="F339" s="429"/>
      <c r="G339" s="429"/>
      <c r="H339" s="429"/>
      <c r="I339" s="429"/>
      <c r="J339" s="431"/>
      <c r="M339" s="428"/>
      <c r="O339" s="10"/>
      <c r="P339" s="432"/>
      <c r="Q339" s="10"/>
    </row>
    <row r="340" spans="2:17" s="426" customFormat="1">
      <c r="B340" s="429"/>
      <c r="C340" s="430"/>
      <c r="D340" s="430"/>
      <c r="E340" s="429"/>
      <c r="F340" s="429"/>
      <c r="G340" s="429"/>
      <c r="H340" s="429"/>
      <c r="I340" s="429"/>
      <c r="J340" s="431"/>
      <c r="M340" s="428"/>
      <c r="O340" s="10"/>
      <c r="P340" s="432"/>
      <c r="Q340" s="10"/>
    </row>
    <row r="341" spans="2:17" s="426" customFormat="1">
      <c r="B341" s="429"/>
      <c r="C341" s="430"/>
      <c r="D341" s="430"/>
      <c r="E341" s="429"/>
      <c r="F341" s="429"/>
      <c r="G341" s="429"/>
      <c r="H341" s="429"/>
      <c r="I341" s="429"/>
      <c r="J341" s="431"/>
      <c r="M341" s="428"/>
      <c r="O341" s="10"/>
      <c r="P341" s="432"/>
      <c r="Q341" s="10"/>
    </row>
    <row r="342" spans="2:17" s="426" customFormat="1">
      <c r="B342" s="429"/>
      <c r="C342" s="430"/>
      <c r="D342" s="430"/>
      <c r="E342" s="429"/>
      <c r="F342" s="429"/>
      <c r="G342" s="429"/>
      <c r="H342" s="429"/>
      <c r="I342" s="429"/>
      <c r="J342" s="431"/>
      <c r="M342" s="428"/>
      <c r="O342" s="10"/>
      <c r="P342" s="432"/>
      <c r="Q342" s="10"/>
    </row>
    <row r="343" spans="2:17" s="426" customFormat="1">
      <c r="B343" s="429"/>
      <c r="C343" s="430"/>
      <c r="D343" s="430"/>
      <c r="E343" s="429"/>
      <c r="F343" s="429"/>
      <c r="G343" s="429"/>
      <c r="H343" s="429"/>
      <c r="I343" s="429"/>
      <c r="J343" s="431"/>
      <c r="M343" s="428"/>
      <c r="O343" s="10"/>
      <c r="P343" s="432"/>
      <c r="Q343" s="10"/>
    </row>
    <row r="344" spans="2:17" s="426" customFormat="1">
      <c r="B344" s="429"/>
      <c r="C344" s="430"/>
      <c r="D344" s="430"/>
      <c r="E344" s="429"/>
      <c r="F344" s="429"/>
      <c r="G344" s="429"/>
      <c r="H344" s="429"/>
      <c r="I344" s="429"/>
      <c r="J344" s="431"/>
      <c r="M344" s="428"/>
      <c r="O344" s="10"/>
      <c r="P344" s="432"/>
      <c r="Q344" s="10"/>
    </row>
    <row r="345" spans="2:17" s="426" customFormat="1">
      <c r="B345" s="429"/>
      <c r="C345" s="430"/>
      <c r="D345" s="430"/>
      <c r="E345" s="429"/>
      <c r="F345" s="429"/>
      <c r="G345" s="429"/>
      <c r="H345" s="429"/>
      <c r="I345" s="429"/>
      <c r="J345" s="431"/>
      <c r="M345" s="428"/>
      <c r="O345" s="10"/>
      <c r="P345" s="432"/>
      <c r="Q345" s="10"/>
    </row>
    <row r="346" spans="2:17" s="426" customFormat="1">
      <c r="B346" s="429"/>
      <c r="C346" s="430"/>
      <c r="D346" s="430"/>
      <c r="E346" s="429"/>
      <c r="F346" s="429"/>
      <c r="G346" s="429"/>
      <c r="H346" s="429"/>
      <c r="I346" s="429"/>
      <c r="J346" s="431"/>
      <c r="M346" s="428"/>
      <c r="O346" s="10"/>
      <c r="P346" s="432"/>
      <c r="Q346" s="10"/>
    </row>
    <row r="347" spans="2:17" s="426" customFormat="1">
      <c r="B347" s="429"/>
      <c r="C347" s="430"/>
      <c r="D347" s="430"/>
      <c r="E347" s="429"/>
      <c r="F347" s="429"/>
      <c r="G347" s="429"/>
      <c r="H347" s="429"/>
      <c r="I347" s="429"/>
      <c r="J347" s="431"/>
      <c r="M347" s="428"/>
      <c r="O347" s="10"/>
      <c r="P347" s="432"/>
      <c r="Q347" s="10"/>
    </row>
    <row r="348" spans="2:17" s="426" customFormat="1">
      <c r="B348" s="429"/>
      <c r="C348" s="430"/>
      <c r="D348" s="430"/>
      <c r="E348" s="429"/>
      <c r="F348" s="429"/>
      <c r="G348" s="429"/>
      <c r="H348" s="429"/>
      <c r="I348" s="429"/>
      <c r="J348" s="431"/>
      <c r="M348" s="428"/>
      <c r="O348" s="10"/>
      <c r="P348" s="432"/>
      <c r="Q348" s="10"/>
    </row>
    <row r="349" spans="2:17" s="426" customFormat="1">
      <c r="B349" s="429"/>
      <c r="C349" s="430"/>
      <c r="D349" s="430"/>
      <c r="E349" s="429"/>
      <c r="F349" s="429"/>
      <c r="G349" s="429"/>
      <c r="H349" s="429"/>
      <c r="I349" s="429"/>
      <c r="J349" s="431"/>
      <c r="M349" s="428"/>
      <c r="O349" s="10"/>
      <c r="P349" s="432"/>
      <c r="Q349" s="10"/>
    </row>
    <row r="350" spans="2:17" s="426" customFormat="1">
      <c r="B350" s="429"/>
      <c r="C350" s="430"/>
      <c r="D350" s="430"/>
      <c r="E350" s="429"/>
      <c r="F350" s="429"/>
      <c r="G350" s="429"/>
      <c r="H350" s="429"/>
      <c r="I350" s="429"/>
      <c r="J350" s="431"/>
      <c r="M350" s="428"/>
      <c r="O350" s="10"/>
      <c r="P350" s="432"/>
      <c r="Q350" s="10"/>
    </row>
    <row r="351" spans="2:17" s="426" customFormat="1">
      <c r="B351" s="429"/>
      <c r="C351" s="430"/>
      <c r="D351" s="430"/>
      <c r="E351" s="429"/>
      <c r="F351" s="429"/>
      <c r="G351" s="429"/>
      <c r="H351" s="429"/>
      <c r="I351" s="429"/>
      <c r="J351" s="431"/>
      <c r="M351" s="428"/>
      <c r="O351" s="10"/>
      <c r="P351" s="432"/>
      <c r="Q351" s="10"/>
    </row>
    <row r="352" spans="2:17" s="426" customFormat="1">
      <c r="B352" s="429"/>
      <c r="C352" s="430"/>
      <c r="D352" s="430"/>
      <c r="E352" s="429"/>
      <c r="F352" s="429"/>
      <c r="G352" s="429"/>
      <c r="H352" s="429"/>
      <c r="I352" s="429"/>
      <c r="J352" s="431"/>
      <c r="M352" s="428"/>
      <c r="O352" s="10"/>
      <c r="P352" s="432"/>
      <c r="Q352" s="10"/>
    </row>
    <row r="353" spans="2:17" s="426" customFormat="1">
      <c r="B353" s="429"/>
      <c r="C353" s="430"/>
      <c r="D353" s="430"/>
      <c r="E353" s="429"/>
      <c r="F353" s="429"/>
      <c r="G353" s="429"/>
      <c r="H353" s="429"/>
      <c r="I353" s="429"/>
      <c r="J353" s="431"/>
      <c r="M353" s="428"/>
      <c r="O353" s="10"/>
      <c r="P353" s="432"/>
      <c r="Q353" s="10"/>
    </row>
    <row r="354" spans="2:17" s="426" customFormat="1">
      <c r="B354" s="429"/>
      <c r="C354" s="430"/>
      <c r="D354" s="430"/>
      <c r="E354" s="429"/>
      <c r="F354" s="429"/>
      <c r="G354" s="429"/>
      <c r="H354" s="429"/>
      <c r="I354" s="429"/>
      <c r="J354" s="431"/>
      <c r="M354" s="428"/>
      <c r="O354" s="10"/>
      <c r="P354" s="432"/>
      <c r="Q354" s="10"/>
    </row>
    <row r="355" spans="2:17" s="426" customFormat="1">
      <c r="B355" s="429"/>
      <c r="C355" s="430"/>
      <c r="D355" s="430"/>
      <c r="E355" s="429"/>
      <c r="F355" s="429"/>
      <c r="G355" s="429"/>
      <c r="H355" s="429"/>
      <c r="I355" s="429"/>
      <c r="J355" s="431"/>
      <c r="M355" s="428"/>
      <c r="O355" s="10"/>
      <c r="P355" s="432"/>
      <c r="Q355" s="10"/>
    </row>
    <row r="356" spans="2:17" s="426" customFormat="1">
      <c r="B356" s="429"/>
      <c r="C356" s="430"/>
      <c r="D356" s="430"/>
      <c r="E356" s="429"/>
      <c r="F356" s="429"/>
      <c r="G356" s="429"/>
      <c r="H356" s="429"/>
      <c r="I356" s="429"/>
      <c r="J356" s="431"/>
      <c r="M356" s="428"/>
      <c r="O356" s="10"/>
      <c r="P356" s="432"/>
      <c r="Q356" s="10"/>
    </row>
    <row r="357" spans="2:17" s="426" customFormat="1">
      <c r="B357" s="429"/>
      <c r="C357" s="430"/>
      <c r="D357" s="430"/>
      <c r="E357" s="429"/>
      <c r="F357" s="429"/>
      <c r="G357" s="429"/>
      <c r="H357" s="429"/>
      <c r="I357" s="429"/>
      <c r="J357" s="431"/>
      <c r="M357" s="428"/>
      <c r="O357" s="10"/>
      <c r="P357" s="432"/>
      <c r="Q357" s="10"/>
    </row>
    <row r="358" spans="2:17" s="426" customFormat="1">
      <c r="B358" s="429"/>
      <c r="C358" s="430"/>
      <c r="D358" s="430"/>
      <c r="E358" s="429"/>
      <c r="F358" s="429"/>
      <c r="G358" s="429"/>
      <c r="H358" s="429"/>
      <c r="I358" s="429"/>
      <c r="J358" s="431"/>
      <c r="M358" s="428"/>
      <c r="O358" s="10"/>
      <c r="P358" s="432"/>
      <c r="Q358" s="10"/>
    </row>
    <row r="359" spans="2:17" s="426" customFormat="1">
      <c r="B359" s="429"/>
      <c r="C359" s="430"/>
      <c r="D359" s="430"/>
      <c r="E359" s="429"/>
      <c r="F359" s="429"/>
      <c r="G359" s="429"/>
      <c r="H359" s="429"/>
      <c r="I359" s="429"/>
      <c r="J359" s="431"/>
      <c r="M359" s="428"/>
      <c r="O359" s="10"/>
      <c r="P359" s="432"/>
      <c r="Q359" s="10"/>
    </row>
    <row r="360" spans="2:17" s="426" customFormat="1">
      <c r="B360" s="429"/>
      <c r="C360" s="430"/>
      <c r="D360" s="430"/>
      <c r="E360" s="429"/>
      <c r="F360" s="429"/>
      <c r="G360" s="429"/>
      <c r="H360" s="429"/>
      <c r="I360" s="429"/>
      <c r="J360" s="431"/>
      <c r="M360" s="428"/>
      <c r="O360" s="10"/>
      <c r="P360" s="432"/>
      <c r="Q360" s="10"/>
    </row>
    <row r="361" spans="2:17" s="426" customFormat="1">
      <c r="B361" s="429"/>
      <c r="C361" s="430"/>
      <c r="D361" s="430"/>
      <c r="E361" s="429"/>
      <c r="F361" s="429"/>
      <c r="G361" s="429"/>
      <c r="H361" s="429"/>
      <c r="I361" s="429"/>
      <c r="J361" s="431"/>
      <c r="M361" s="428"/>
      <c r="O361" s="10"/>
      <c r="P361" s="432"/>
      <c r="Q361" s="10"/>
    </row>
    <row r="362" spans="2:17" s="426" customFormat="1">
      <c r="B362" s="429"/>
      <c r="C362" s="430"/>
      <c r="D362" s="430"/>
      <c r="E362" s="429"/>
      <c r="F362" s="429"/>
      <c r="G362" s="429"/>
      <c r="H362" s="429"/>
      <c r="I362" s="429"/>
      <c r="J362" s="431"/>
      <c r="M362" s="428"/>
      <c r="O362" s="10"/>
      <c r="P362" s="432"/>
      <c r="Q362" s="10"/>
    </row>
    <row r="363" spans="2:17" s="426" customFormat="1">
      <c r="B363" s="429"/>
      <c r="C363" s="430"/>
      <c r="D363" s="430"/>
      <c r="E363" s="429"/>
      <c r="F363" s="429"/>
      <c r="G363" s="429"/>
      <c r="H363" s="429"/>
      <c r="I363" s="429"/>
      <c r="J363" s="431"/>
      <c r="M363" s="428"/>
      <c r="O363" s="10"/>
      <c r="P363" s="432"/>
      <c r="Q363" s="10"/>
    </row>
    <row r="364" spans="2:17" s="426" customFormat="1">
      <c r="B364" s="429"/>
      <c r="C364" s="430"/>
      <c r="D364" s="430"/>
      <c r="E364" s="429"/>
      <c r="F364" s="429"/>
      <c r="G364" s="429"/>
      <c r="H364" s="429"/>
      <c r="I364" s="429"/>
      <c r="J364" s="431"/>
      <c r="M364" s="428"/>
      <c r="O364" s="10"/>
      <c r="P364" s="432"/>
      <c r="Q364" s="10"/>
    </row>
    <row r="365" spans="2:17" s="426" customFormat="1">
      <c r="B365" s="429"/>
      <c r="C365" s="430"/>
      <c r="D365" s="430"/>
      <c r="E365" s="429"/>
      <c r="F365" s="429"/>
      <c r="G365" s="429"/>
      <c r="H365" s="429"/>
      <c r="I365" s="429"/>
      <c r="J365" s="431"/>
      <c r="M365" s="428"/>
      <c r="O365" s="10"/>
      <c r="P365" s="432"/>
      <c r="Q365" s="10"/>
    </row>
    <row r="366" spans="2:17" s="426" customFormat="1">
      <c r="B366" s="429"/>
      <c r="C366" s="430"/>
      <c r="D366" s="430"/>
      <c r="E366" s="429"/>
      <c r="F366" s="429"/>
      <c r="G366" s="429"/>
      <c r="H366" s="429"/>
      <c r="I366" s="429"/>
      <c r="J366" s="431"/>
      <c r="M366" s="428"/>
      <c r="O366" s="10"/>
      <c r="P366" s="432"/>
      <c r="Q366" s="10"/>
    </row>
    <row r="367" spans="2:17" s="426" customFormat="1">
      <c r="B367" s="429"/>
      <c r="C367" s="430"/>
      <c r="D367" s="430"/>
      <c r="E367" s="429"/>
      <c r="F367" s="429"/>
      <c r="G367" s="429"/>
      <c r="H367" s="429"/>
      <c r="I367" s="429"/>
      <c r="J367" s="431"/>
      <c r="M367" s="428"/>
      <c r="O367" s="10"/>
      <c r="P367" s="432"/>
      <c r="Q367" s="10"/>
    </row>
    <row r="368" spans="2:17" s="426" customFormat="1">
      <c r="B368" s="429"/>
      <c r="C368" s="430"/>
      <c r="D368" s="430"/>
      <c r="E368" s="429"/>
      <c r="F368" s="429"/>
      <c r="G368" s="429"/>
      <c r="H368" s="429"/>
      <c r="I368" s="429"/>
      <c r="J368" s="431"/>
      <c r="M368" s="428"/>
      <c r="O368" s="10"/>
      <c r="P368" s="432"/>
      <c r="Q368" s="10"/>
    </row>
    <row r="369" spans="2:17" s="426" customFormat="1">
      <c r="B369" s="429"/>
      <c r="C369" s="430"/>
      <c r="D369" s="430"/>
      <c r="E369" s="429"/>
      <c r="F369" s="429"/>
      <c r="G369" s="429"/>
      <c r="H369" s="429"/>
      <c r="I369" s="429"/>
      <c r="J369" s="431"/>
      <c r="M369" s="428"/>
      <c r="O369" s="10"/>
      <c r="P369" s="432"/>
      <c r="Q369" s="10"/>
    </row>
    <row r="370" spans="2:17" s="426" customFormat="1">
      <c r="B370" s="429"/>
      <c r="C370" s="430"/>
      <c r="D370" s="430"/>
      <c r="E370" s="429"/>
      <c r="F370" s="429"/>
      <c r="G370" s="429"/>
      <c r="H370" s="429"/>
      <c r="I370" s="429"/>
      <c r="J370" s="431"/>
      <c r="M370" s="428"/>
      <c r="O370" s="10"/>
      <c r="P370" s="432"/>
      <c r="Q370" s="10"/>
    </row>
    <row r="371" spans="2:17" s="426" customFormat="1">
      <c r="B371" s="429"/>
      <c r="C371" s="430"/>
      <c r="D371" s="430"/>
      <c r="E371" s="429"/>
      <c r="F371" s="429"/>
      <c r="G371" s="429"/>
      <c r="H371" s="429"/>
      <c r="I371" s="429"/>
      <c r="J371" s="431"/>
      <c r="M371" s="428"/>
      <c r="O371" s="10"/>
      <c r="P371" s="432"/>
      <c r="Q371" s="10"/>
    </row>
    <row r="372" spans="2:17" s="426" customFormat="1">
      <c r="B372" s="429"/>
      <c r="C372" s="430"/>
      <c r="D372" s="430"/>
      <c r="E372" s="429"/>
      <c r="F372" s="429"/>
      <c r="G372" s="429"/>
      <c r="H372" s="429"/>
      <c r="I372" s="429"/>
      <c r="J372" s="431"/>
      <c r="M372" s="428"/>
      <c r="O372" s="10"/>
      <c r="P372" s="432"/>
      <c r="Q372" s="10"/>
    </row>
    <row r="373" spans="2:17" s="426" customFormat="1">
      <c r="B373" s="429"/>
      <c r="C373" s="430"/>
      <c r="D373" s="430"/>
      <c r="E373" s="429"/>
      <c r="F373" s="429"/>
      <c r="G373" s="429"/>
      <c r="H373" s="429"/>
      <c r="I373" s="429"/>
      <c r="J373" s="431"/>
      <c r="M373" s="428"/>
      <c r="O373" s="10"/>
      <c r="P373" s="432"/>
      <c r="Q373" s="10"/>
    </row>
    <row r="374" spans="2:17" s="426" customFormat="1">
      <c r="B374" s="429"/>
      <c r="C374" s="430"/>
      <c r="D374" s="430"/>
      <c r="E374" s="429"/>
      <c r="F374" s="429"/>
      <c r="G374" s="429"/>
      <c r="H374" s="429"/>
      <c r="I374" s="429"/>
      <c r="J374" s="431"/>
      <c r="M374" s="428"/>
      <c r="O374" s="10"/>
      <c r="P374" s="432"/>
      <c r="Q374" s="10"/>
    </row>
    <row r="375" spans="2:17" s="426" customFormat="1">
      <c r="B375" s="429"/>
      <c r="C375" s="430"/>
      <c r="D375" s="430"/>
      <c r="E375" s="429"/>
      <c r="F375" s="429"/>
      <c r="G375" s="429"/>
      <c r="H375" s="429"/>
      <c r="I375" s="429"/>
      <c r="J375" s="431"/>
      <c r="M375" s="428"/>
      <c r="O375" s="10"/>
      <c r="P375" s="432"/>
      <c r="Q375" s="10"/>
    </row>
    <row r="376" spans="2:17" s="426" customFormat="1">
      <c r="B376" s="429"/>
      <c r="C376" s="430"/>
      <c r="D376" s="430"/>
      <c r="E376" s="429"/>
      <c r="F376" s="429"/>
      <c r="G376" s="429"/>
      <c r="H376" s="429"/>
      <c r="I376" s="429"/>
      <c r="J376" s="431"/>
      <c r="M376" s="428"/>
      <c r="O376" s="10"/>
      <c r="P376" s="432"/>
      <c r="Q376" s="10"/>
    </row>
    <row r="377" spans="2:17" s="426" customFormat="1">
      <c r="B377" s="429"/>
      <c r="C377" s="430"/>
      <c r="D377" s="430"/>
      <c r="E377" s="429"/>
      <c r="F377" s="429"/>
      <c r="G377" s="429"/>
      <c r="H377" s="429"/>
      <c r="I377" s="429"/>
      <c r="J377" s="431"/>
      <c r="M377" s="428"/>
      <c r="O377" s="10"/>
      <c r="P377" s="432"/>
      <c r="Q377" s="10"/>
    </row>
    <row r="378" spans="2:17" s="426" customFormat="1">
      <c r="B378" s="429"/>
      <c r="C378" s="430"/>
      <c r="D378" s="430"/>
      <c r="E378" s="429"/>
      <c r="F378" s="429"/>
      <c r="G378" s="429"/>
      <c r="H378" s="429"/>
      <c r="I378" s="429"/>
      <c r="J378" s="431"/>
      <c r="M378" s="428"/>
      <c r="O378" s="10"/>
      <c r="P378" s="432"/>
      <c r="Q378" s="10"/>
    </row>
    <row r="379" spans="2:17" s="426" customFormat="1">
      <c r="B379" s="429"/>
      <c r="C379" s="430"/>
      <c r="D379" s="430"/>
      <c r="E379" s="429"/>
      <c r="F379" s="429"/>
      <c r="G379" s="429"/>
      <c r="H379" s="429"/>
      <c r="I379" s="429"/>
      <c r="J379" s="431"/>
      <c r="M379" s="428"/>
      <c r="O379" s="10"/>
      <c r="P379" s="432"/>
      <c r="Q379" s="10"/>
    </row>
    <row r="380" spans="2:17" s="426" customFormat="1">
      <c r="B380" s="429"/>
      <c r="C380" s="430"/>
      <c r="D380" s="430"/>
      <c r="E380" s="429"/>
      <c r="F380" s="429"/>
      <c r="G380" s="429"/>
      <c r="H380" s="429"/>
      <c r="I380" s="429"/>
      <c r="J380" s="431"/>
      <c r="M380" s="428"/>
      <c r="O380" s="10"/>
      <c r="P380" s="432"/>
      <c r="Q380" s="10"/>
    </row>
    <row r="381" spans="2:17" s="426" customFormat="1">
      <c r="B381" s="429"/>
      <c r="C381" s="430"/>
      <c r="D381" s="430"/>
      <c r="E381" s="429"/>
      <c r="F381" s="429"/>
      <c r="G381" s="429"/>
      <c r="H381" s="429"/>
      <c r="I381" s="429"/>
      <c r="J381" s="431"/>
      <c r="M381" s="428"/>
      <c r="O381" s="10"/>
      <c r="P381" s="432"/>
      <c r="Q381" s="10"/>
    </row>
    <row r="382" spans="2:17" s="426" customFormat="1">
      <c r="B382" s="429"/>
      <c r="C382" s="430"/>
      <c r="D382" s="430"/>
      <c r="E382" s="429"/>
      <c r="F382" s="429"/>
      <c r="G382" s="429"/>
      <c r="H382" s="429"/>
      <c r="I382" s="429"/>
      <c r="J382" s="431"/>
      <c r="M382" s="428"/>
      <c r="O382" s="10"/>
      <c r="P382" s="432"/>
      <c r="Q382" s="10"/>
    </row>
    <row r="383" spans="2:17" s="426" customFormat="1">
      <c r="B383" s="429"/>
      <c r="C383" s="430"/>
      <c r="D383" s="430"/>
      <c r="E383" s="429"/>
      <c r="F383" s="429"/>
      <c r="G383" s="429"/>
      <c r="H383" s="429"/>
      <c r="I383" s="429"/>
      <c r="J383" s="431"/>
      <c r="M383" s="428"/>
      <c r="O383" s="10"/>
      <c r="P383" s="432"/>
      <c r="Q383" s="10"/>
    </row>
    <row r="384" spans="2:17" s="426" customFormat="1">
      <c r="B384" s="429"/>
      <c r="C384" s="430"/>
      <c r="D384" s="430"/>
      <c r="E384" s="429"/>
      <c r="F384" s="429"/>
      <c r="G384" s="429"/>
      <c r="H384" s="429"/>
      <c r="I384" s="429"/>
      <c r="J384" s="431"/>
      <c r="M384" s="428"/>
      <c r="O384" s="10"/>
      <c r="P384" s="432"/>
      <c r="Q384" s="10"/>
    </row>
    <row r="385" spans="2:17" s="426" customFormat="1">
      <c r="B385" s="429"/>
      <c r="C385" s="430"/>
      <c r="D385" s="430"/>
      <c r="E385" s="429"/>
      <c r="F385" s="429"/>
      <c r="G385" s="429"/>
      <c r="H385" s="429"/>
      <c r="I385" s="429"/>
      <c r="J385" s="431"/>
      <c r="M385" s="428"/>
      <c r="O385" s="10"/>
      <c r="P385" s="432"/>
      <c r="Q385" s="10"/>
    </row>
    <row r="386" spans="2:17" s="426" customFormat="1">
      <c r="B386" s="429"/>
      <c r="C386" s="430"/>
      <c r="D386" s="430"/>
      <c r="E386" s="429"/>
      <c r="F386" s="429"/>
      <c r="G386" s="429"/>
      <c r="H386" s="429"/>
      <c r="I386" s="429"/>
      <c r="J386" s="431"/>
      <c r="M386" s="428"/>
      <c r="O386" s="10"/>
      <c r="P386" s="432"/>
      <c r="Q386" s="10"/>
    </row>
    <row r="387" spans="2:17" s="426" customFormat="1">
      <c r="B387" s="429"/>
      <c r="C387" s="430"/>
      <c r="D387" s="430"/>
      <c r="E387" s="429"/>
      <c r="F387" s="429"/>
      <c r="G387" s="429"/>
      <c r="H387" s="429"/>
      <c r="I387" s="429"/>
      <c r="J387" s="431"/>
      <c r="M387" s="428"/>
      <c r="O387" s="10"/>
      <c r="P387" s="432"/>
      <c r="Q387" s="10"/>
    </row>
    <row r="388" spans="2:17" s="426" customFormat="1">
      <c r="B388" s="429"/>
      <c r="C388" s="430"/>
      <c r="D388" s="430"/>
      <c r="E388" s="429"/>
      <c r="F388" s="429"/>
      <c r="G388" s="429"/>
      <c r="H388" s="429"/>
      <c r="I388" s="429"/>
      <c r="J388" s="431"/>
      <c r="M388" s="428"/>
      <c r="O388" s="10"/>
      <c r="P388" s="432"/>
      <c r="Q388" s="10"/>
    </row>
    <row r="389" spans="2:17" s="426" customFormat="1">
      <c r="B389" s="429"/>
      <c r="C389" s="430"/>
      <c r="D389" s="430"/>
      <c r="E389" s="429"/>
      <c r="F389" s="429"/>
      <c r="G389" s="429"/>
      <c r="H389" s="429"/>
      <c r="I389" s="429"/>
      <c r="J389" s="431"/>
      <c r="M389" s="428"/>
      <c r="O389" s="10"/>
      <c r="P389" s="432"/>
      <c r="Q389" s="10"/>
    </row>
    <row r="390" spans="2:17" s="426" customFormat="1">
      <c r="B390" s="429"/>
      <c r="C390" s="430"/>
      <c r="D390" s="430"/>
      <c r="E390" s="429"/>
      <c r="F390" s="429"/>
      <c r="G390" s="429"/>
      <c r="H390" s="429"/>
      <c r="I390" s="429"/>
      <c r="J390" s="431"/>
      <c r="M390" s="428"/>
      <c r="O390" s="10"/>
      <c r="P390" s="432"/>
      <c r="Q390" s="10"/>
    </row>
    <row r="391" spans="2:17" s="426" customFormat="1">
      <c r="B391" s="429"/>
      <c r="C391" s="430"/>
      <c r="D391" s="430"/>
      <c r="E391" s="429"/>
      <c r="F391" s="429"/>
      <c r="G391" s="429"/>
      <c r="H391" s="429"/>
      <c r="I391" s="429"/>
      <c r="J391" s="431"/>
      <c r="M391" s="428"/>
      <c r="O391" s="10"/>
      <c r="P391" s="432"/>
      <c r="Q391" s="10"/>
    </row>
    <row r="392" spans="2:17" s="426" customFormat="1">
      <c r="B392" s="429"/>
      <c r="C392" s="430"/>
      <c r="D392" s="430"/>
      <c r="E392" s="429"/>
      <c r="F392" s="429"/>
      <c r="G392" s="429"/>
      <c r="H392" s="429"/>
      <c r="I392" s="429"/>
      <c r="J392" s="431"/>
      <c r="M392" s="428"/>
      <c r="O392" s="10"/>
      <c r="P392" s="432"/>
      <c r="Q392" s="10"/>
    </row>
    <row r="393" spans="2:17" s="426" customFormat="1">
      <c r="B393" s="429"/>
      <c r="C393" s="430"/>
      <c r="D393" s="430"/>
      <c r="E393" s="429"/>
      <c r="F393" s="429"/>
      <c r="G393" s="429"/>
      <c r="H393" s="429"/>
      <c r="I393" s="429"/>
      <c r="J393" s="431"/>
      <c r="M393" s="428"/>
      <c r="O393" s="10"/>
      <c r="P393" s="432"/>
      <c r="Q393" s="10"/>
    </row>
    <row r="394" spans="2:17" s="426" customFormat="1">
      <c r="B394" s="429"/>
      <c r="C394" s="430"/>
      <c r="D394" s="430"/>
      <c r="E394" s="429"/>
      <c r="F394" s="429"/>
      <c r="G394" s="429"/>
      <c r="H394" s="429"/>
      <c r="I394" s="429"/>
      <c r="J394" s="431"/>
      <c r="M394" s="428"/>
      <c r="O394" s="10"/>
      <c r="P394" s="432"/>
      <c r="Q394" s="10"/>
    </row>
    <row r="395" spans="2:17" s="426" customFormat="1">
      <c r="B395" s="429"/>
      <c r="C395" s="430"/>
      <c r="D395" s="430"/>
      <c r="E395" s="429"/>
      <c r="F395" s="429"/>
      <c r="G395" s="429"/>
      <c r="H395" s="429"/>
      <c r="I395" s="429"/>
      <c r="J395" s="431"/>
      <c r="M395" s="428"/>
      <c r="O395" s="10"/>
      <c r="P395" s="432"/>
      <c r="Q395" s="10"/>
    </row>
    <row r="396" spans="2:17" s="426" customFormat="1">
      <c r="B396" s="429"/>
      <c r="C396" s="430"/>
      <c r="D396" s="430"/>
      <c r="E396" s="429"/>
      <c r="F396" s="429"/>
      <c r="G396" s="429"/>
      <c r="H396" s="429"/>
      <c r="I396" s="429"/>
      <c r="J396" s="431"/>
      <c r="M396" s="428"/>
      <c r="O396" s="10"/>
      <c r="P396" s="432"/>
      <c r="Q396" s="10"/>
    </row>
    <row r="397" spans="2:17" s="426" customFormat="1">
      <c r="B397" s="429"/>
      <c r="C397" s="430"/>
      <c r="D397" s="430"/>
      <c r="E397" s="429"/>
      <c r="F397" s="429"/>
      <c r="G397" s="429"/>
      <c r="H397" s="429"/>
      <c r="I397" s="429"/>
      <c r="J397" s="431"/>
      <c r="M397" s="428"/>
      <c r="O397" s="10"/>
      <c r="P397" s="432"/>
      <c r="Q397" s="10"/>
    </row>
    <row r="398" spans="2:17" s="426" customFormat="1">
      <c r="B398" s="429"/>
      <c r="C398" s="430"/>
      <c r="D398" s="430"/>
      <c r="E398" s="429"/>
      <c r="F398" s="429"/>
      <c r="G398" s="429"/>
      <c r="H398" s="429"/>
      <c r="I398" s="429"/>
      <c r="J398" s="431"/>
      <c r="M398" s="428"/>
      <c r="O398" s="10"/>
      <c r="P398" s="432"/>
      <c r="Q398" s="10"/>
    </row>
    <row r="399" spans="2:17" s="426" customFormat="1">
      <c r="B399" s="429"/>
      <c r="C399" s="430"/>
      <c r="D399" s="430"/>
      <c r="E399" s="429"/>
      <c r="F399" s="429"/>
      <c r="G399" s="429"/>
      <c r="H399" s="429"/>
      <c r="I399" s="429"/>
      <c r="J399" s="431"/>
      <c r="M399" s="428"/>
      <c r="O399" s="10"/>
      <c r="P399" s="432"/>
      <c r="Q399" s="10"/>
    </row>
    <row r="400" spans="2:17" s="426" customFormat="1">
      <c r="B400" s="429"/>
      <c r="C400" s="430"/>
      <c r="D400" s="430"/>
      <c r="E400" s="429"/>
      <c r="F400" s="429"/>
      <c r="G400" s="429"/>
      <c r="H400" s="429"/>
      <c r="I400" s="429"/>
      <c r="J400" s="431"/>
      <c r="M400" s="428"/>
      <c r="O400" s="10"/>
      <c r="P400" s="432"/>
      <c r="Q400" s="10"/>
    </row>
    <row r="401" spans="2:17" s="426" customFormat="1">
      <c r="B401" s="429"/>
      <c r="C401" s="430"/>
      <c r="D401" s="430"/>
      <c r="E401" s="429"/>
      <c r="F401" s="429"/>
      <c r="G401" s="429"/>
      <c r="H401" s="429"/>
      <c r="I401" s="429"/>
      <c r="J401" s="431"/>
      <c r="M401" s="428"/>
      <c r="O401" s="10"/>
      <c r="P401" s="432"/>
      <c r="Q401" s="10"/>
    </row>
    <row r="402" spans="2:17" s="426" customFormat="1">
      <c r="B402" s="429"/>
      <c r="C402" s="430"/>
      <c r="D402" s="430"/>
      <c r="E402" s="429"/>
      <c r="F402" s="429"/>
      <c r="G402" s="429"/>
      <c r="H402" s="429"/>
      <c r="I402" s="429"/>
      <c r="J402" s="431"/>
      <c r="M402" s="428"/>
      <c r="O402" s="10"/>
      <c r="P402" s="432"/>
      <c r="Q402" s="10"/>
    </row>
    <row r="403" spans="2:17" s="426" customFormat="1">
      <c r="B403" s="429"/>
      <c r="C403" s="430"/>
      <c r="D403" s="430"/>
      <c r="E403" s="429"/>
      <c r="F403" s="429"/>
      <c r="G403" s="429"/>
      <c r="H403" s="429"/>
      <c r="I403" s="429"/>
      <c r="J403" s="431"/>
      <c r="M403" s="428"/>
      <c r="O403" s="10"/>
      <c r="P403" s="432"/>
      <c r="Q403" s="10"/>
    </row>
    <row r="404" spans="2:17" s="426" customFormat="1">
      <c r="B404" s="429"/>
      <c r="C404" s="430"/>
      <c r="D404" s="430"/>
      <c r="E404" s="429"/>
      <c r="F404" s="429"/>
      <c r="G404" s="429"/>
      <c r="H404" s="429"/>
      <c r="I404" s="429"/>
      <c r="J404" s="431"/>
      <c r="M404" s="428"/>
      <c r="O404" s="10"/>
      <c r="P404" s="432"/>
      <c r="Q404" s="10"/>
    </row>
    <row r="405" spans="2:17" s="426" customFormat="1">
      <c r="B405" s="429"/>
      <c r="C405" s="430"/>
      <c r="D405" s="430"/>
      <c r="E405" s="429"/>
      <c r="F405" s="429"/>
      <c r="G405" s="429"/>
      <c r="H405" s="429"/>
      <c r="I405" s="429"/>
      <c r="J405" s="431"/>
      <c r="M405" s="428"/>
      <c r="O405" s="10"/>
      <c r="P405" s="432"/>
      <c r="Q405" s="10"/>
    </row>
    <row r="406" spans="2:17" s="426" customFormat="1">
      <c r="B406" s="429"/>
      <c r="C406" s="430"/>
      <c r="D406" s="430"/>
      <c r="E406" s="429"/>
      <c r="F406" s="429"/>
      <c r="G406" s="429"/>
      <c r="H406" s="429"/>
      <c r="I406" s="429"/>
      <c r="J406" s="431"/>
      <c r="M406" s="428"/>
      <c r="O406" s="10"/>
      <c r="P406" s="432"/>
      <c r="Q406" s="10"/>
    </row>
    <row r="407" spans="2:17" s="426" customFormat="1">
      <c r="B407" s="429"/>
      <c r="C407" s="430"/>
      <c r="D407" s="430"/>
      <c r="E407" s="429"/>
      <c r="F407" s="429"/>
      <c r="G407" s="429"/>
      <c r="H407" s="429"/>
      <c r="I407" s="429"/>
      <c r="J407" s="431"/>
      <c r="M407" s="428"/>
      <c r="O407" s="10"/>
      <c r="P407" s="432"/>
      <c r="Q407" s="10"/>
    </row>
    <row r="408" spans="2:17" s="426" customFormat="1">
      <c r="B408" s="429"/>
      <c r="C408" s="430"/>
      <c r="D408" s="430"/>
      <c r="E408" s="429"/>
      <c r="F408" s="429"/>
      <c r="G408" s="429"/>
      <c r="H408" s="429"/>
      <c r="I408" s="429"/>
      <c r="J408" s="431"/>
      <c r="M408" s="428"/>
      <c r="O408" s="10"/>
      <c r="P408" s="432"/>
      <c r="Q408" s="10"/>
    </row>
    <row r="409" spans="2:17" s="426" customFormat="1">
      <c r="B409" s="429"/>
      <c r="C409" s="430"/>
      <c r="D409" s="430"/>
      <c r="E409" s="429"/>
      <c r="F409" s="429"/>
      <c r="G409" s="429"/>
      <c r="H409" s="429"/>
      <c r="I409" s="429"/>
      <c r="J409" s="431"/>
      <c r="M409" s="428"/>
      <c r="O409" s="10"/>
      <c r="P409" s="432"/>
      <c r="Q409" s="10"/>
    </row>
    <row r="410" spans="2:17" s="426" customFormat="1">
      <c r="B410" s="429"/>
      <c r="C410" s="430"/>
      <c r="D410" s="430"/>
      <c r="E410" s="429"/>
      <c r="F410" s="429"/>
      <c r="G410" s="429"/>
      <c r="H410" s="429"/>
      <c r="I410" s="429"/>
      <c r="J410" s="431"/>
      <c r="M410" s="428"/>
      <c r="O410" s="10"/>
      <c r="P410" s="432"/>
      <c r="Q410" s="10"/>
    </row>
    <row r="411" spans="2:17" s="426" customFormat="1">
      <c r="B411" s="429"/>
      <c r="C411" s="430"/>
      <c r="D411" s="430"/>
      <c r="E411" s="429"/>
      <c r="F411" s="429"/>
      <c r="G411" s="429"/>
      <c r="H411" s="429"/>
      <c r="I411" s="429"/>
      <c r="J411" s="431"/>
      <c r="M411" s="428"/>
      <c r="O411" s="10"/>
      <c r="P411" s="432"/>
      <c r="Q411" s="10"/>
    </row>
    <row r="412" spans="2:17" s="426" customFormat="1">
      <c r="B412" s="429"/>
      <c r="C412" s="430"/>
      <c r="D412" s="430"/>
      <c r="E412" s="429"/>
      <c r="F412" s="429"/>
      <c r="G412" s="429"/>
      <c r="H412" s="429"/>
      <c r="I412" s="429"/>
      <c r="J412" s="431"/>
      <c r="M412" s="428"/>
      <c r="O412" s="10"/>
      <c r="P412" s="432"/>
      <c r="Q412" s="10"/>
    </row>
    <row r="413" spans="2:17" s="426" customFormat="1">
      <c r="B413" s="429"/>
      <c r="C413" s="430"/>
      <c r="D413" s="430"/>
      <c r="E413" s="429"/>
      <c r="F413" s="429"/>
      <c r="G413" s="429"/>
      <c r="H413" s="429"/>
      <c r="I413" s="429"/>
      <c r="J413" s="431"/>
      <c r="M413" s="428"/>
      <c r="O413" s="10"/>
      <c r="P413" s="432"/>
      <c r="Q413" s="10"/>
    </row>
    <row r="414" spans="2:17" s="426" customFormat="1">
      <c r="B414" s="429"/>
      <c r="C414" s="430"/>
      <c r="D414" s="430"/>
      <c r="E414" s="429"/>
      <c r="F414" s="429"/>
      <c r="G414" s="429"/>
      <c r="H414" s="429"/>
      <c r="I414" s="429"/>
      <c r="J414" s="431"/>
      <c r="M414" s="428"/>
      <c r="O414" s="10"/>
      <c r="P414" s="432"/>
      <c r="Q414" s="10"/>
    </row>
    <row r="415" spans="2:17" s="426" customFormat="1">
      <c r="B415" s="429"/>
      <c r="C415" s="430"/>
      <c r="D415" s="430"/>
      <c r="E415" s="429"/>
      <c r="F415" s="429"/>
      <c r="G415" s="429"/>
      <c r="H415" s="429"/>
      <c r="I415" s="429"/>
      <c r="J415" s="431"/>
      <c r="M415" s="428"/>
      <c r="O415" s="10"/>
      <c r="P415" s="432"/>
      <c r="Q415" s="10"/>
    </row>
    <row r="416" spans="2:17" s="426" customFormat="1">
      <c r="B416" s="429"/>
      <c r="C416" s="430"/>
      <c r="D416" s="430"/>
      <c r="E416" s="429"/>
      <c r="F416" s="429"/>
      <c r="G416" s="429"/>
      <c r="H416" s="429"/>
      <c r="I416" s="429"/>
      <c r="J416" s="431"/>
      <c r="M416" s="428"/>
      <c r="O416" s="10"/>
      <c r="P416" s="432"/>
      <c r="Q416" s="10"/>
    </row>
    <row r="417" spans="2:17" s="426" customFormat="1">
      <c r="B417" s="429"/>
      <c r="C417" s="430"/>
      <c r="D417" s="430"/>
      <c r="E417" s="429"/>
      <c r="F417" s="429"/>
      <c r="G417" s="429"/>
      <c r="H417" s="429"/>
      <c r="I417" s="429"/>
      <c r="J417" s="431"/>
      <c r="M417" s="428"/>
      <c r="O417" s="10"/>
      <c r="P417" s="432"/>
      <c r="Q417" s="10"/>
    </row>
    <row r="418" spans="2:17" s="426" customFormat="1">
      <c r="B418" s="429"/>
      <c r="C418" s="430"/>
      <c r="D418" s="430"/>
      <c r="E418" s="429"/>
      <c r="F418" s="429"/>
      <c r="G418" s="429"/>
      <c r="H418" s="429"/>
      <c r="I418" s="429"/>
      <c r="J418" s="431"/>
      <c r="M418" s="428"/>
      <c r="O418" s="10"/>
      <c r="P418" s="432"/>
      <c r="Q418" s="10"/>
    </row>
    <row r="419" spans="2:17" s="426" customFormat="1">
      <c r="B419" s="429"/>
      <c r="C419" s="430"/>
      <c r="D419" s="430"/>
      <c r="E419" s="429"/>
      <c r="F419" s="429"/>
      <c r="G419" s="429"/>
      <c r="H419" s="429"/>
      <c r="I419" s="429"/>
      <c r="J419" s="431"/>
      <c r="M419" s="428"/>
      <c r="O419" s="10"/>
      <c r="P419" s="432"/>
      <c r="Q419" s="10"/>
    </row>
    <row r="420" spans="2:17" s="426" customFormat="1">
      <c r="B420" s="429"/>
      <c r="C420" s="430"/>
      <c r="D420" s="430"/>
      <c r="E420" s="429"/>
      <c r="F420" s="429"/>
      <c r="G420" s="429"/>
      <c r="H420" s="429"/>
      <c r="I420" s="429"/>
      <c r="J420" s="431"/>
      <c r="M420" s="428"/>
      <c r="O420" s="10"/>
      <c r="P420" s="432"/>
      <c r="Q420" s="10"/>
    </row>
    <row r="421" spans="2:17" s="426" customFormat="1">
      <c r="B421" s="429"/>
      <c r="C421" s="430"/>
      <c r="D421" s="430"/>
      <c r="E421" s="429"/>
      <c r="F421" s="429"/>
      <c r="G421" s="429"/>
      <c r="H421" s="429"/>
      <c r="I421" s="429"/>
      <c r="J421" s="431"/>
      <c r="M421" s="428"/>
      <c r="O421" s="10"/>
      <c r="P421" s="432"/>
      <c r="Q421" s="10"/>
    </row>
    <row r="422" spans="2:17" s="426" customFormat="1">
      <c r="B422" s="429"/>
      <c r="C422" s="430"/>
      <c r="D422" s="430"/>
      <c r="E422" s="429"/>
      <c r="F422" s="429"/>
      <c r="G422" s="429"/>
      <c r="H422" s="429"/>
      <c r="I422" s="429"/>
      <c r="J422" s="431"/>
      <c r="M422" s="428"/>
      <c r="O422" s="10"/>
      <c r="P422" s="432"/>
      <c r="Q422" s="10"/>
    </row>
    <row r="423" spans="2:17" s="426" customFormat="1">
      <c r="B423" s="429"/>
      <c r="C423" s="430"/>
      <c r="D423" s="430"/>
      <c r="E423" s="429"/>
      <c r="F423" s="429"/>
      <c r="G423" s="429"/>
      <c r="H423" s="429"/>
      <c r="I423" s="429"/>
      <c r="J423" s="431"/>
      <c r="M423" s="428"/>
      <c r="O423" s="10"/>
      <c r="P423" s="432"/>
      <c r="Q423" s="10"/>
    </row>
    <row r="424" spans="2:17" s="426" customFormat="1">
      <c r="B424" s="429"/>
      <c r="C424" s="430"/>
      <c r="D424" s="430"/>
      <c r="E424" s="429"/>
      <c r="F424" s="429"/>
      <c r="G424" s="429"/>
      <c r="H424" s="429"/>
      <c r="I424" s="429"/>
      <c r="J424" s="431"/>
      <c r="M424" s="428"/>
      <c r="O424" s="10"/>
      <c r="P424" s="432"/>
      <c r="Q424" s="10"/>
    </row>
    <row r="425" spans="2:17" s="426" customFormat="1">
      <c r="B425" s="429"/>
      <c r="C425" s="430"/>
      <c r="D425" s="430"/>
      <c r="E425" s="429"/>
      <c r="F425" s="429"/>
      <c r="G425" s="429"/>
      <c r="H425" s="429"/>
      <c r="I425" s="429"/>
      <c r="J425" s="431"/>
      <c r="M425" s="428"/>
      <c r="O425" s="10"/>
      <c r="P425" s="432"/>
      <c r="Q425" s="10"/>
    </row>
    <row r="426" spans="2:17" s="426" customFormat="1">
      <c r="B426" s="429"/>
      <c r="C426" s="430"/>
      <c r="D426" s="430"/>
      <c r="E426" s="429"/>
      <c r="F426" s="429"/>
      <c r="G426" s="429"/>
      <c r="H426" s="429"/>
      <c r="I426" s="429"/>
      <c r="J426" s="431"/>
      <c r="M426" s="428"/>
      <c r="O426" s="10"/>
      <c r="P426" s="432"/>
      <c r="Q426" s="10"/>
    </row>
    <row r="427" spans="2:17" s="426" customFormat="1">
      <c r="B427" s="429"/>
      <c r="C427" s="430"/>
      <c r="D427" s="430"/>
      <c r="E427" s="429"/>
      <c r="F427" s="429"/>
      <c r="G427" s="429"/>
      <c r="H427" s="429"/>
      <c r="I427" s="429"/>
      <c r="J427" s="431"/>
      <c r="M427" s="428"/>
      <c r="O427" s="10"/>
      <c r="P427" s="432"/>
      <c r="Q427" s="10"/>
    </row>
    <row r="428" spans="2:17" s="426" customFormat="1">
      <c r="B428" s="429"/>
      <c r="C428" s="430"/>
      <c r="D428" s="430"/>
      <c r="E428" s="429"/>
      <c r="F428" s="429"/>
      <c r="G428" s="429"/>
      <c r="H428" s="429"/>
      <c r="I428" s="429"/>
      <c r="J428" s="431"/>
      <c r="M428" s="428"/>
      <c r="O428" s="10"/>
      <c r="P428" s="432"/>
      <c r="Q428" s="10"/>
    </row>
    <row r="429" spans="2:17" s="426" customFormat="1">
      <c r="B429" s="429"/>
      <c r="C429" s="430"/>
      <c r="D429" s="430"/>
      <c r="E429" s="429"/>
      <c r="F429" s="429"/>
      <c r="G429" s="429"/>
      <c r="H429" s="429"/>
      <c r="I429" s="429"/>
      <c r="J429" s="431"/>
      <c r="M429" s="428"/>
      <c r="O429" s="10"/>
      <c r="P429" s="432"/>
      <c r="Q429" s="10"/>
    </row>
    <row r="430" spans="2:17" s="426" customFormat="1">
      <c r="B430" s="429"/>
      <c r="C430" s="430"/>
      <c r="D430" s="430"/>
      <c r="E430" s="429"/>
      <c r="F430" s="429"/>
      <c r="G430" s="429"/>
      <c r="H430" s="429"/>
      <c r="I430" s="429"/>
      <c r="J430" s="431"/>
      <c r="M430" s="428"/>
      <c r="O430" s="10"/>
      <c r="P430" s="432"/>
      <c r="Q430" s="10"/>
    </row>
    <row r="431" spans="2:17" s="426" customFormat="1">
      <c r="B431" s="429"/>
      <c r="C431" s="430"/>
      <c r="D431" s="430"/>
      <c r="E431" s="429"/>
      <c r="F431" s="429"/>
      <c r="G431" s="429"/>
      <c r="H431" s="429"/>
      <c r="I431" s="429"/>
      <c r="J431" s="431"/>
      <c r="M431" s="428"/>
      <c r="O431" s="10"/>
      <c r="P431" s="432"/>
      <c r="Q431" s="10"/>
    </row>
    <row r="432" spans="2:17" s="426" customFormat="1">
      <c r="B432" s="429"/>
      <c r="C432" s="430"/>
      <c r="D432" s="430"/>
      <c r="E432" s="429"/>
      <c r="F432" s="429"/>
      <c r="G432" s="429"/>
      <c r="H432" s="429"/>
      <c r="I432" s="429"/>
      <c r="J432" s="431"/>
      <c r="M432" s="428"/>
      <c r="O432" s="10"/>
      <c r="P432" s="432"/>
      <c r="Q432" s="10"/>
    </row>
    <row r="433" spans="2:17" s="426" customFormat="1">
      <c r="B433" s="429"/>
      <c r="C433" s="430"/>
      <c r="D433" s="430"/>
      <c r="E433" s="429"/>
      <c r="F433" s="429"/>
      <c r="G433" s="429"/>
      <c r="H433" s="429"/>
      <c r="I433" s="429"/>
      <c r="J433" s="431"/>
      <c r="M433" s="428"/>
      <c r="O433" s="10"/>
      <c r="P433" s="432"/>
      <c r="Q433" s="10"/>
    </row>
    <row r="434" spans="2:17" s="426" customFormat="1">
      <c r="B434" s="429"/>
      <c r="C434" s="430"/>
      <c r="D434" s="430"/>
      <c r="E434" s="429"/>
      <c r="F434" s="429"/>
      <c r="G434" s="429"/>
      <c r="H434" s="429"/>
      <c r="I434" s="429"/>
      <c r="J434" s="431"/>
      <c r="M434" s="428"/>
      <c r="O434" s="10"/>
      <c r="P434" s="432"/>
      <c r="Q434" s="10"/>
    </row>
    <row r="435" spans="2:17" s="426" customFormat="1">
      <c r="B435" s="429"/>
      <c r="C435" s="430"/>
      <c r="D435" s="430"/>
      <c r="E435" s="429"/>
      <c r="F435" s="429"/>
      <c r="G435" s="429"/>
      <c r="H435" s="429"/>
      <c r="I435" s="429"/>
      <c r="J435" s="431"/>
      <c r="M435" s="428"/>
      <c r="O435" s="10"/>
      <c r="P435" s="432"/>
      <c r="Q435" s="10"/>
    </row>
    <row r="436" spans="2:17" s="426" customFormat="1">
      <c r="B436" s="429"/>
      <c r="C436" s="430"/>
      <c r="D436" s="430"/>
      <c r="E436" s="429"/>
      <c r="F436" s="429"/>
      <c r="G436" s="429"/>
      <c r="H436" s="429"/>
      <c r="I436" s="429"/>
      <c r="J436" s="431"/>
      <c r="M436" s="428"/>
      <c r="O436" s="10"/>
      <c r="P436" s="432"/>
      <c r="Q436" s="10"/>
    </row>
    <row r="437" spans="2:17" s="426" customFormat="1">
      <c r="B437" s="429"/>
      <c r="C437" s="430"/>
      <c r="D437" s="430"/>
      <c r="E437" s="429"/>
      <c r="F437" s="429"/>
      <c r="G437" s="429"/>
      <c r="H437" s="429"/>
      <c r="I437" s="429"/>
      <c r="J437" s="431"/>
      <c r="M437" s="428"/>
      <c r="O437" s="10"/>
      <c r="P437" s="432"/>
      <c r="Q437" s="10"/>
    </row>
    <row r="438" spans="2:17" s="426" customFormat="1">
      <c r="B438" s="429"/>
      <c r="C438" s="430"/>
      <c r="D438" s="430"/>
      <c r="E438" s="429"/>
      <c r="F438" s="429"/>
      <c r="G438" s="429"/>
      <c r="H438" s="429"/>
      <c r="I438" s="429"/>
      <c r="J438" s="431"/>
      <c r="M438" s="428"/>
      <c r="O438" s="10"/>
      <c r="P438" s="432"/>
      <c r="Q438" s="10"/>
    </row>
    <row r="439" spans="2:17" s="426" customFormat="1">
      <c r="B439" s="429"/>
      <c r="C439" s="430"/>
      <c r="D439" s="430"/>
      <c r="E439" s="429"/>
      <c r="F439" s="429"/>
      <c r="G439" s="429"/>
      <c r="H439" s="429"/>
      <c r="I439" s="429"/>
      <c r="J439" s="431"/>
      <c r="M439" s="428"/>
      <c r="O439" s="10"/>
      <c r="P439" s="432"/>
      <c r="Q439" s="10"/>
    </row>
    <row r="440" spans="2:17" s="426" customFormat="1">
      <c r="B440" s="429"/>
      <c r="C440" s="430"/>
      <c r="D440" s="430"/>
      <c r="E440" s="429"/>
      <c r="F440" s="429"/>
      <c r="G440" s="429"/>
      <c r="H440" s="429"/>
      <c r="I440" s="429"/>
      <c r="J440" s="431"/>
      <c r="M440" s="428"/>
      <c r="O440" s="10"/>
      <c r="P440" s="432"/>
      <c r="Q440" s="10"/>
    </row>
    <row r="441" spans="2:17" s="426" customFormat="1">
      <c r="B441" s="429"/>
      <c r="C441" s="430"/>
      <c r="D441" s="430"/>
      <c r="E441" s="429"/>
      <c r="F441" s="429"/>
      <c r="G441" s="429"/>
      <c r="H441" s="429"/>
      <c r="I441" s="429"/>
      <c r="J441" s="431"/>
      <c r="M441" s="428"/>
      <c r="O441" s="10"/>
      <c r="P441" s="432"/>
      <c r="Q441" s="10"/>
    </row>
    <row r="442" spans="2:17" s="426" customFormat="1">
      <c r="B442" s="429"/>
      <c r="C442" s="430"/>
      <c r="D442" s="430"/>
      <c r="E442" s="429"/>
      <c r="F442" s="429"/>
      <c r="G442" s="429"/>
      <c r="H442" s="429"/>
      <c r="I442" s="429"/>
      <c r="J442" s="431"/>
      <c r="M442" s="428"/>
      <c r="O442" s="10"/>
      <c r="P442" s="432"/>
      <c r="Q442" s="10"/>
    </row>
    <row r="443" spans="2:17" s="426" customFormat="1">
      <c r="B443" s="429"/>
      <c r="C443" s="430"/>
      <c r="D443" s="430"/>
      <c r="E443" s="429"/>
      <c r="F443" s="429"/>
      <c r="G443" s="429"/>
      <c r="H443" s="429"/>
      <c r="I443" s="429"/>
      <c r="J443" s="431"/>
      <c r="M443" s="428"/>
      <c r="O443" s="10"/>
      <c r="P443" s="432"/>
      <c r="Q443" s="10"/>
    </row>
    <row r="444" spans="2:17" s="426" customFormat="1">
      <c r="B444" s="429"/>
      <c r="C444" s="430"/>
      <c r="D444" s="430"/>
      <c r="E444" s="429"/>
      <c r="F444" s="429"/>
      <c r="G444" s="429"/>
      <c r="H444" s="429"/>
      <c r="I444" s="429"/>
      <c r="J444" s="431"/>
      <c r="M444" s="428"/>
      <c r="O444" s="10"/>
      <c r="P444" s="432"/>
      <c r="Q444" s="10"/>
    </row>
    <row r="445" spans="2:17" s="426" customFormat="1">
      <c r="B445" s="429"/>
      <c r="C445" s="430"/>
      <c r="D445" s="430"/>
      <c r="E445" s="429"/>
      <c r="F445" s="429"/>
      <c r="G445" s="429"/>
      <c r="H445" s="429"/>
      <c r="I445" s="429"/>
      <c r="J445" s="431"/>
      <c r="M445" s="428"/>
      <c r="O445" s="10"/>
      <c r="P445" s="432"/>
      <c r="Q445" s="10"/>
    </row>
    <row r="446" spans="2:17" s="426" customFormat="1">
      <c r="B446" s="429"/>
      <c r="C446" s="430"/>
      <c r="D446" s="430"/>
      <c r="E446" s="429"/>
      <c r="F446" s="429"/>
      <c r="G446" s="429"/>
      <c r="H446" s="429"/>
      <c r="I446" s="429"/>
      <c r="J446" s="431"/>
      <c r="M446" s="428"/>
      <c r="O446" s="10"/>
      <c r="P446" s="432"/>
      <c r="Q446" s="10"/>
    </row>
    <row r="447" spans="2:17" s="426" customFormat="1">
      <c r="B447" s="429"/>
      <c r="C447" s="430"/>
      <c r="D447" s="430"/>
      <c r="E447" s="429"/>
      <c r="F447" s="429"/>
      <c r="G447" s="429"/>
      <c r="H447" s="429"/>
      <c r="I447" s="429"/>
      <c r="J447" s="431"/>
      <c r="M447" s="428"/>
      <c r="O447" s="10"/>
      <c r="P447" s="432"/>
      <c r="Q447" s="10"/>
    </row>
    <row r="448" spans="2:17" s="426" customFormat="1">
      <c r="B448" s="429"/>
      <c r="C448" s="430"/>
      <c r="D448" s="430"/>
      <c r="E448" s="429"/>
      <c r="F448" s="429"/>
      <c r="G448" s="429"/>
      <c r="H448" s="429"/>
      <c r="I448" s="429"/>
      <c r="J448" s="431"/>
      <c r="M448" s="428"/>
      <c r="O448" s="10"/>
      <c r="P448" s="432"/>
      <c r="Q448" s="10"/>
    </row>
    <row r="449" spans="2:17" s="426" customFormat="1">
      <c r="B449" s="429"/>
      <c r="C449" s="430"/>
      <c r="D449" s="430"/>
      <c r="E449" s="429"/>
      <c r="F449" s="429"/>
      <c r="G449" s="429"/>
      <c r="H449" s="429"/>
      <c r="I449" s="429"/>
      <c r="J449" s="431"/>
      <c r="M449" s="428"/>
      <c r="O449" s="10"/>
      <c r="P449" s="432"/>
      <c r="Q449" s="10"/>
    </row>
    <row r="450" spans="2:17" s="426" customFormat="1">
      <c r="B450" s="429"/>
      <c r="C450" s="430"/>
      <c r="D450" s="430"/>
      <c r="E450" s="429"/>
      <c r="F450" s="429"/>
      <c r="G450" s="429"/>
      <c r="H450" s="429"/>
      <c r="I450" s="429"/>
      <c r="J450" s="431"/>
      <c r="M450" s="428"/>
      <c r="O450" s="10"/>
      <c r="P450" s="432"/>
      <c r="Q450" s="10"/>
    </row>
    <row r="451" spans="2:17" s="426" customFormat="1">
      <c r="B451" s="429"/>
      <c r="C451" s="430"/>
      <c r="D451" s="430"/>
      <c r="E451" s="429"/>
      <c r="F451" s="429"/>
      <c r="G451" s="429"/>
      <c r="H451" s="429"/>
      <c r="I451" s="429"/>
      <c r="J451" s="431"/>
      <c r="M451" s="428"/>
      <c r="O451" s="10"/>
      <c r="P451" s="432"/>
      <c r="Q451" s="10"/>
    </row>
    <row r="452" spans="2:17" s="426" customFormat="1">
      <c r="B452" s="429"/>
      <c r="C452" s="430"/>
      <c r="D452" s="430"/>
      <c r="E452" s="429"/>
      <c r="F452" s="429"/>
      <c r="G452" s="429"/>
      <c r="H452" s="429"/>
      <c r="I452" s="429"/>
      <c r="J452" s="431"/>
      <c r="M452" s="428"/>
      <c r="O452" s="10"/>
      <c r="P452" s="432"/>
      <c r="Q452" s="10"/>
    </row>
    <row r="453" spans="2:17" s="426" customFormat="1">
      <c r="B453" s="429"/>
      <c r="C453" s="430"/>
      <c r="D453" s="430"/>
      <c r="E453" s="429"/>
      <c r="F453" s="429"/>
      <c r="G453" s="429"/>
      <c r="H453" s="429"/>
      <c r="I453" s="429"/>
      <c r="J453" s="431"/>
      <c r="M453" s="428"/>
      <c r="O453" s="10"/>
      <c r="P453" s="432"/>
      <c r="Q453" s="10"/>
    </row>
    <row r="454" spans="2:17" s="426" customFormat="1">
      <c r="B454" s="429"/>
      <c r="C454" s="430"/>
      <c r="D454" s="430"/>
      <c r="E454" s="429"/>
      <c r="F454" s="429"/>
      <c r="G454" s="429"/>
      <c r="H454" s="429"/>
      <c r="I454" s="429"/>
      <c r="J454" s="431"/>
      <c r="M454" s="428"/>
      <c r="O454" s="10"/>
      <c r="P454" s="432"/>
      <c r="Q454" s="10"/>
    </row>
    <row r="455" spans="2:17" s="426" customFormat="1">
      <c r="B455" s="429"/>
      <c r="C455" s="430"/>
      <c r="D455" s="430"/>
      <c r="E455" s="429"/>
      <c r="F455" s="429"/>
      <c r="G455" s="429"/>
      <c r="H455" s="429"/>
      <c r="I455" s="429"/>
      <c r="J455" s="431"/>
      <c r="M455" s="428"/>
      <c r="O455" s="10"/>
      <c r="P455" s="432"/>
      <c r="Q455" s="10"/>
    </row>
    <row r="456" spans="2:17" s="426" customFormat="1">
      <c r="B456" s="429"/>
      <c r="C456" s="430"/>
      <c r="D456" s="430"/>
      <c r="E456" s="429"/>
      <c r="F456" s="429"/>
      <c r="G456" s="429"/>
      <c r="H456" s="429"/>
      <c r="I456" s="429"/>
      <c r="J456" s="431"/>
      <c r="M456" s="428"/>
      <c r="O456" s="10"/>
      <c r="P456" s="432"/>
      <c r="Q456" s="10"/>
    </row>
    <row r="457" spans="2:17" s="426" customFormat="1">
      <c r="B457" s="429"/>
      <c r="C457" s="430"/>
      <c r="D457" s="430"/>
      <c r="E457" s="429"/>
      <c r="F457" s="429"/>
      <c r="G457" s="429"/>
      <c r="H457" s="429"/>
      <c r="I457" s="429"/>
      <c r="J457" s="431"/>
      <c r="M457" s="428"/>
      <c r="O457" s="10"/>
      <c r="P457" s="432"/>
      <c r="Q457" s="10"/>
    </row>
    <row r="458" spans="2:17" s="426" customFormat="1">
      <c r="B458" s="429"/>
      <c r="C458" s="430"/>
      <c r="D458" s="430"/>
      <c r="E458" s="429"/>
      <c r="F458" s="429"/>
      <c r="G458" s="429"/>
      <c r="H458" s="429"/>
      <c r="I458" s="429"/>
      <c r="J458" s="431"/>
      <c r="M458" s="428"/>
      <c r="O458" s="10"/>
      <c r="P458" s="432"/>
      <c r="Q458" s="10"/>
    </row>
    <row r="459" spans="2:17" s="426" customFormat="1">
      <c r="B459" s="429"/>
      <c r="C459" s="430"/>
      <c r="D459" s="430"/>
      <c r="E459" s="429"/>
      <c r="F459" s="429"/>
      <c r="G459" s="429"/>
      <c r="H459" s="429"/>
      <c r="I459" s="429"/>
      <c r="J459" s="431"/>
      <c r="M459" s="428"/>
      <c r="O459" s="10"/>
      <c r="P459" s="432"/>
      <c r="Q459" s="10"/>
    </row>
    <row r="460" spans="2:17" s="426" customFormat="1">
      <c r="B460" s="429"/>
      <c r="C460" s="430"/>
      <c r="D460" s="430"/>
      <c r="E460" s="429"/>
      <c r="F460" s="429"/>
      <c r="G460" s="429"/>
      <c r="H460" s="429"/>
      <c r="I460" s="429"/>
      <c r="J460" s="431"/>
      <c r="M460" s="428"/>
      <c r="O460" s="10"/>
      <c r="P460" s="432"/>
      <c r="Q460" s="10"/>
    </row>
    <row r="461" spans="2:17" s="426" customFormat="1">
      <c r="B461" s="429"/>
      <c r="C461" s="430"/>
      <c r="D461" s="430"/>
      <c r="E461" s="429"/>
      <c r="F461" s="429"/>
      <c r="G461" s="429"/>
      <c r="H461" s="429"/>
      <c r="I461" s="429"/>
      <c r="J461" s="431"/>
      <c r="M461" s="428"/>
      <c r="O461" s="10"/>
      <c r="P461" s="432"/>
      <c r="Q461" s="10"/>
    </row>
    <row r="462" spans="2:17" s="426" customFormat="1">
      <c r="B462" s="429"/>
      <c r="C462" s="430"/>
      <c r="D462" s="430"/>
      <c r="E462" s="429"/>
      <c r="F462" s="429"/>
      <c r="G462" s="429"/>
      <c r="H462" s="429"/>
      <c r="I462" s="429"/>
      <c r="J462" s="431"/>
      <c r="M462" s="428"/>
      <c r="O462" s="10"/>
      <c r="P462" s="432"/>
      <c r="Q462" s="10"/>
    </row>
    <row r="463" spans="2:17" s="426" customFormat="1">
      <c r="B463" s="429"/>
      <c r="C463" s="430"/>
      <c r="D463" s="430"/>
      <c r="E463" s="429"/>
      <c r="F463" s="429"/>
      <c r="G463" s="429"/>
      <c r="H463" s="429"/>
      <c r="I463" s="429"/>
      <c r="J463" s="431"/>
      <c r="M463" s="428"/>
      <c r="O463" s="10"/>
      <c r="P463" s="432"/>
      <c r="Q463" s="10"/>
    </row>
    <row r="464" spans="2:17" s="426" customFormat="1">
      <c r="B464" s="429"/>
      <c r="C464" s="430"/>
      <c r="D464" s="430"/>
      <c r="E464" s="429"/>
      <c r="F464" s="429"/>
      <c r="G464" s="429"/>
      <c r="H464" s="429"/>
      <c r="I464" s="429"/>
      <c r="J464" s="431"/>
      <c r="M464" s="428"/>
      <c r="O464" s="10"/>
      <c r="P464" s="432"/>
      <c r="Q464" s="10"/>
    </row>
    <row r="465" spans="2:17" s="426" customFormat="1">
      <c r="B465" s="429"/>
      <c r="C465" s="430"/>
      <c r="D465" s="430"/>
      <c r="E465" s="429"/>
      <c r="F465" s="429"/>
      <c r="G465" s="429"/>
      <c r="H465" s="429"/>
      <c r="I465" s="429"/>
      <c r="J465" s="431"/>
      <c r="M465" s="428"/>
      <c r="O465" s="10"/>
      <c r="P465" s="432"/>
      <c r="Q465" s="10"/>
    </row>
    <row r="466" spans="2:17" s="426" customFormat="1">
      <c r="B466" s="429"/>
      <c r="C466" s="430"/>
      <c r="D466" s="430"/>
      <c r="E466" s="429"/>
      <c r="F466" s="429"/>
      <c r="G466" s="429"/>
      <c r="H466" s="429"/>
      <c r="I466" s="429"/>
      <c r="J466" s="431"/>
      <c r="M466" s="428"/>
      <c r="O466" s="10"/>
      <c r="P466" s="432"/>
      <c r="Q466" s="10"/>
    </row>
    <row r="467" spans="2:17" s="426" customFormat="1">
      <c r="B467" s="429"/>
      <c r="C467" s="430"/>
      <c r="D467" s="430"/>
      <c r="E467" s="429"/>
      <c r="F467" s="429"/>
      <c r="G467" s="429"/>
      <c r="H467" s="429"/>
      <c r="I467" s="429"/>
      <c r="J467" s="431"/>
      <c r="M467" s="428"/>
      <c r="O467" s="10"/>
      <c r="P467" s="432"/>
      <c r="Q467" s="10"/>
    </row>
    <row r="468" spans="2:17" s="426" customFormat="1">
      <c r="B468" s="429"/>
      <c r="C468" s="430"/>
      <c r="D468" s="430"/>
      <c r="E468" s="429"/>
      <c r="F468" s="429"/>
      <c r="G468" s="429"/>
      <c r="H468" s="429"/>
      <c r="I468" s="429"/>
      <c r="J468" s="431"/>
      <c r="M468" s="428"/>
      <c r="O468" s="10"/>
      <c r="P468" s="432"/>
      <c r="Q468" s="10"/>
    </row>
    <row r="469" spans="2:17" s="426" customFormat="1">
      <c r="B469" s="429"/>
      <c r="C469" s="430"/>
      <c r="D469" s="430"/>
      <c r="E469" s="429"/>
      <c r="F469" s="429"/>
      <c r="G469" s="429"/>
      <c r="H469" s="429"/>
      <c r="I469" s="429"/>
      <c r="J469" s="431"/>
      <c r="M469" s="428"/>
      <c r="O469" s="10"/>
      <c r="P469" s="432"/>
      <c r="Q469" s="10"/>
    </row>
    <row r="470" spans="2:17" s="426" customFormat="1">
      <c r="B470" s="429"/>
      <c r="C470" s="430"/>
      <c r="D470" s="430"/>
      <c r="E470" s="429"/>
      <c r="F470" s="429"/>
      <c r="G470" s="429"/>
      <c r="H470" s="429"/>
      <c r="I470" s="429"/>
      <c r="J470" s="431"/>
      <c r="M470" s="428"/>
      <c r="O470" s="10"/>
      <c r="P470" s="432"/>
      <c r="Q470" s="10"/>
    </row>
    <row r="471" spans="2:17" s="426" customFormat="1">
      <c r="B471" s="429"/>
      <c r="C471" s="430"/>
      <c r="D471" s="430"/>
      <c r="E471" s="429"/>
      <c r="F471" s="429"/>
      <c r="G471" s="429"/>
      <c r="H471" s="429"/>
      <c r="I471" s="429"/>
      <c r="J471" s="431"/>
      <c r="M471" s="428"/>
      <c r="O471" s="10"/>
      <c r="P471" s="432"/>
      <c r="Q471" s="10"/>
    </row>
    <row r="472" spans="2:17" s="426" customFormat="1">
      <c r="B472" s="429"/>
      <c r="C472" s="430"/>
      <c r="D472" s="430"/>
      <c r="E472" s="429"/>
      <c r="F472" s="429"/>
      <c r="G472" s="429"/>
      <c r="H472" s="429"/>
      <c r="I472" s="429"/>
      <c r="J472" s="431"/>
      <c r="M472" s="428"/>
      <c r="O472" s="10"/>
      <c r="P472" s="432"/>
      <c r="Q472" s="10"/>
    </row>
    <row r="473" spans="2:17" s="426" customFormat="1">
      <c r="B473" s="429"/>
      <c r="C473" s="430"/>
      <c r="D473" s="430"/>
      <c r="E473" s="429"/>
      <c r="F473" s="429"/>
      <c r="G473" s="429"/>
      <c r="H473" s="429"/>
      <c r="I473" s="429"/>
      <c r="J473" s="431"/>
      <c r="M473" s="428"/>
      <c r="O473" s="10"/>
      <c r="P473" s="432"/>
      <c r="Q473" s="10"/>
    </row>
    <row r="474" spans="2:17" s="426" customFormat="1">
      <c r="B474" s="429"/>
      <c r="C474" s="430"/>
      <c r="D474" s="430"/>
      <c r="E474" s="429"/>
      <c r="F474" s="429"/>
      <c r="G474" s="429"/>
      <c r="H474" s="429"/>
      <c r="I474" s="429"/>
      <c r="J474" s="431"/>
      <c r="M474" s="428"/>
      <c r="O474" s="10"/>
      <c r="P474" s="432"/>
      <c r="Q474" s="10"/>
    </row>
    <row r="475" spans="2:17" s="426" customFormat="1">
      <c r="B475" s="429"/>
      <c r="C475" s="430"/>
      <c r="D475" s="430"/>
      <c r="E475" s="429"/>
      <c r="F475" s="429"/>
      <c r="G475" s="429"/>
      <c r="H475" s="429"/>
      <c r="I475" s="429"/>
      <c r="J475" s="431"/>
      <c r="M475" s="428"/>
      <c r="O475" s="10"/>
      <c r="P475" s="432"/>
      <c r="Q475" s="10"/>
    </row>
    <row r="476" spans="2:17" s="426" customFormat="1">
      <c r="B476" s="429"/>
      <c r="C476" s="430"/>
      <c r="D476" s="430"/>
      <c r="E476" s="429"/>
      <c r="F476" s="429"/>
      <c r="G476" s="429"/>
      <c r="H476" s="429"/>
      <c r="I476" s="429"/>
      <c r="J476" s="431"/>
      <c r="M476" s="428"/>
      <c r="O476" s="10"/>
      <c r="P476" s="432"/>
      <c r="Q476" s="10"/>
    </row>
    <row r="477" spans="2:17" s="426" customFormat="1">
      <c r="B477" s="429"/>
      <c r="C477" s="430"/>
      <c r="D477" s="430"/>
      <c r="E477" s="429"/>
      <c r="F477" s="429"/>
      <c r="G477" s="429"/>
      <c r="H477" s="429"/>
      <c r="I477" s="429"/>
      <c r="J477" s="431"/>
      <c r="M477" s="428"/>
      <c r="O477" s="10"/>
      <c r="P477" s="432"/>
      <c r="Q477" s="10"/>
    </row>
    <row r="478" spans="2:17" s="426" customFormat="1">
      <c r="B478" s="429"/>
      <c r="C478" s="430"/>
      <c r="D478" s="430"/>
      <c r="E478" s="429"/>
      <c r="F478" s="429"/>
      <c r="G478" s="429"/>
      <c r="H478" s="429"/>
      <c r="I478" s="429"/>
      <c r="J478" s="431"/>
      <c r="M478" s="428"/>
      <c r="O478" s="10"/>
      <c r="P478" s="432"/>
      <c r="Q478" s="10"/>
    </row>
    <row r="479" spans="2:17" s="426" customFormat="1">
      <c r="B479" s="429"/>
      <c r="C479" s="430"/>
      <c r="D479" s="430"/>
      <c r="E479" s="429"/>
      <c r="F479" s="429"/>
      <c r="G479" s="429"/>
      <c r="H479" s="429"/>
      <c r="I479" s="429"/>
      <c r="J479" s="431"/>
      <c r="M479" s="428"/>
      <c r="O479" s="10"/>
      <c r="P479" s="432"/>
      <c r="Q479" s="10"/>
    </row>
    <row r="480" spans="2:17" s="426" customFormat="1">
      <c r="B480" s="429"/>
      <c r="C480" s="430"/>
      <c r="D480" s="430"/>
      <c r="E480" s="429"/>
      <c r="F480" s="429"/>
      <c r="G480" s="429"/>
      <c r="H480" s="429"/>
      <c r="I480" s="429"/>
      <c r="J480" s="431"/>
      <c r="M480" s="428"/>
      <c r="O480" s="10"/>
      <c r="P480" s="432"/>
      <c r="Q480" s="10"/>
    </row>
    <row r="481" spans="2:17" s="426" customFormat="1">
      <c r="B481" s="429"/>
      <c r="C481" s="430"/>
      <c r="D481" s="430"/>
      <c r="E481" s="429"/>
      <c r="F481" s="429"/>
      <c r="G481" s="429"/>
      <c r="H481" s="429"/>
      <c r="I481" s="429"/>
      <c r="J481" s="431"/>
      <c r="M481" s="428"/>
      <c r="O481" s="10"/>
      <c r="P481" s="432"/>
      <c r="Q481" s="10"/>
    </row>
    <row r="482" spans="2:17" s="426" customFormat="1">
      <c r="B482" s="429"/>
      <c r="C482" s="430"/>
      <c r="D482" s="430"/>
      <c r="E482" s="429"/>
      <c r="F482" s="429"/>
      <c r="G482" s="429"/>
      <c r="H482" s="429"/>
      <c r="I482" s="429"/>
      <c r="J482" s="431"/>
      <c r="M482" s="428"/>
      <c r="O482" s="10"/>
      <c r="P482" s="432"/>
      <c r="Q482" s="10"/>
    </row>
    <row r="483" spans="2:17" s="426" customFormat="1">
      <c r="B483" s="429"/>
      <c r="C483" s="430"/>
      <c r="D483" s="430"/>
      <c r="E483" s="429"/>
      <c r="F483" s="429"/>
      <c r="G483" s="429"/>
      <c r="H483" s="429"/>
      <c r="I483" s="429"/>
      <c r="J483" s="431"/>
      <c r="M483" s="428"/>
      <c r="O483" s="10"/>
      <c r="P483" s="432"/>
      <c r="Q483" s="10"/>
    </row>
    <row r="484" spans="2:17" s="426" customFormat="1">
      <c r="B484" s="429"/>
      <c r="C484" s="430"/>
      <c r="D484" s="430"/>
      <c r="E484" s="429"/>
      <c r="F484" s="429"/>
      <c r="G484" s="429"/>
      <c r="H484" s="429"/>
      <c r="I484" s="429"/>
      <c r="J484" s="431"/>
      <c r="M484" s="428"/>
      <c r="O484" s="10"/>
      <c r="P484" s="432"/>
      <c r="Q484" s="10"/>
    </row>
    <row r="485" spans="2:17" s="426" customFormat="1">
      <c r="B485" s="429"/>
      <c r="C485" s="430"/>
      <c r="D485" s="430"/>
      <c r="E485" s="429"/>
      <c r="F485" s="429"/>
      <c r="G485" s="429"/>
      <c r="H485" s="429"/>
      <c r="I485" s="429"/>
      <c r="J485" s="431"/>
      <c r="M485" s="428"/>
      <c r="O485" s="10"/>
      <c r="P485" s="432"/>
      <c r="Q485" s="10"/>
    </row>
    <row r="486" spans="2:17" s="426" customFormat="1">
      <c r="B486" s="429"/>
      <c r="C486" s="430"/>
      <c r="D486" s="430"/>
      <c r="E486" s="429"/>
      <c r="F486" s="429"/>
      <c r="G486" s="429"/>
      <c r="H486" s="429"/>
      <c r="I486" s="429"/>
      <c r="J486" s="431"/>
      <c r="M486" s="428"/>
      <c r="O486" s="10"/>
      <c r="P486" s="432"/>
      <c r="Q486" s="10"/>
    </row>
    <row r="487" spans="2:17" s="426" customFormat="1">
      <c r="B487" s="429"/>
      <c r="C487" s="430"/>
      <c r="D487" s="430"/>
      <c r="E487" s="429"/>
      <c r="F487" s="429"/>
      <c r="G487" s="429"/>
      <c r="H487" s="429"/>
      <c r="I487" s="429"/>
      <c r="J487" s="431"/>
      <c r="M487" s="428"/>
      <c r="O487" s="10"/>
      <c r="P487" s="432"/>
      <c r="Q487" s="10"/>
    </row>
    <row r="488" spans="2:17" s="426" customFormat="1">
      <c r="B488" s="429"/>
      <c r="C488" s="430"/>
      <c r="D488" s="430"/>
      <c r="E488" s="429"/>
      <c r="F488" s="429"/>
      <c r="G488" s="429"/>
      <c r="H488" s="429"/>
      <c r="I488" s="429"/>
      <c r="J488" s="431"/>
      <c r="M488" s="428"/>
      <c r="O488" s="10"/>
      <c r="P488" s="432"/>
      <c r="Q488" s="10"/>
    </row>
    <row r="489" spans="2:17" s="426" customFormat="1">
      <c r="B489" s="429"/>
      <c r="C489" s="430"/>
      <c r="D489" s="430"/>
      <c r="E489" s="429"/>
      <c r="F489" s="429"/>
      <c r="G489" s="429"/>
      <c r="H489" s="429"/>
      <c r="I489" s="429"/>
      <c r="J489" s="431"/>
      <c r="M489" s="428"/>
      <c r="O489" s="10"/>
      <c r="P489" s="432"/>
      <c r="Q489" s="10"/>
    </row>
    <row r="490" spans="2:17" s="426" customFormat="1">
      <c r="B490" s="429"/>
      <c r="C490" s="430"/>
      <c r="D490" s="430"/>
      <c r="E490" s="429"/>
      <c r="F490" s="429"/>
      <c r="G490" s="429"/>
      <c r="H490" s="429"/>
      <c r="I490" s="429"/>
      <c r="J490" s="431"/>
      <c r="M490" s="428"/>
      <c r="O490" s="10"/>
      <c r="P490" s="432"/>
      <c r="Q490" s="10"/>
    </row>
    <row r="491" spans="2:17" s="426" customFormat="1">
      <c r="B491" s="429"/>
      <c r="C491" s="430"/>
      <c r="D491" s="430"/>
      <c r="E491" s="429"/>
      <c r="F491" s="429"/>
      <c r="G491" s="429"/>
      <c r="H491" s="429"/>
      <c r="I491" s="429"/>
      <c r="J491" s="431"/>
      <c r="M491" s="428"/>
      <c r="O491" s="10"/>
      <c r="P491" s="432"/>
      <c r="Q491" s="10"/>
    </row>
    <row r="492" spans="2:17" s="426" customFormat="1">
      <c r="B492" s="429"/>
      <c r="C492" s="430"/>
      <c r="D492" s="430"/>
      <c r="E492" s="429"/>
      <c r="F492" s="429"/>
      <c r="G492" s="429"/>
      <c r="H492" s="429"/>
      <c r="I492" s="429"/>
      <c r="J492" s="431"/>
      <c r="M492" s="428"/>
      <c r="O492" s="10"/>
      <c r="P492" s="432"/>
      <c r="Q492" s="10"/>
    </row>
    <row r="493" spans="2:17" s="426" customFormat="1">
      <c r="B493" s="429"/>
      <c r="C493" s="430"/>
      <c r="D493" s="430"/>
      <c r="E493" s="429"/>
      <c r="F493" s="429"/>
      <c r="G493" s="429"/>
      <c r="H493" s="429"/>
      <c r="I493" s="429"/>
      <c r="J493" s="431"/>
      <c r="M493" s="428"/>
      <c r="O493" s="10"/>
      <c r="P493" s="432"/>
      <c r="Q493" s="10"/>
    </row>
    <row r="494" spans="2:17" s="426" customFormat="1">
      <c r="B494" s="429"/>
      <c r="C494" s="430"/>
      <c r="D494" s="430"/>
      <c r="E494" s="429"/>
      <c r="F494" s="429"/>
      <c r="G494" s="429"/>
      <c r="H494" s="429"/>
      <c r="I494" s="429"/>
      <c r="J494" s="431"/>
      <c r="M494" s="428"/>
      <c r="O494" s="10"/>
      <c r="P494" s="432"/>
      <c r="Q494" s="10"/>
    </row>
    <row r="495" spans="2:17" s="426" customFormat="1">
      <c r="B495" s="429"/>
      <c r="C495" s="430"/>
      <c r="D495" s="430"/>
      <c r="E495" s="429"/>
      <c r="F495" s="429"/>
      <c r="G495" s="429"/>
      <c r="H495" s="429"/>
      <c r="I495" s="429"/>
      <c r="J495" s="431"/>
      <c r="M495" s="428"/>
      <c r="O495" s="10"/>
      <c r="P495" s="432"/>
      <c r="Q495" s="10"/>
    </row>
    <row r="496" spans="2:17" s="426" customFormat="1">
      <c r="B496" s="429"/>
      <c r="C496" s="430"/>
      <c r="D496" s="430"/>
      <c r="E496" s="429"/>
      <c r="F496" s="429"/>
      <c r="G496" s="429"/>
      <c r="H496" s="429"/>
      <c r="I496" s="429"/>
      <c r="J496" s="431"/>
      <c r="M496" s="428"/>
      <c r="O496" s="10"/>
      <c r="P496" s="432"/>
      <c r="Q496" s="10"/>
    </row>
    <row r="497" spans="2:17" s="426" customFormat="1">
      <c r="B497" s="429"/>
      <c r="C497" s="430"/>
      <c r="D497" s="430"/>
      <c r="E497" s="429"/>
      <c r="F497" s="429"/>
      <c r="G497" s="429"/>
      <c r="H497" s="429"/>
      <c r="I497" s="429"/>
      <c r="J497" s="431"/>
      <c r="M497" s="428"/>
      <c r="O497" s="10"/>
      <c r="P497" s="432"/>
      <c r="Q497" s="10"/>
    </row>
    <row r="498" spans="2:17" s="426" customFormat="1">
      <c r="B498" s="429"/>
      <c r="C498" s="430"/>
      <c r="D498" s="430"/>
      <c r="E498" s="429"/>
      <c r="F498" s="429"/>
      <c r="G498" s="429"/>
      <c r="H498" s="429"/>
      <c r="I498" s="429"/>
      <c r="J498" s="431"/>
      <c r="M498" s="428"/>
      <c r="O498" s="10"/>
      <c r="P498" s="432"/>
      <c r="Q498" s="10"/>
    </row>
    <row r="499" spans="2:17" s="426" customFormat="1">
      <c r="B499" s="429"/>
      <c r="C499" s="430"/>
      <c r="D499" s="430"/>
      <c r="E499" s="429"/>
      <c r="F499" s="429"/>
      <c r="G499" s="429"/>
      <c r="H499" s="429"/>
      <c r="I499" s="429"/>
      <c r="J499" s="431"/>
      <c r="M499" s="428"/>
      <c r="O499" s="10"/>
      <c r="P499" s="432"/>
      <c r="Q499" s="10"/>
    </row>
    <row r="500" spans="2:17" s="426" customFormat="1">
      <c r="B500" s="429"/>
      <c r="C500" s="430"/>
      <c r="D500" s="430"/>
      <c r="E500" s="429"/>
      <c r="F500" s="429"/>
      <c r="G500" s="429"/>
      <c r="H500" s="429"/>
      <c r="I500" s="429"/>
      <c r="J500" s="431"/>
      <c r="M500" s="428"/>
      <c r="O500" s="10"/>
      <c r="P500" s="432"/>
      <c r="Q500" s="10"/>
    </row>
    <row r="501" spans="2:17" s="426" customFormat="1">
      <c r="B501" s="429"/>
      <c r="C501" s="430"/>
      <c r="D501" s="430"/>
      <c r="E501" s="429"/>
      <c r="F501" s="429"/>
      <c r="G501" s="429"/>
      <c r="H501" s="429"/>
      <c r="I501" s="429"/>
      <c r="J501" s="431"/>
      <c r="M501" s="428"/>
      <c r="O501" s="10"/>
      <c r="P501" s="36"/>
      <c r="Q501" s="10"/>
    </row>
    <row r="502" spans="2:17" s="426" customFormat="1">
      <c r="B502" s="429"/>
      <c r="C502" s="430"/>
      <c r="D502" s="430"/>
      <c r="E502" s="429"/>
      <c r="F502" s="429"/>
      <c r="G502" s="429"/>
      <c r="H502" s="429"/>
      <c r="I502" s="429"/>
      <c r="J502" s="431"/>
      <c r="M502" s="9"/>
      <c r="O502" s="10"/>
      <c r="P502" s="36"/>
      <c r="Q502" s="10"/>
    </row>
    <row r="503" spans="2:17" s="426" customFormat="1">
      <c r="B503" s="429"/>
      <c r="C503" s="430"/>
      <c r="D503" s="430"/>
      <c r="E503" s="429"/>
      <c r="F503" s="429"/>
      <c r="G503" s="429"/>
      <c r="H503" s="429"/>
      <c r="I503" s="429"/>
      <c r="J503" s="431"/>
      <c r="M503" s="9"/>
      <c r="O503" s="10"/>
      <c r="P503" s="36"/>
      <c r="Q503" s="10"/>
    </row>
    <row r="504" spans="2:17">
      <c r="O504" s="10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B512" s="8"/>
      <c r="C512" s="8"/>
      <c r="D512" s="8"/>
      <c r="E512" s="8"/>
      <c r="F512" s="8"/>
      <c r="G512" s="8"/>
      <c r="H512" s="8"/>
      <c r="I512" s="8"/>
      <c r="J512" s="434"/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4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4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4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4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4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4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4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4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4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4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4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4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4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4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4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4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4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4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4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4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4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4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4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4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4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4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4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4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4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4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4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4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4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4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4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4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4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4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4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4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4"/>
      <c r="O553" s="426"/>
      <c r="Q553" s="426"/>
    </row>
    <row r="554" spans="2:17">
      <c r="B554" s="8"/>
      <c r="C554" s="8"/>
      <c r="D554" s="8"/>
      <c r="E554" s="8"/>
      <c r="F554" s="8"/>
      <c r="G554" s="8"/>
      <c r="H554" s="8"/>
      <c r="I554" s="8"/>
      <c r="J554" s="434"/>
      <c r="O554" s="426"/>
      <c r="Q554" s="426"/>
    </row>
    <row r="555" spans="2:17">
      <c r="B555" s="8"/>
      <c r="C555" s="8"/>
      <c r="D555" s="8"/>
      <c r="E555" s="8"/>
      <c r="F555" s="8"/>
      <c r="G555" s="8"/>
      <c r="H555" s="8"/>
      <c r="I555" s="8"/>
      <c r="J555" s="434"/>
      <c r="O555" s="426"/>
      <c r="Q555" s="426"/>
    </row>
    <row r="556" spans="2:17">
      <c r="B556" s="8"/>
      <c r="C556" s="8"/>
      <c r="D556" s="8"/>
      <c r="E556" s="8"/>
      <c r="F556" s="8"/>
      <c r="G556" s="8"/>
      <c r="H556" s="8"/>
      <c r="I556" s="8"/>
      <c r="J556" s="434"/>
      <c r="O556" s="426"/>
      <c r="Q556" s="426"/>
    </row>
    <row r="557" spans="2:17">
      <c r="B557" s="8"/>
      <c r="C557" s="8"/>
      <c r="D557" s="8"/>
      <c r="E557" s="8"/>
      <c r="F557" s="8"/>
      <c r="G557" s="8"/>
      <c r="H557" s="8"/>
      <c r="I557" s="8"/>
      <c r="J557" s="434"/>
      <c r="O557" s="426"/>
      <c r="Q557" s="426"/>
    </row>
    <row r="558" spans="2:17">
      <c r="B558" s="8"/>
      <c r="C558" s="8"/>
      <c r="D558" s="8"/>
      <c r="E558" s="8"/>
      <c r="F558" s="8"/>
      <c r="G558" s="8"/>
      <c r="H558" s="8"/>
      <c r="I558" s="8"/>
      <c r="J558" s="434"/>
      <c r="O558" s="426"/>
      <c r="Q558" s="426"/>
    </row>
  </sheetData>
  <mergeCells count="64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19-08-2014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2014-08-19T11:59:35Z</dcterms:created>
  <dcterms:modified xsi:type="dcterms:W3CDTF">2014-08-19T11:59:57Z</dcterms:modified>
</cp:coreProperties>
</file>