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6-2019" sheetId="1" r:id="rId1"/>
  </sheets>
  <definedNames>
    <definedName name="_xlnm.Print_Area" localSheetId="0">'26-06-2019'!$B$1:$N$146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<sst xmlns="http://schemas.openxmlformats.org/spreadsheetml/2006/main" count="339" uniqueCount="199">
  <si>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</si>
  <si>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</si>
  <si>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</si>
  <si>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</si>
  <si>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</si>
  <si>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</si>
  <si>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</si>
  <si>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</si>
  <si>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</si>
  <si>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</si>
  <si>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</si>
  <si>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</si>
  <si>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</si>
  <si>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</si>
  <si>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</si>
  <si>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</si>
  <si>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</si>
  <si>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</si>
  <si>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</si>
  <si>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</si>
  <si>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</si>
  <si>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</si>
  <si>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</si>
  <si>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</si>
  <si>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</si>
  <si>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</si>
  <si>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</si>
  <si>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</si>
  <si>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</si>
  <si>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</si>
  <si>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</si>
  <si>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</si>
  <si>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</si>
  <si>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</si>
  <si>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</si>
  <si>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</si>
  <si>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</si>
  <si>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</si>
  <si>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</si>
  <si>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</si>
  <si>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</si>
  <si>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150.688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</si>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</sst>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P12" sqref="P12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183.55600000000001</v>
      </c>
      <c r="J6" s="39">
        <v>183.578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125.111</v>
      </c>
      <c r="J7" s="49">
        <v>125.13200000000001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106.01600000000001</v>
      </c>
      <c r="J8" s="49">
        <v>106.03100000000001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110.444</v>
      </c>
      <c r="J9" s="49">
        <v>110.464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109.794</v>
      </c>
      <c r="J10" s="63">
        <v>109.81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104.786</v>
      </c>
      <c r="J11" s="67">
        <v>104.807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106.482</v>
      </c>
      <c r="J12" s="63">
        <v>106.497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44.081000000000003</v>
      </c>
      <c r="J13" s="76">
        <v>44.087000000000003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30.436</v>
      </c>
      <c r="J14" s="81">
        <v>30.440999999999999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16.276</v>
      </c>
      <c r="J16" s="91">
        <v>16.277999999999999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118.91500000000001</v>
      </c>
      <c r="J17" s="81">
        <v>118.929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108.411</v>
      </c>
      <c r="J19" s="108">
        <v>108.42700000000001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10.757999999999999</v>
      </c>
      <c r="J20" s="113">
        <v>10.759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150.65700000000001</v>
      </c>
      <c r="J21" s="122" t="s">
        <v>41</v>
      </c>
      <c r="P21" s="42"/>
    </row>
    <row r="22" spans="2:16" ht="17.25" customHeight="1" thickTop="1" thickBot="1">
      <c r="B22" s="92">
        <f t="shared" si="1"/>
        <v>16</v>
      </c>
      <c r="C22" s="123" t="s">
        <v>42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10.927</v>
      </c>
      <c r="J22" s="128">
        <v>10.928000000000001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43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44</v>
      </c>
      <c r="D24" s="87" t="s">
        <v>45</v>
      </c>
      <c r="E24" s="88">
        <v>38740</v>
      </c>
      <c r="F24" s="89"/>
      <c r="G24" s="134"/>
      <c r="H24" s="135">
        <v>1.6439999999999999</v>
      </c>
      <c r="I24" s="135">
        <v>1.6850000000000001</v>
      </c>
      <c r="J24" s="135">
        <v>1.6870000000000001</v>
      </c>
      <c r="K24" s="102" t="s">
        <v>46</v>
      </c>
      <c r="L24" s="40"/>
      <c r="M24" s="41">
        <f>+(J24-I24)/I24</f>
        <v>1.1869436201780426E-3</v>
      </c>
      <c r="N24" s="40"/>
      <c r="P24" s="42"/>
    </row>
    <row r="25" spans="2:16" ht="18" customHeight="1" thickTop="1" thickBot="1">
      <c r="B25" s="29" t="s">
        <v>47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48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59.616</v>
      </c>
      <c r="J26" s="140">
        <v>59.622999999999998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49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128.869</v>
      </c>
      <c r="J27" s="146">
        <v>128.893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50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117.63800000000001</v>
      </c>
      <c r="J28" s="146">
        <v>117.71299999999999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51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52</v>
      </c>
      <c r="D30" s="156" t="s">
        <v>53</v>
      </c>
      <c r="E30" s="157">
        <v>39540</v>
      </c>
      <c r="F30" s="158"/>
      <c r="G30" s="159"/>
      <c r="H30" s="91">
        <v>146.68899999999999</v>
      </c>
      <c r="I30" s="91">
        <v>135.83500000000001</v>
      </c>
      <c r="J30" s="91">
        <v>136.197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54</v>
      </c>
      <c r="D31" s="156" t="s">
        <v>53</v>
      </c>
      <c r="E31" s="162">
        <v>39540</v>
      </c>
      <c r="F31" s="163"/>
      <c r="G31" s="164"/>
      <c r="H31" s="146">
        <v>538.875</v>
      </c>
      <c r="I31" s="146">
        <v>501.36</v>
      </c>
      <c r="J31" s="146">
        <v>501.911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55</v>
      </c>
      <c r="D32" s="166" t="s">
        <v>56</v>
      </c>
      <c r="E32" s="162">
        <v>39736</v>
      </c>
      <c r="F32" s="163"/>
      <c r="G32" s="167"/>
      <c r="H32" s="49">
        <v>129.12899999999999</v>
      </c>
      <c r="I32" s="49">
        <v>131.38399999999999</v>
      </c>
      <c r="J32" s="49">
        <v>131.625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57</v>
      </c>
      <c r="D33" s="166" t="s">
        <v>56</v>
      </c>
      <c r="E33" s="162">
        <v>39736</v>
      </c>
      <c r="F33" s="163"/>
      <c r="G33" s="167"/>
      <c r="H33" s="49">
        <v>135.786</v>
      </c>
      <c r="I33" s="49">
        <v>135.24799999999999</v>
      </c>
      <c r="J33" s="49">
        <v>135.62700000000001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58</v>
      </c>
      <c r="D34" s="169" t="s">
        <v>56</v>
      </c>
      <c r="E34" s="162">
        <v>39736</v>
      </c>
      <c r="F34" s="163"/>
      <c r="G34" s="167"/>
      <c r="H34" s="49">
        <v>133.54499999999999</v>
      </c>
      <c r="I34" s="49">
        <v>132.35300000000001</v>
      </c>
      <c r="J34" s="49">
        <v>132.63300000000001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59</v>
      </c>
      <c r="D35" s="170" t="s">
        <v>56</v>
      </c>
      <c r="E35" s="171">
        <v>39951</v>
      </c>
      <c r="F35" s="172"/>
      <c r="G35" s="173"/>
      <c r="H35" s="49">
        <v>113.488</v>
      </c>
      <c r="I35" s="49">
        <v>113.08799999999999</v>
      </c>
      <c r="J35" s="49">
        <v>113.392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60</v>
      </c>
      <c r="D36" s="176" t="s">
        <v>56</v>
      </c>
      <c r="E36" s="177">
        <v>40109</v>
      </c>
      <c r="F36" s="172"/>
      <c r="G36" s="173"/>
      <c r="H36" s="49">
        <v>115.76300000000001</v>
      </c>
      <c r="I36" s="49">
        <v>110.771</v>
      </c>
      <c r="J36" s="49">
        <v>111.191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61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169.988</v>
      </c>
      <c r="J37" s="49">
        <v>171.21799999999999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62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100.53700000000001</v>
      </c>
      <c r="J38" s="49">
        <v>100.64400000000001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63</v>
      </c>
      <c r="D39" s="182" t="s">
        <v>10</v>
      </c>
      <c r="E39" s="177" t="s">
        <v>64</v>
      </c>
      <c r="F39" s="172"/>
      <c r="G39" s="179"/>
      <c r="H39" s="49">
        <v>110.044</v>
      </c>
      <c r="I39" s="146">
        <v>116.557</v>
      </c>
      <c r="J39" s="146">
        <v>116.57299999999999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65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175.90700000000001</v>
      </c>
      <c r="J40" s="49">
        <v>176.24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66</v>
      </c>
      <c r="D41" s="185" t="s">
        <v>32</v>
      </c>
      <c r="E41" s="186" t="s">
        <v>67</v>
      </c>
      <c r="F41" s="172"/>
      <c r="G41" s="187"/>
      <c r="H41" s="49">
        <v>149.18899999999999</v>
      </c>
      <c r="I41" s="49">
        <v>149.625</v>
      </c>
      <c r="J41" s="49">
        <v>149.59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68</v>
      </c>
      <c r="D42" s="189" t="s">
        <v>69</v>
      </c>
      <c r="E42" s="190">
        <v>42356</v>
      </c>
      <c r="F42" s="191"/>
      <c r="G42" s="192"/>
      <c r="H42" s="49">
        <v>108.973</v>
      </c>
      <c r="I42" s="49">
        <v>108.627</v>
      </c>
      <c r="J42" s="49">
        <v>108.649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70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22.975999999999999</v>
      </c>
      <c r="J43" s="198">
        <v>23.023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71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72</v>
      </c>
      <c r="D45" s="201" t="s">
        <v>53</v>
      </c>
      <c r="E45" s="202">
        <v>38022</v>
      </c>
      <c r="F45" s="203"/>
      <c r="G45" s="204"/>
      <c r="H45" s="205">
        <v>2174.6619999999998</v>
      </c>
      <c r="I45" s="205">
        <v>2037.8720000000001</v>
      </c>
      <c r="J45" s="205">
        <v>2039.1420000000001</v>
      </c>
      <c r="K45" s="206" t="s">
        <v>73</v>
      </c>
      <c r="M45" s="207">
        <f t="shared" ref="M45" si="3">+(J45-I45)/I45</f>
        <v>6.2319910180815171E-4</v>
      </c>
      <c r="P45" s="42"/>
    </row>
    <row r="46" spans="1:16" ht="17.25" customHeight="1" thickTop="1" thickBot="1">
      <c r="B46" s="154">
        <f>B45+1</f>
        <v>36</v>
      </c>
      <c r="C46" s="208" t="s">
        <v>74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125.72199999999999</v>
      </c>
      <c r="J46" s="146">
        <v>125.967</v>
      </c>
      <c r="K46" s="102" t="s">
        <v>75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76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163.01400000000001</v>
      </c>
      <c r="J47" s="49">
        <v>163.42599999999999</v>
      </c>
      <c r="K47" s="211" t="s">
        <v>75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77</v>
      </c>
      <c r="D48" s="209" t="s">
        <v>56</v>
      </c>
      <c r="E48" s="202">
        <v>39937</v>
      </c>
      <c r="F48" s="203"/>
      <c r="G48" s="204"/>
      <c r="H48" s="49">
        <v>198.66800000000001</v>
      </c>
      <c r="I48" s="49">
        <v>208.05699999999999</v>
      </c>
      <c r="J48" s="49">
        <v>207.94</v>
      </c>
      <c r="K48" s="211" t="s">
        <v>75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78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18.282</v>
      </c>
      <c r="J49" s="49">
        <v>18.373000000000001</v>
      </c>
      <c r="K49" s="211" t="s">
        <v>75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79</v>
      </c>
      <c r="D50" s="209" t="s">
        <v>45</v>
      </c>
      <c r="E50" s="202">
        <v>38740</v>
      </c>
      <c r="F50" s="203"/>
      <c r="G50" s="204"/>
      <c r="H50" s="122">
        <v>2.8010000000000002</v>
      </c>
      <c r="I50" s="122">
        <v>2.7959999999999998</v>
      </c>
      <c r="J50" s="122">
        <v>2.8050000000000002</v>
      </c>
      <c r="K50" s="211"/>
      <c r="M50" s="207">
        <f t="shared" ref="M50:M51" si="5">+(J50-I50)/I50</f>
        <v>3.2188841201717961E-3</v>
      </c>
      <c r="P50" s="42"/>
    </row>
    <row r="51" spans="1:16" s="8" customFormat="1" ht="17.25" customHeight="1" thickTop="1" thickBot="1">
      <c r="A51" s="10" t="s">
        <v>80</v>
      </c>
      <c r="B51" s="154">
        <f t="shared" si="4"/>
        <v>41</v>
      </c>
      <c r="C51" s="212" t="s">
        <v>81</v>
      </c>
      <c r="D51" s="209" t="s">
        <v>45</v>
      </c>
      <c r="E51" s="202">
        <v>38740</v>
      </c>
      <c r="F51" s="203"/>
      <c r="G51" s="204"/>
      <c r="H51" s="49">
        <v>2.44</v>
      </c>
      <c r="I51" s="49">
        <v>2.4569999999999999</v>
      </c>
      <c r="J51" s="49">
        <v>2.46</v>
      </c>
      <c r="K51" s="213" t="s">
        <v>46</v>
      </c>
      <c r="M51" s="207">
        <f t="shared" si="5"/>
        <v>1.2210012210012674E-3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82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74.328999999999994</v>
      </c>
      <c r="J52" s="219">
        <v>73.781999999999996</v>
      </c>
      <c r="K52" s="211" t="s">
        <v>75</v>
      </c>
      <c r="M52" s="207">
        <f>+(J52-I52)/I52</f>
        <v>-7.359173404727591E-3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83</v>
      </c>
      <c r="D53" s="222" t="s">
        <v>45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1.2090000000000001</v>
      </c>
      <c r="K53" s="226" t="s">
        <v>84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85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1.1950000000000001</v>
      </c>
      <c r="K54" s="226"/>
      <c r="M54" s="230">
        <f t="shared" ref="M54:M61" si="6">+(J54-I54)/I54</f>
        <v>0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86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1.1679999999999999</v>
      </c>
      <c r="K55" s="226"/>
      <c r="M55" s="230">
        <f t="shared" si="6"/>
        <v>4.299226139294835E-3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87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1.1459999999999999</v>
      </c>
      <c r="K56" s="226"/>
      <c r="M56" s="230">
        <f t="shared" si="6"/>
        <v>7.0298769771529063E-3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88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122.05200000000001</v>
      </c>
      <c r="J57" s="238">
        <v>121.952</v>
      </c>
      <c r="K57" s="226"/>
      <c r="M57" s="230">
        <f t="shared" si="6"/>
        <v>-8.1932291154596831E-4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89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130.48699999999999</v>
      </c>
      <c r="J58" s="245">
        <v>130.72399999999999</v>
      </c>
      <c r="K58" s="226"/>
      <c r="M58" s="230">
        <f t="shared" si="6"/>
        <v>1.8162728854214962E-3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90</v>
      </c>
      <c r="D59" s="241" t="s">
        <v>91</v>
      </c>
      <c r="E59" s="246">
        <v>42842</v>
      </c>
      <c r="F59" s="247"/>
      <c r="G59" s="248"/>
      <c r="H59" s="49">
        <v>1095.846</v>
      </c>
      <c r="I59" s="49">
        <v>1154.039</v>
      </c>
      <c r="J59" s="49">
        <v>1159.1849999999999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92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11.768000000000001</v>
      </c>
      <c r="J60" s="252">
        <v>11.763999999999999</v>
      </c>
      <c r="K60" s="226"/>
      <c r="M60" s="230">
        <f t="shared" si="6"/>
        <v>-3.399048266486519E-4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93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10.574</v>
      </c>
      <c r="J61" s="259">
        <v>10.593999999999999</v>
      </c>
      <c r="K61" s="260"/>
      <c r="L61" s="261"/>
      <c r="M61" s="262">
        <f t="shared" si="6"/>
        <v>1.8914318138830693E-3</v>
      </c>
      <c r="N61" s="261"/>
      <c r="P61" s="42"/>
    </row>
    <row r="62" spans="1:16" s="8" customFormat="1" ht="16.5" customHeight="1" thickTop="1" thickBot="1">
      <c r="A62" s="10"/>
      <c r="B62" s="29" t="s">
        <v>94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95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97.575000000000003</v>
      </c>
      <c r="J63" s="198">
        <v>97.78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96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97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98</v>
      </c>
      <c r="G66" s="284" t="s">
        <v>99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100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101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106.82299999999999</v>
      </c>
      <c r="J69" s="303">
        <v>106.83799999999999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102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100.958</v>
      </c>
      <c r="J70" s="49">
        <v>100.967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103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103.46</v>
      </c>
      <c r="J71" s="313">
        <v>103.474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104</v>
      </c>
      <c r="D72" s="307" t="s">
        <v>105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101.714</v>
      </c>
      <c r="J72" s="313">
        <v>101.73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106</v>
      </c>
      <c r="D73" s="307" t="s">
        <v>107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103.145</v>
      </c>
      <c r="J73" s="313">
        <v>103.164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108</v>
      </c>
      <c r="D74" s="156" t="s">
        <v>53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105.83</v>
      </c>
      <c r="J74" s="313">
        <v>105.84099999999999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109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103.318</v>
      </c>
      <c r="J75" s="313">
        <v>103.33499999999999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110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100.565</v>
      </c>
      <c r="J76" s="313">
        <v>100.58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111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101.87</v>
      </c>
      <c r="J77" s="313">
        <v>101.878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112</v>
      </c>
      <c r="D78" s="307" t="s">
        <v>113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103.837</v>
      </c>
      <c r="J78" s="313">
        <v>103.854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114</v>
      </c>
      <c r="D79" s="307" t="s">
        <v>115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105.759</v>
      </c>
      <c r="J79" s="313">
        <v>105.777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116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103.637</v>
      </c>
      <c r="J80" s="313">
        <v>103.65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117</v>
      </c>
      <c r="D81" s="307" t="s">
        <v>56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102.73</v>
      </c>
      <c r="J81" s="313">
        <v>102.741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118</v>
      </c>
      <c r="D82" s="320" t="s">
        <v>119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102.02</v>
      </c>
      <c r="J82" s="313">
        <v>102.036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120</v>
      </c>
      <c r="D83" s="321" t="s">
        <v>121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102.815</v>
      </c>
      <c r="J83" s="313">
        <v>102.82599999999999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122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101.334</v>
      </c>
      <c r="J84" s="313">
        <v>101.351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123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103.136</v>
      </c>
      <c r="J85" s="329">
        <v>103.14100000000001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124</v>
      </c>
      <c r="D86" s="299" t="s">
        <v>69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104.398</v>
      </c>
      <c r="J86" s="313">
        <v>104.408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125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101.59</v>
      </c>
      <c r="J87" s="313">
        <v>101.60599999999999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126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101.23</v>
      </c>
      <c r="J88" s="313">
        <v>101.24299999999999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127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104.49299999999999</v>
      </c>
      <c r="J89" s="313">
        <v>104.505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128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101.146</v>
      </c>
      <c r="J90" s="198">
        <v>101.157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80</v>
      </c>
      <c r="B91" s="294" t="s">
        <v>129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80</v>
      </c>
      <c r="B92" s="342">
        <v>75</v>
      </c>
      <c r="C92" s="343" t="s">
        <v>130</v>
      </c>
      <c r="D92" s="156" t="s">
        <v>53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102.28</v>
      </c>
      <c r="J92" s="347">
        <v>102.291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131</v>
      </c>
      <c r="D93" s="349" t="s">
        <v>132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102.503</v>
      </c>
      <c r="J93" s="313">
        <v>102.52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133</v>
      </c>
      <c r="D94" s="354" t="s">
        <v>134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103.81</v>
      </c>
      <c r="J94" s="359">
        <v>103.824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135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136</v>
      </c>
      <c r="D96" s="365" t="s">
        <v>132</v>
      </c>
      <c r="E96" s="366">
        <v>43350</v>
      </c>
      <c r="F96" s="367" t="s">
        <v>137</v>
      </c>
      <c r="G96" s="368" t="s">
        <v>137</v>
      </c>
      <c r="H96" s="369">
        <v>101.002</v>
      </c>
      <c r="I96" s="369">
        <v>105.425</v>
      </c>
      <c r="J96" s="369">
        <v>105.569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138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139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60.087000000000003</v>
      </c>
      <c r="J98" s="303">
        <v>60.258000000000003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140</v>
      </c>
      <c r="D99" s="380" t="s">
        <v>105</v>
      </c>
      <c r="E99" s="300">
        <v>34415</v>
      </c>
      <c r="F99" s="300">
        <v>42877</v>
      </c>
      <c r="G99" s="302" t="s">
        <v>141</v>
      </c>
      <c r="H99" s="381" t="s">
        <v>142</v>
      </c>
      <c r="I99" s="381" t="s">
        <v>142</v>
      </c>
      <c r="J99" s="381" t="s">
        <v>142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143</v>
      </c>
      <c r="D100" s="333" t="s">
        <v>105</v>
      </c>
      <c r="E100" s="382">
        <v>34415</v>
      </c>
      <c r="F100" s="300">
        <v>42877</v>
      </c>
      <c r="G100" s="334" t="s">
        <v>144</v>
      </c>
      <c r="H100" s="381" t="s">
        <v>142</v>
      </c>
      <c r="I100" s="381" t="s">
        <v>142</v>
      </c>
      <c r="J100" s="381" t="s">
        <v>142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145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98.31</v>
      </c>
      <c r="J101" s="49">
        <v>98.509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146</v>
      </c>
      <c r="D102" s="383" t="s">
        <v>113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18.724</v>
      </c>
      <c r="J102" s="49">
        <v>18.332999999999998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147</v>
      </c>
      <c r="D103" s="389" t="s">
        <v>119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298.60399999999998</v>
      </c>
      <c r="J103" s="49">
        <v>299.59300000000002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148</v>
      </c>
      <c r="D104" s="392" t="s">
        <v>69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2482.605</v>
      </c>
      <c r="J104" s="146">
        <v>2483.2429999999999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149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73.516000000000005</v>
      </c>
      <c r="J105" s="49">
        <v>73.546999999999997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150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56.142000000000003</v>
      </c>
      <c r="J106" s="49">
        <v>56.167000000000002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151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115.721</v>
      </c>
      <c r="J107" s="198">
        <v>115.831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152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153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142</v>
      </c>
      <c r="I109" s="381" t="s">
        <v>142</v>
      </c>
      <c r="J109" s="381" t="s">
        <v>142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154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11.465999999999999</v>
      </c>
      <c r="J110" s="49">
        <v>11.475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155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142</v>
      </c>
      <c r="I111" s="381" t="s">
        <v>142</v>
      </c>
      <c r="J111" s="381" t="s">
        <v>142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156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14.336</v>
      </c>
      <c r="J112" s="49">
        <v>14.38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157</v>
      </c>
      <c r="D113" s="389" t="s">
        <v>105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16.591000000000001</v>
      </c>
      <c r="J113" s="49">
        <v>16.648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158</v>
      </c>
      <c r="D114" s="392" t="s">
        <v>105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14.282</v>
      </c>
      <c r="J114" s="49">
        <v>14.309199478173801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159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153.72999999999999</v>
      </c>
      <c r="J115" s="122">
        <v>154.27600000000001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160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9.0709999999999997</v>
      </c>
      <c r="J116" s="146">
        <v>9.0739999999999998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161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115.474</v>
      </c>
      <c r="J117" s="49">
        <v>116.152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162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83.694000000000003</v>
      </c>
      <c r="J118" s="49">
        <v>84.358999999999995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80</v>
      </c>
      <c r="B119" s="403">
        <f t="shared" si="10"/>
        <v>99</v>
      </c>
      <c r="C119" s="406" t="s">
        <v>163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85.954999999999998</v>
      </c>
      <c r="J119" s="146">
        <v>86.710999999999999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164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97.191999999999993</v>
      </c>
      <c r="J120" s="146">
        <v>97.022999999999996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165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103.014</v>
      </c>
      <c r="J121" s="49">
        <v>103.137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166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92.93</v>
      </c>
      <c r="J122" s="49">
        <v>93.072999999999993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167</v>
      </c>
      <c r="D123" s="321" t="s">
        <v>34</v>
      </c>
      <c r="E123" s="431">
        <v>42741</v>
      </c>
      <c r="F123" s="432" t="s">
        <v>137</v>
      </c>
      <c r="G123" s="433" t="s">
        <v>137</v>
      </c>
      <c r="H123" s="49">
        <v>10.234</v>
      </c>
      <c r="I123" s="49">
        <v>10.41</v>
      </c>
      <c r="J123" s="49">
        <v>10.44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168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97.022000000000006</v>
      </c>
      <c r="J124" s="146">
        <v>97.147999999999996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169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159.29900000000001</v>
      </c>
      <c r="J125" s="198">
        <v>159.572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170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171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109.533</v>
      </c>
      <c r="J127" s="455">
        <v>109.83499999999999</v>
      </c>
      <c r="K127" s="226" t="s">
        <v>84</v>
      </c>
      <c r="M127" s="207">
        <f>+(J127-I127)/I127</f>
        <v>2.7571599426656121E-3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172</v>
      </c>
      <c r="D128" s="457" t="s">
        <v>173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110.851</v>
      </c>
      <c r="J128" s="146">
        <v>111.261</v>
      </c>
      <c r="K128" s="206" t="s">
        <v>73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174</v>
      </c>
      <c r="D129" s="461" t="s">
        <v>173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119.14</v>
      </c>
      <c r="J129" s="146">
        <v>118.928</v>
      </c>
      <c r="K129" s="206" t="s">
        <v>73</v>
      </c>
      <c r="M129" s="207">
        <f t="shared" ref="M129:M134" si="12">+(J129-I129)/I129</f>
        <v>-1.7794191707235462E-3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175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197.66900000000001</v>
      </c>
      <c r="J130" s="464">
        <v>197.33199999999999</v>
      </c>
      <c r="K130" s="211" t="s">
        <v>75</v>
      </c>
      <c r="M130" s="207">
        <f t="shared" si="12"/>
        <v>-1.7048702629143542E-3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176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181.792</v>
      </c>
      <c r="J131" s="455">
        <v>181.489</v>
      </c>
      <c r="K131" s="102" t="s">
        <v>75</v>
      </c>
      <c r="L131" s="40"/>
      <c r="M131" s="41">
        <f t="shared" si="12"/>
        <v>-1.6667400105615058E-3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177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157.285</v>
      </c>
      <c r="J132" s="455">
        <v>157.15</v>
      </c>
      <c r="K132" s="102" t="s">
        <v>75</v>
      </c>
      <c r="L132" s="40"/>
      <c r="M132" s="41">
        <f t="shared" si="12"/>
        <v>-8.5831452458906381E-4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178</v>
      </c>
      <c r="D133" s="392" t="s">
        <v>20</v>
      </c>
      <c r="E133" s="415">
        <v>40014</v>
      </c>
      <c r="F133" s="465" t="s">
        <v>179</v>
      </c>
      <c r="G133" s="416" t="s">
        <v>179</v>
      </c>
      <c r="H133" s="146">
        <v>24.302</v>
      </c>
      <c r="I133" s="455">
        <v>23.814</v>
      </c>
      <c r="J133" s="455">
        <v>23.835000000000001</v>
      </c>
      <c r="K133" s="211" t="s">
        <v>75</v>
      </c>
      <c r="M133" s="207">
        <f t="shared" si="12"/>
        <v>8.8183421516758195E-4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180</v>
      </c>
      <c r="D134" s="392" t="s">
        <v>20</v>
      </c>
      <c r="E134" s="415">
        <v>40455</v>
      </c>
      <c r="F134" s="426" t="s">
        <v>179</v>
      </c>
      <c r="G134" s="416" t="s">
        <v>179</v>
      </c>
      <c r="H134" s="146">
        <v>145.46299999999999</v>
      </c>
      <c r="I134" s="455">
        <v>146.624</v>
      </c>
      <c r="J134" s="455">
        <v>146.928</v>
      </c>
      <c r="K134" s="211" t="s">
        <v>75</v>
      </c>
      <c r="M134" s="207">
        <f t="shared" si="12"/>
        <v>2.0733304233959112E-3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181</v>
      </c>
      <c r="D135" s="392" t="s">
        <v>182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138.25</v>
      </c>
      <c r="J135" s="455">
        <v>139.56800000000001</v>
      </c>
      <c r="K135" s="226" t="s">
        <v>84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183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9147.6370000000006</v>
      </c>
      <c r="J136" s="455">
        <v>9106.5969999999998</v>
      </c>
      <c r="K136" s="467" t="s">
        <v>75</v>
      </c>
      <c r="L136" s="468"/>
      <c r="M136" s="469">
        <f t="shared" ref="M136:M140" si="13">+(J136-I136)/I136</f>
        <v>-4.4864045217361459E-3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184</v>
      </c>
      <c r="D137" s="471" t="s">
        <v>69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1076.1179999999999</v>
      </c>
      <c r="J137" s="146">
        <v>1078.6569999999999</v>
      </c>
      <c r="K137" s="211"/>
      <c r="M137" s="230">
        <f t="shared" si="13"/>
        <v>2.359406682166814E-3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185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5925.2179999999998</v>
      </c>
      <c r="J138" s="146">
        <v>5976.6729999999998</v>
      </c>
      <c r="K138" s="211"/>
      <c r="M138" s="230">
        <f t="shared" si="13"/>
        <v>8.6840686705535446E-3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186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5288.7870000000003</v>
      </c>
      <c r="J139" s="479">
        <v>5312.8019999999997</v>
      </c>
      <c r="K139" s="480"/>
      <c r="L139" s="481"/>
      <c r="M139" s="482">
        <f t="shared" si="13"/>
        <v>4.5407387365003389E-3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93.001999999999995</v>
      </c>
      <c r="J140" s="479">
        <v>93.575999999999993</v>
      </c>
      <c r="K140" s="487"/>
      <c r="L140" s="488"/>
      <c r="M140" s="489">
        <f t="shared" si="13"/>
        <v>6.1719102814993022E-3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188</v>
      </c>
      <c r="D141" s="471" t="s">
        <v>10</v>
      </c>
      <c r="E141" s="490">
        <v>43416</v>
      </c>
      <c r="F141" s="486" t="s">
        <v>137</v>
      </c>
      <c r="G141" s="440" t="s">
        <v>137</v>
      </c>
      <c r="H141" s="140">
        <v>5000</v>
      </c>
      <c r="I141" s="491">
        <v>5092.6549999999997</v>
      </c>
      <c r="J141" s="491">
        <v>5134.1989999999996</v>
      </c>
      <c r="K141" s="480"/>
      <c r="L141" s="481"/>
      <c r="M141" s="482">
        <f>+(J141-I141)/I141</f>
        <v>8.1576309410317151E-3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189</v>
      </c>
      <c r="D142" s="471" t="s">
        <v>119</v>
      </c>
      <c r="E142" s="492">
        <v>43507</v>
      </c>
      <c r="F142" s="486" t="s">
        <v>137</v>
      </c>
      <c r="G142" s="440" t="s">
        <v>137</v>
      </c>
      <c r="H142" s="493" t="s">
        <v>137</v>
      </c>
      <c r="I142" s="494">
        <v>10.037000000000001</v>
      </c>
      <c r="J142" s="494">
        <v>10.172000000000001</v>
      </c>
      <c r="K142" s="487"/>
      <c r="L142" s="488"/>
      <c r="M142" s="489">
        <f>+(J142-I142)/I142</f>
        <v>1.3450234133705267E-2</v>
      </c>
      <c r="N142" s="488"/>
      <c r="P142" s="42"/>
    </row>
    <row r="143" spans="1:16" s="8" customFormat="1" ht="13.5" customHeight="1" thickTop="1" thickBot="1">
      <c r="A143" s="10"/>
      <c r="B143" s="495" t="s">
        <v>190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191</v>
      </c>
      <c r="D144" s="365" t="s">
        <v>134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118.241</v>
      </c>
      <c r="J144" s="501">
        <v>118.49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192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193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11750.268</v>
      </c>
      <c r="J146" s="506">
        <v>11771.933999999999</v>
      </c>
      <c r="K146" s="211" t="s">
        <v>75</v>
      </c>
      <c r="M146" s="207">
        <f>+(J146-I146)/I146</f>
        <v>1.8438728376237255E-3</v>
      </c>
      <c r="P146" s="42"/>
    </row>
    <row r="147" spans="1:16" s="507" customFormat="1" ht="21.75" customHeight="1" thickTop="1">
      <c r="B147" s="508" t="s">
        <v>194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195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196</v>
      </c>
      <c r="C149" s="509"/>
      <c r="D149" s="509"/>
      <c r="E149" s="510"/>
      <c r="F149" s="510" t="s">
        <v>197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198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26-06-2019</vt:lpstr>
      <vt:lpstr>'26-06-2019'!Zone_d_impression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2019-06-26T14:55:06Z</dcterms:created>
  <dcterms:modified xsi:type="dcterms:W3CDTF">2019-06-26T14:56:12Z</dcterms:modified>
</cp:coreProperties>
</file>