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55" windowHeight="11715"/>
  </bookViews>
  <sheets>
    <sheet name="vl19 -02-2013  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<sst xmlns="http://schemas.openxmlformats.org/spreadsheetml/2006/main" count="331" uniqueCount="178">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</sst>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8"/>
  <sheetViews>
    <sheetView tabSelected="1" topLeftCell="A118" zoomScaleNormal="100" workbookViewId="0">
      <selection activeCell="I61" sqref="I61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144.04599999999999</v>
      </c>
      <c r="J6" s="33">
        <v>144.059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12.667999999999999</v>
      </c>
      <c r="J8" s="33">
        <v>12.669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1.3009999999999999</v>
      </c>
      <c r="J10" s="33">
        <v>1.302</v>
      </c>
      <c r="K10" s="36" t="s">
        <v>17</v>
      </c>
      <c r="L10" s="34"/>
      <c r="M10" s="35">
        <f t="shared" ref="M10" si="0">+(J10-I10)/I10</f>
        <v>7.6863950807080092E-4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35.258000000000003</v>
      </c>
      <c r="J12" s="55">
        <v>35.262</v>
      </c>
      <c r="K12" s="34"/>
      <c r="L12" s="34"/>
      <c r="M12" s="35">
        <f t="shared" ref="M12" si="1">+(J12-I12)/I12</f>
        <v>1.1344942991655178E-4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47.890999999999998</v>
      </c>
      <c r="J13" s="62">
        <v>47.893999999999998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166.00200000000001</v>
      </c>
      <c r="J15" s="66">
        <v>165.77799999999999</v>
      </c>
      <c r="K15" s="34"/>
      <c r="L15" s="34"/>
      <c r="M15" s="35">
        <f>+(J15-I15)/I15</f>
        <v>-1.3493813327551353E-3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578.89300000000003</v>
      </c>
      <c r="J16" s="55">
        <v>578.16</v>
      </c>
      <c r="K16" s="34"/>
      <c r="L16" s="34"/>
      <c r="M16" s="35">
        <f>+(J16-I16)/I16</f>
        <v>-1.266209817703895E-3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129.29</v>
      </c>
      <c r="J17" s="55">
        <v>128.88999999999999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124.181</v>
      </c>
      <c r="J18" s="55">
        <v>124.179</v>
      </c>
      <c r="K18" s="34"/>
      <c r="L18" s="34"/>
      <c r="M18" s="35">
        <f>+(J18-I18)/I18</f>
        <v>-1.6105523389208807E-5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116.988</v>
      </c>
      <c r="J19" s="55">
        <v>116.919</v>
      </c>
      <c r="K19" s="34"/>
      <c r="L19" s="34"/>
      <c r="M19" s="35">
        <f>+(J19-I19)/I19</f>
        <v>-5.8980408247001929E-4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113.691</v>
      </c>
      <c r="J20" s="55">
        <v>113.61199999999999</v>
      </c>
      <c r="K20" s="34"/>
      <c r="L20" s="34"/>
      <c r="M20" s="35">
        <f>+(J20-I20)/I20</f>
        <v>-6.9486590847127501E-4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87.344999999999999</v>
      </c>
      <c r="J21" s="55">
        <v>87.5</v>
      </c>
      <c r="K21" s="34"/>
      <c r="L21" s="34"/>
      <c r="M21" s="35">
        <f>+(J21-I21)/I21</f>
        <v>1.7745720991470734E-3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139.697</v>
      </c>
      <c r="J22" s="55">
        <v>139.74299999999999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104.825</v>
      </c>
      <c r="J23" s="55">
        <v>104.072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107.179</v>
      </c>
      <c r="J24" s="55">
        <v>107.18</v>
      </c>
      <c r="K24" s="34"/>
      <c r="L24" s="34"/>
      <c r="M24" s="35">
        <f>+(J24-I24)/I24</f>
        <v>9.3301859506505451E-6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1321.671</v>
      </c>
      <c r="J26" s="87">
        <v>1326.4549999999999</v>
      </c>
      <c r="K26" s="88" t="s">
        <v>40</v>
      </c>
      <c r="M26" s="89">
        <f t="shared" ref="M26:M39" si="2">+(J26-I26)/I26</f>
        <v>3.61966026340888E-3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2307.3629999999998</v>
      </c>
      <c r="J27" s="87">
        <v>2316.3110000000001</v>
      </c>
      <c r="K27" s="92" t="s">
        <v>42</v>
      </c>
      <c r="M27" s="89">
        <f t="shared" si="2"/>
        <v>3.8780200601293861E-3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108.404</v>
      </c>
      <c r="J28" s="96">
        <v>107.05200000000001</v>
      </c>
      <c r="K28" s="97" t="s">
        <v>44</v>
      </c>
      <c r="M28" s="89">
        <f t="shared" si="2"/>
        <v>-1.2471864506844671E-2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103.36</v>
      </c>
      <c r="J29" s="55">
        <v>103.738</v>
      </c>
      <c r="K29" s="88" t="s">
        <v>40</v>
      </c>
      <c r="M29" s="89">
        <f t="shared" si="2"/>
        <v>3.6571207430340568E-3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121.624</v>
      </c>
      <c r="J30" s="55">
        <v>122.175</v>
      </c>
      <c r="K30" s="88" t="s">
        <v>40</v>
      </c>
      <c r="M30" s="89">
        <f t="shared" si="2"/>
        <v>4.5303558508189333E-3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1193.1569999999999</v>
      </c>
      <c r="J31" s="100">
        <v>1199.752</v>
      </c>
      <c r="K31" s="101" t="s">
        <v>17</v>
      </c>
      <c r="M31" s="89">
        <f t="shared" si="2"/>
        <v>5.527353064181853E-3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128.989</v>
      </c>
      <c r="J32" s="55">
        <v>130.55500000000001</v>
      </c>
      <c r="K32" s="88" t="s">
        <v>40</v>
      </c>
      <c r="M32" s="89">
        <f t="shared" si="2"/>
        <v>1.2140570126134806E-2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15.535</v>
      </c>
      <c r="J33" s="55">
        <v>15.744</v>
      </c>
      <c r="K33" s="88" t="s">
        <v>40</v>
      </c>
      <c r="M33" s="89">
        <f t="shared" si="2"/>
        <v>1.3453492114579958E-2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5987.2629999999999</v>
      </c>
      <c r="J34" s="87">
        <v>6002.73</v>
      </c>
      <c r="K34" s="88" t="s">
        <v>40</v>
      </c>
      <c r="M34" s="89">
        <f t="shared" si="2"/>
        <v>2.5833172853772491E-3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5003.1790000000001</v>
      </c>
      <c r="J35" s="87">
        <v>5004.2659999999996</v>
      </c>
      <c r="K35" s="88"/>
      <c r="M35" s="89">
        <f t="shared" si="2"/>
        <v>2.1726186490619951E-4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2.2330000000000001</v>
      </c>
      <c r="J37" s="100">
        <v>2.2589999999999999</v>
      </c>
      <c r="K37" s="101" t="s">
        <v>17</v>
      </c>
      <c r="M37" s="89">
        <f t="shared" si="2"/>
        <v>1.1643528884908105E-2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1.911</v>
      </c>
      <c r="J38" s="100">
        <v>1.9259999999999999</v>
      </c>
      <c r="K38" s="101" t="s">
        <v>17</v>
      </c>
      <c r="M38" s="89">
        <f t="shared" si="2"/>
        <v>7.8492935635792269E-3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1.234</v>
      </c>
      <c r="J39" s="78">
        <v>1.208</v>
      </c>
      <c r="K39" s="97" t="s">
        <v>44</v>
      </c>
      <c r="M39" s="89">
        <f t="shared" si="2"/>
        <v>-2.106969205834686E-2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107.76900000000001</v>
      </c>
      <c r="J45" s="133">
        <v>107.78</v>
      </c>
      <c r="K45" s="34"/>
      <c r="L45" s="34"/>
      <c r="M45" s="35">
        <f t="shared" ref="M45:M69" si="4">+(J45-I45)/I45</f>
        <v>1.0207016860132022E-4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104.61499999999999</v>
      </c>
      <c r="J46" s="55">
        <v>104.625</v>
      </c>
      <c r="K46" s="34"/>
      <c r="L46" s="34"/>
      <c r="M46" s="35">
        <f t="shared" si="4"/>
        <v>9.5588586722794217E-5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105.74299999999999</v>
      </c>
      <c r="J47" s="55">
        <v>105.754</v>
      </c>
      <c r="K47" s="34"/>
      <c r="L47" s="34"/>
      <c r="M47" s="35">
        <f t="shared" si="4"/>
        <v>1.0402579839809625E-4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103.026</v>
      </c>
      <c r="J48" s="55">
        <v>103.05800000000001</v>
      </c>
      <c r="K48" s="34"/>
      <c r="L48" s="34"/>
      <c r="M48" s="35">
        <f t="shared" si="4"/>
        <v>3.1060120746229775E-4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103.69</v>
      </c>
      <c r="J49" s="55">
        <v>103.70099999999999</v>
      </c>
      <c r="K49" s="34"/>
      <c r="L49" s="34"/>
      <c r="M49" s="35">
        <f t="shared" si="4"/>
        <v>1.0608544700545549E-4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107.125</v>
      </c>
      <c r="J50" s="55">
        <v>107.136</v>
      </c>
      <c r="K50" s="34"/>
      <c r="L50" s="34"/>
      <c r="M50" s="35">
        <f t="shared" si="4"/>
        <v>1.0268378063006469E-4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104.238</v>
      </c>
      <c r="J51" s="55">
        <v>104.25</v>
      </c>
      <c r="K51" s="34"/>
      <c r="L51" s="34"/>
      <c r="M51" s="44">
        <f>+(J51-I51)/I51</f>
        <v>1.1512116502619442E-4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104.07599999999999</v>
      </c>
      <c r="J52" s="55">
        <v>104.087</v>
      </c>
      <c r="K52" s="34" t="s">
        <v>22</v>
      </c>
      <c r="L52" s="34"/>
      <c r="M52" s="35">
        <f>+(J52-I52)/I52</f>
        <v>1.0569199431194407E-4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104.544</v>
      </c>
      <c r="J53" s="55">
        <v>104.554</v>
      </c>
      <c r="K53" s="34"/>
      <c r="L53" s="34"/>
      <c r="M53" s="35">
        <f t="shared" si="4"/>
        <v>9.5653504744462779E-5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105.849</v>
      </c>
      <c r="J54" s="139">
        <v>105.861</v>
      </c>
      <c r="M54" s="7">
        <f t="shared" si="4"/>
        <v>1.1336904458238107E-4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102.07899999999999</v>
      </c>
      <c r="J55" s="139">
        <v>102.089</v>
      </c>
      <c r="K55" s="34"/>
      <c r="L55" s="34"/>
      <c r="M55" s="35">
        <f>+(J55-I54)/I54</f>
        <v>-3.5522300635811438E-2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104.48399999999999</v>
      </c>
      <c r="J56" s="55">
        <v>104.495</v>
      </c>
      <c r="K56" s="34"/>
      <c r="L56" s="34"/>
      <c r="M56" s="35">
        <f t="shared" si="4"/>
        <v>1.0527927721000241E-4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104.22199999999999</v>
      </c>
      <c r="J57" s="55">
        <v>104.232</v>
      </c>
      <c r="K57" s="34"/>
      <c r="L57" s="34"/>
      <c r="M57" s="35">
        <f t="shared" si="4"/>
        <v>9.5949031874317475E-5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106.875</v>
      </c>
      <c r="J58" s="55">
        <v>106.886</v>
      </c>
      <c r="K58" s="34"/>
      <c r="L58" s="34"/>
      <c r="M58" s="35">
        <f t="shared" si="4"/>
        <v>1.0292397660814672E-4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105.934</v>
      </c>
      <c r="J59" s="55">
        <v>105.94499999999999</v>
      </c>
      <c r="K59" s="34" t="s">
        <v>22</v>
      </c>
      <c r="L59" s="34"/>
      <c r="M59" s="35">
        <f t="shared" si="4"/>
        <v>1.0383823890342741E-4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103.34399999999999</v>
      </c>
      <c r="J60" s="55">
        <v>103.35299999999999</v>
      </c>
      <c r="K60" s="34" t="s">
        <v>22</v>
      </c>
      <c r="L60" s="34"/>
      <c r="M60" s="35">
        <f t="shared" si="4"/>
        <v>8.7087784486765968E-5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102.801</v>
      </c>
      <c r="J61" s="55">
        <v>102.81</v>
      </c>
      <c r="K61" s="34"/>
      <c r="L61" s="34"/>
      <c r="M61" s="35">
        <f t="shared" si="4"/>
        <v>8.754778650013464E-5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104.72199999999999</v>
      </c>
      <c r="J62" s="55">
        <v>104.73699999999999</v>
      </c>
      <c r="K62" s="34"/>
      <c r="L62" s="34"/>
      <c r="M62" s="35">
        <f>+(J62-I51)/I51</f>
        <v>4.7871217790056908E-3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102.938</v>
      </c>
      <c r="J63" s="144">
        <v>102.949</v>
      </c>
      <c r="K63" s="34"/>
      <c r="L63" s="34"/>
      <c r="M63" s="35">
        <f t="shared" si="4"/>
        <v>1.0686044026497192E-4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103.848</v>
      </c>
      <c r="J64" s="55">
        <v>103.85899999999999</v>
      </c>
      <c r="K64" s="34"/>
      <c r="L64" s="34"/>
      <c r="M64" s="35">
        <f t="shared" si="4"/>
        <v>1.0592404283178954E-4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104.696</v>
      </c>
      <c r="J65" s="139">
        <v>104.706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102.884</v>
      </c>
      <c r="J66" s="55">
        <v>102.89400000000001</v>
      </c>
      <c r="K66" s="34"/>
      <c r="L66" s="34"/>
      <c r="M66" s="35">
        <f t="shared" si="4"/>
        <v>9.7196843046587573E-5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104.27500000000001</v>
      </c>
      <c r="J67" s="55">
        <v>104.28400000000001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104.94499999999999</v>
      </c>
      <c r="J68" s="55">
        <v>104.95399999999999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102.40900000000001</v>
      </c>
      <c r="J69" s="144">
        <v>102.41800000000001</v>
      </c>
      <c r="K69" s="34"/>
      <c r="L69" s="34"/>
      <c r="M69" s="35">
        <f t="shared" si="4"/>
        <v>8.7882900916914919E-5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10.504</v>
      </c>
      <c r="J71" s="159">
        <v>10.505000000000001</v>
      </c>
      <c r="K71" s="34"/>
      <c r="L71" s="34"/>
      <c r="M71" s="35">
        <f>+(J71-I71)/I71</f>
        <v>9.5201827875211552E-5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103.765</v>
      </c>
      <c r="J72" s="164">
        <v>103.77500000000001</v>
      </c>
      <c r="M72" s="89">
        <f>+(J72-I72)/I72</f>
        <v>9.6371608924060293E-5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103.92400000000001</v>
      </c>
      <c r="J73" s="168">
        <v>103.93600000000001</v>
      </c>
      <c r="M73" s="89">
        <f>+(J73-I73)/I73</f>
        <v>1.1546899657442414E-4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101.51300000000001</v>
      </c>
      <c r="J75" s="33">
        <v>101.586</v>
      </c>
      <c r="K75" s="88" t="s">
        <v>40</v>
      </c>
      <c r="M75" s="89">
        <f>+(J75-I75)/I75</f>
        <v>7.1911971865665767E-4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70.724000000000004</v>
      </c>
      <c r="J77" s="133">
        <v>70.808000000000007</v>
      </c>
      <c r="K77" s="34"/>
      <c r="L77" s="34"/>
      <c r="M77" s="35">
        <f t="shared" ref="M77:M91" si="6">+(J77-I77)/I77</f>
        <v>1.1877156269442222E-3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152.852</v>
      </c>
      <c r="J78" s="55">
        <v>152.87899999999999</v>
      </c>
      <c r="K78" s="34"/>
      <c r="L78" s="34"/>
      <c r="M78" s="35">
        <f t="shared" si="6"/>
        <v>1.7664145709566647E-4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1515.634</v>
      </c>
      <c r="J79" s="55">
        <v>1515.5340000000001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112.193</v>
      </c>
      <c r="J80" s="55">
        <v>112.101</v>
      </c>
      <c r="K80" s="34"/>
      <c r="L80" s="34"/>
      <c r="M80" s="35">
        <f>+(J80-I80)/I80</f>
        <v>-8.2001550898896317E-4</v>
      </c>
      <c r="N80" s="34"/>
    </row>
    <row r="81" spans="1:16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111.60899999999999</v>
      </c>
      <c r="J81" s="55">
        <v>111.577</v>
      </c>
      <c r="K81" s="34"/>
      <c r="L81" s="34"/>
      <c r="M81" s="35" t="e">
        <f>+(#REF!-I81)/I81</f>
        <v>#REF!</v>
      </c>
      <c r="N81" s="34"/>
    </row>
    <row r="82" spans="1:16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89.05</v>
      </c>
      <c r="J82" s="55">
        <v>89.061000000000007</v>
      </c>
      <c r="K82" s="34"/>
      <c r="L82" s="34"/>
      <c r="M82" s="35">
        <f t="shared" si="6"/>
        <v>1.2352610892767986E-4</v>
      </c>
      <c r="N82" s="34"/>
    </row>
    <row r="83" spans="1:16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16.856000000000002</v>
      </c>
      <c r="J83" s="55">
        <v>16.850000000000001</v>
      </c>
      <c r="K83" s="34"/>
      <c r="L83" s="34"/>
      <c r="M83" s="35">
        <f t="shared" si="6"/>
        <v>-3.5595633602279465E-4</v>
      </c>
      <c r="N83" s="34"/>
    </row>
    <row r="84" spans="1:16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272.87099999999998</v>
      </c>
      <c r="J84" s="55">
        <v>273.04599999999999</v>
      </c>
      <c r="K84" s="34"/>
      <c r="L84" s="34"/>
      <c r="M84" s="35">
        <f t="shared" si="6"/>
        <v>6.413286864489498E-4</v>
      </c>
      <c r="N84" s="34"/>
    </row>
    <row r="85" spans="1:16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39.472999999999999</v>
      </c>
      <c r="J85" s="55">
        <v>39.372999999999998</v>
      </c>
      <c r="K85" s="34"/>
      <c r="L85" s="34"/>
      <c r="M85" s="35">
        <f t="shared" si="6"/>
        <v>-2.5333772452056195E-3</v>
      </c>
      <c r="N85" s="34"/>
    </row>
    <row r="86" spans="1:16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2504.7510000000002</v>
      </c>
      <c r="J86" s="87">
        <v>2503.2379999999998</v>
      </c>
      <c r="K86" s="34"/>
      <c r="L86" s="34"/>
      <c r="M86" s="35">
        <f t="shared" si="6"/>
        <v>-6.0405205946634005E-4</v>
      </c>
      <c r="N86" s="34"/>
    </row>
    <row r="87" spans="1:16" ht="13.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79.421000000000006</v>
      </c>
      <c r="J87" s="55">
        <v>79.376999999999995</v>
      </c>
      <c r="K87" s="34"/>
      <c r="L87" s="34"/>
      <c r="M87" s="35">
        <f t="shared" si="6"/>
        <v>-5.540096448044112E-4</v>
      </c>
      <c r="N87" s="34"/>
    </row>
    <row r="88" spans="1:16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58.42</v>
      </c>
      <c r="J88" s="55">
        <v>58.328000000000003</v>
      </c>
      <c r="K88" s="34"/>
      <c r="L88" s="34"/>
      <c r="M88" s="35">
        <f t="shared" si="6"/>
        <v>-1.5748031496062777E-3</v>
      </c>
      <c r="N88" s="34"/>
    </row>
    <row r="89" spans="1:16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100.607</v>
      </c>
      <c r="J89" s="55">
        <v>100.617</v>
      </c>
      <c r="K89" s="34"/>
      <c r="L89" s="34"/>
      <c r="M89" s="35">
        <f>+(J90-I90)/I90</f>
        <v>-1.0490007823056237E-3</v>
      </c>
      <c r="N89" s="34"/>
    </row>
    <row r="90" spans="1:16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112.488</v>
      </c>
      <c r="J90" s="55">
        <v>112.37</v>
      </c>
      <c r="K90" s="34"/>
      <c r="L90" s="34"/>
      <c r="M90" s="35" t="e">
        <f>+(#REF!-#REF!)/#REF!</f>
        <v>#REF!</v>
      </c>
      <c r="N90" s="34"/>
    </row>
    <row r="91" spans="1:16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102.422</v>
      </c>
      <c r="J91" s="78">
        <v>102.206</v>
      </c>
      <c r="K91" s="34"/>
      <c r="L91" s="34"/>
      <c r="M91" s="35">
        <f t="shared" si="6"/>
        <v>-2.1089219113080587E-3</v>
      </c>
      <c r="N91" s="34"/>
      <c r="O91" s="34"/>
      <c r="P91" s="36"/>
    </row>
    <row r="92" spans="1:16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16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11.595000000000001</v>
      </c>
      <c r="J93" s="133">
        <v>11.593999999999999</v>
      </c>
      <c r="K93" s="34"/>
      <c r="L93" s="34"/>
      <c r="M93" s="35"/>
      <c r="N93" s="34"/>
    </row>
    <row r="94" spans="1:16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12.512</v>
      </c>
      <c r="J94" s="55">
        <v>12.52</v>
      </c>
      <c r="K94" s="34"/>
      <c r="L94" s="34"/>
      <c r="M94" s="35"/>
      <c r="N94" s="34"/>
    </row>
    <row r="95" spans="1:16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15.423999999999999</v>
      </c>
      <c r="J95" s="55">
        <v>15.45</v>
      </c>
      <c r="K95" s="34"/>
      <c r="L95" s="34"/>
      <c r="M95" s="35"/>
      <c r="N95" s="34"/>
    </row>
    <row r="96" spans="1:16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15.321</v>
      </c>
      <c r="J96" s="55">
        <v>15.430999999999999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12.321999999999999</v>
      </c>
      <c r="J97" s="55">
        <v>12.337999999999999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10.897</v>
      </c>
      <c r="J98" s="55">
        <v>10.914999999999999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10.609</v>
      </c>
      <c r="J99" s="55">
        <v>10.615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10.731999999999999</v>
      </c>
      <c r="J100" s="55">
        <v>10.73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124.693</v>
      </c>
      <c r="J101" s="55">
        <v>124.55800000000001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126.426</v>
      </c>
      <c r="J102" s="55">
        <v>126.279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10.773</v>
      </c>
      <c r="J103" s="55">
        <v>10.77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112.32599999999999</v>
      </c>
      <c r="J104" s="55">
        <v>112.351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20.498000000000001</v>
      </c>
      <c r="J105" s="55">
        <v>20.515999999999998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85.715999999999994</v>
      </c>
      <c r="J106" s="55">
        <v>85.632999999999996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88.221000000000004</v>
      </c>
      <c r="J107" s="55">
        <v>88.125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97.513999999999996</v>
      </c>
      <c r="J108" s="55">
        <v>97.552000000000007</v>
      </c>
      <c r="K108" s="34"/>
      <c r="L108" s="34"/>
      <c r="M108" s="203"/>
      <c r="N108" s="34"/>
    </row>
    <row r="109" spans="2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55">
        <v>96.441999999999993</v>
      </c>
      <c r="J109" s="55">
        <v>96.412000000000006</v>
      </c>
      <c r="K109" s="34"/>
      <c r="L109" s="34"/>
      <c r="M109" s="203"/>
      <c r="N109" s="34"/>
    </row>
    <row r="110" spans="2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139">
        <v>98.218000000000004</v>
      </c>
      <c r="J110" s="139">
        <v>98.227999999999994</v>
      </c>
      <c r="K110" s="34"/>
      <c r="L110" s="34"/>
      <c r="M110" s="203"/>
      <c r="N110" s="34"/>
    </row>
    <row r="111" spans="2:14" ht="15.75" thickBot="1">
      <c r="B111" s="174">
        <f t="shared" si="9"/>
        <v>92</v>
      </c>
      <c r="C111" s="207" t="s">
        <v>150</v>
      </c>
      <c r="D111" s="208" t="s">
        <v>148</v>
      </c>
      <c r="E111" s="209">
        <v>41169</v>
      </c>
      <c r="F111" s="210" t="s">
        <v>136</v>
      </c>
      <c r="G111" s="211" t="s">
        <v>136</v>
      </c>
      <c r="H111" s="206">
        <v>96.659000000000006</v>
      </c>
      <c r="I111" s="212">
        <v>97.67</v>
      </c>
      <c r="J111" s="212">
        <v>97.700999999999993</v>
      </c>
      <c r="K111" s="34"/>
      <c r="L111" s="34"/>
      <c r="M111" s="203"/>
      <c r="N111" s="34"/>
    </row>
    <row r="112" spans="2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3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99.063999999999993</v>
      </c>
      <c r="J113" s="159">
        <v>98.731999999999999</v>
      </c>
      <c r="K113" s="97" t="s">
        <v>44</v>
      </c>
      <c r="M113" s="89">
        <f t="shared" ref="M113:M115" si="10">+(J113-I113)/I113</f>
        <v>-3.3513688120810148E-3</v>
      </c>
    </row>
    <row r="114" spans="2:13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113.45099999999999</v>
      </c>
      <c r="J114" s="139">
        <v>111.527</v>
      </c>
      <c r="K114" s="97" t="s">
        <v>44</v>
      </c>
      <c r="M114" s="89">
        <f t="shared" si="10"/>
        <v>-1.6958863297811325E-2</v>
      </c>
    </row>
    <row r="115" spans="2:13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136.209</v>
      </c>
      <c r="J115" s="55">
        <v>136.75700000000001</v>
      </c>
      <c r="K115" s="215" t="s">
        <v>155</v>
      </c>
      <c r="M115" s="89">
        <f t="shared" si="10"/>
        <v>4.0232290083621622E-3</v>
      </c>
    </row>
    <row r="116" spans="2:13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10.987</v>
      </c>
      <c r="J116" s="55">
        <v>11.085000000000001</v>
      </c>
      <c r="K116" s="88" t="s">
        <v>40</v>
      </c>
      <c r="M116" s="89">
        <f>+(J116-I116)/I116</f>
        <v>8.9196322927096346E-3</v>
      </c>
    </row>
    <row r="117" spans="2:13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118.249</v>
      </c>
      <c r="J117" s="55">
        <v>119.61199999999999</v>
      </c>
      <c r="K117" s="88" t="s">
        <v>40</v>
      </c>
      <c r="M117" s="89">
        <f>+(J117-I117)/I117</f>
        <v>1.1526524537205386E-2</v>
      </c>
    </row>
    <row r="118" spans="2:13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117.232</v>
      </c>
      <c r="J118" s="55">
        <v>117.705</v>
      </c>
      <c r="K118" s="88" t="s">
        <v>40</v>
      </c>
      <c r="M118" s="89">
        <f>+(J118-I118)/I118</f>
        <v>4.034734543469351E-3</v>
      </c>
    </row>
    <row r="119" spans="2:13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104.084</v>
      </c>
      <c r="J119" s="55">
        <v>104.482</v>
      </c>
      <c r="K119" s="92" t="s">
        <v>42</v>
      </c>
      <c r="M119" s="89">
        <f t="shared" ref="M119:M131" si="12">+(J119-I119)/I119</f>
        <v>3.8238345951346615E-3</v>
      </c>
    </row>
    <row r="120" spans="2:13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101.11799999999999</v>
      </c>
      <c r="J120" s="55">
        <v>101.319</v>
      </c>
      <c r="K120" s="92" t="s">
        <v>42</v>
      </c>
      <c r="M120" s="89">
        <f t="shared" si="12"/>
        <v>1.9877766569750947E-3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184.131</v>
      </c>
      <c r="J121" s="55">
        <v>185.42599999999999</v>
      </c>
      <c r="K121" s="88" t="s">
        <v>40</v>
      </c>
      <c r="M121" s="89">
        <f t="shared" si="12"/>
        <v>7.0330362622262818E-3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163.06299999999999</v>
      </c>
      <c r="J122" s="55">
        <v>163.56299999999999</v>
      </c>
      <c r="K122" s="88" t="s">
        <v>40</v>
      </c>
      <c r="M122" s="89">
        <f t="shared" si="12"/>
        <v>3.0662995284031326E-3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143.41900000000001</v>
      </c>
      <c r="J123" s="55">
        <v>143.80199999999999</v>
      </c>
      <c r="K123" s="88" t="s">
        <v>40</v>
      </c>
      <c r="M123" s="89">
        <f t="shared" si="12"/>
        <v>2.6704969355523418E-3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10034.44</v>
      </c>
      <c r="J124" s="87">
        <v>10098.780000000001</v>
      </c>
      <c r="K124" s="88" t="s">
        <v>40</v>
      </c>
      <c r="M124" s="89">
        <f t="shared" si="12"/>
        <v>6.4119173566238022E-3</v>
      </c>
    </row>
    <row r="125" spans="2:13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20.501999999999999</v>
      </c>
      <c r="J125" s="55">
        <v>20.76</v>
      </c>
      <c r="K125" s="88" t="s">
        <v>40</v>
      </c>
      <c r="M125" s="89">
        <f t="shared" si="12"/>
        <v>1.2584138132865217E-2</v>
      </c>
    </row>
    <row r="126" spans="2:13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142.465</v>
      </c>
      <c r="J126" s="55">
        <v>143.45699999999999</v>
      </c>
      <c r="K126" s="88" t="s">
        <v>40</v>
      </c>
      <c r="M126" s="89">
        <f t="shared" si="12"/>
        <v>6.9631137472360941E-3</v>
      </c>
    </row>
    <row r="127" spans="2:13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1554.835</v>
      </c>
      <c r="J127" s="87">
        <v>1580.396</v>
      </c>
      <c r="K127" s="88" t="s">
        <v>40</v>
      </c>
      <c r="M127" s="89">
        <f t="shared" si="12"/>
        <v>1.6439686526222991E-2</v>
      </c>
    </row>
    <row r="128" spans="2:13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115.754</v>
      </c>
      <c r="J128" s="55">
        <v>117.158</v>
      </c>
      <c r="K128" s="92" t="s">
        <v>42</v>
      </c>
      <c r="M128" s="89">
        <f t="shared" si="12"/>
        <v>1.2129170482229524E-2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93.176000000000002</v>
      </c>
      <c r="J129" s="55">
        <v>90.501000000000005</v>
      </c>
      <c r="K129" s="97" t="s">
        <v>44</v>
      </c>
      <c r="M129" s="89">
        <f t="shared" si="12"/>
        <v>-2.8709109641967857E-2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117.48699999999999</v>
      </c>
      <c r="J130" s="55">
        <v>116.336</v>
      </c>
      <c r="K130" s="97" t="s">
        <v>44</v>
      </c>
      <c r="M130" s="89">
        <f t="shared" si="12"/>
        <v>-9.796828585290256E-3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9538.2459999999992</v>
      </c>
      <c r="J131" s="225">
        <v>9620.9470000000001</v>
      </c>
      <c r="K131" s="88" t="s">
        <v>40</v>
      </c>
      <c r="M131" s="89">
        <f t="shared" si="12"/>
        <v>8.6704620535055336E-3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6">
        <v>10</v>
      </c>
      <c r="J133" s="226">
        <v>9.9979999999999993</v>
      </c>
      <c r="K133" s="88" t="s">
        <v>40</v>
      </c>
      <c r="M133" s="89">
        <f t="shared" ref="M133" si="13">+(J133-I133)/I133</f>
        <v>-2.000000000000668E-4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vl19 -02-2013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2013-02-19T13:19:35Z</dcterms:created>
  <dcterms:modified xsi:type="dcterms:W3CDTF">2013-02-19T13:26:46Z</dcterms:modified>
</cp:coreProperties>
</file>