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17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<sst xmlns="http://schemas.openxmlformats.org/spreadsheetml/2006/main" count="304" uniqueCount="168">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</sst>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PageLayoutView="0" workbookViewId="0" topLeftCell="A1">
      <selection activeCell="P21" sqref="P21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5.28125" style="173" customWidth="1"/>
    <col min="4" max="4" width="30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1.57421875" style="172" customWidth="1"/>
    <col min="10" max="10" width="12.140625" style="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20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4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30">
        <v>139.456</v>
      </c>
      <c r="H6" s="231"/>
      <c r="I6" s="9">
        <v>141.638</v>
      </c>
      <c r="J6" s="9">
        <v>141.65</v>
      </c>
      <c r="K6" s="10"/>
      <c r="L6" s="10"/>
      <c r="M6" s="11"/>
      <c r="N6" s="10"/>
    </row>
    <row r="7" spans="2:14" ht="18" customHeight="1" thickBot="1" thickTop="1">
      <c r="B7" s="214" t="s">
        <v>11</v>
      </c>
      <c r="C7" s="220"/>
      <c r="D7" s="220"/>
      <c r="E7" s="220"/>
      <c r="F7" s="220"/>
      <c r="G7" s="220"/>
      <c r="H7" s="220"/>
      <c r="I7" s="194"/>
      <c r="J7" s="19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12.243</v>
      </c>
      <c r="H8" s="223"/>
      <c r="I8" s="9">
        <v>12.439</v>
      </c>
      <c r="J8" s="9">
        <v>12.44</v>
      </c>
      <c r="K8" s="10"/>
      <c r="L8" s="10"/>
      <c r="M8" s="11"/>
      <c r="N8" s="10"/>
    </row>
    <row r="9" spans="2:14" ht="18" customHeight="1" thickBot="1" thickTop="1">
      <c r="B9" s="214" t="s">
        <v>14</v>
      </c>
      <c r="C9" s="220"/>
      <c r="D9" s="220"/>
      <c r="E9" s="220"/>
      <c r="F9" s="220"/>
      <c r="G9" s="220"/>
      <c r="H9" s="220"/>
      <c r="I9" s="194"/>
      <c r="J9" s="195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2">
        <v>38740</v>
      </c>
      <c r="F10" s="213"/>
      <c r="G10" s="224">
        <v>1.254</v>
      </c>
      <c r="H10" s="225"/>
      <c r="I10" s="9">
        <v>1.275</v>
      </c>
      <c r="J10" s="9">
        <v>1.276</v>
      </c>
      <c r="K10" s="12" t="s">
        <v>17</v>
      </c>
      <c r="L10" s="10"/>
      <c r="M10" s="11">
        <f aca="true" t="shared" si="0" ref="M10:M71">+(J10-I10)/I10</f>
        <v>0.0007843137254902839</v>
      </c>
      <c r="N10" s="10"/>
    </row>
    <row r="11" spans="2:14" ht="18" customHeight="1" thickBot="1" thickTop="1">
      <c r="B11" s="214" t="s">
        <v>18</v>
      </c>
      <c r="C11" s="220"/>
      <c r="D11" s="220"/>
      <c r="E11" s="220"/>
      <c r="F11" s="220"/>
      <c r="G11" s="220"/>
      <c r="H11" s="220"/>
      <c r="I11" s="194"/>
      <c r="J11" s="19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2">
        <v>33878</v>
      </c>
      <c r="F12" s="213"/>
      <c r="G12" s="24"/>
      <c r="H12" s="25">
        <v>33.855</v>
      </c>
      <c r="I12" s="25">
        <v>34.514</v>
      </c>
      <c r="J12" s="25">
        <v>34.517</v>
      </c>
      <c r="K12" s="10"/>
      <c r="L12" s="10"/>
      <c r="M12" s="11">
        <f>+(J12-I12)/I12</f>
        <v>8.692124934809392E-05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8">
        <v>34106</v>
      </c>
      <c r="F13" s="219"/>
      <c r="G13" s="29"/>
      <c r="H13" s="30">
        <v>46.265</v>
      </c>
      <c r="I13" s="30">
        <v>47.051</v>
      </c>
      <c r="J13" s="30">
        <v>47.054</v>
      </c>
      <c r="K13" s="10"/>
      <c r="L13" s="10"/>
      <c r="M13" s="11"/>
      <c r="N13" s="10"/>
    </row>
    <row r="14" spans="2:14" ht="16.5" thickBot="1" thickTop="1">
      <c r="B14" s="214" t="s">
        <v>22</v>
      </c>
      <c r="C14" s="220"/>
      <c r="D14" s="220"/>
      <c r="E14" s="220"/>
      <c r="F14" s="220"/>
      <c r="G14" s="220"/>
      <c r="H14" s="220"/>
      <c r="I14" s="194"/>
      <c r="J14" s="195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2">
        <v>39540</v>
      </c>
      <c r="F15" s="213"/>
      <c r="G15" s="33"/>
      <c r="H15" s="34">
        <v>161.841</v>
      </c>
      <c r="I15" s="34">
        <v>178.533</v>
      </c>
      <c r="J15" s="34">
        <v>178.535</v>
      </c>
      <c r="K15" s="10"/>
      <c r="L15" s="10"/>
      <c r="M15" s="11">
        <f>+(J15-I15)/I15</f>
        <v>1.1202410758848783E-05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6">
        <v>39540</v>
      </c>
      <c r="F16" s="197"/>
      <c r="G16" s="24"/>
      <c r="H16" s="37">
        <v>553.356</v>
      </c>
      <c r="I16" s="37">
        <v>601.234</v>
      </c>
      <c r="J16" s="37">
        <v>600.834</v>
      </c>
      <c r="K16" s="10"/>
      <c r="L16" s="10"/>
      <c r="M16" s="11">
        <f>+(J16-I16)/I16</f>
        <v>-0.0006652983696864963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6">
        <v>39736</v>
      </c>
      <c r="F17" s="197"/>
      <c r="G17" s="40"/>
      <c r="H17" s="37">
        <v>132.65</v>
      </c>
      <c r="I17" s="37">
        <v>145.17</v>
      </c>
      <c r="J17" s="37">
        <v>145.761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6">
        <v>39736</v>
      </c>
      <c r="F18" s="197"/>
      <c r="G18" s="40"/>
      <c r="H18" s="37">
        <v>126.19</v>
      </c>
      <c r="I18" s="37">
        <v>130.86</v>
      </c>
      <c r="J18" s="37">
        <v>131.21</v>
      </c>
      <c r="K18" s="10"/>
      <c r="L18" s="10"/>
      <c r="M18" s="11">
        <f>+(J18-I18)/I18</f>
        <v>0.0026746140913953406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6">
        <v>39736</v>
      </c>
      <c r="F19" s="197"/>
      <c r="G19" s="40"/>
      <c r="H19" s="37">
        <v>115.695</v>
      </c>
      <c r="I19" s="37">
        <v>120.503</v>
      </c>
      <c r="J19" s="37">
        <v>120.738</v>
      </c>
      <c r="K19" s="10"/>
      <c r="L19" s="10"/>
      <c r="M19" s="11">
        <f>+(J19-I19)/I19</f>
        <v>0.0019501589172053761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6">
        <v>39951</v>
      </c>
      <c r="F20" s="197" t="s">
        <v>32</v>
      </c>
      <c r="G20" s="40"/>
      <c r="H20" s="37">
        <v>113.779</v>
      </c>
      <c r="I20" s="37">
        <v>118.378</v>
      </c>
      <c r="J20" s="37">
        <v>118.566</v>
      </c>
      <c r="K20" s="10"/>
      <c r="L20" s="10"/>
      <c r="M20" s="11">
        <f>+(J20-I20)/I20</f>
        <v>0.0015881329301052761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6">
        <v>40109</v>
      </c>
      <c r="F21" s="197"/>
      <c r="G21" s="40"/>
      <c r="H21" s="37">
        <v>94.632</v>
      </c>
      <c r="I21" s="37">
        <v>98.851</v>
      </c>
      <c r="J21" s="37">
        <v>99.301</v>
      </c>
      <c r="K21" s="10"/>
      <c r="L21" s="10"/>
      <c r="M21" s="11">
        <f>+(J21-I21)/I21</f>
        <v>0.004552305995892837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6">
        <v>39657</v>
      </c>
      <c r="F22" s="197"/>
      <c r="G22" s="40"/>
      <c r="H22" s="37">
        <v>152.627</v>
      </c>
      <c r="I22" s="37">
        <v>150.17</v>
      </c>
      <c r="J22" s="37">
        <v>150.933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6">
        <v>40427</v>
      </c>
      <c r="F23" s="197"/>
      <c r="G23" s="29"/>
      <c r="H23" s="37">
        <v>98.79</v>
      </c>
      <c r="I23" s="37">
        <v>114.471</v>
      </c>
      <c r="J23" s="37">
        <v>114.176</v>
      </c>
      <c r="K23" s="10"/>
      <c r="L23" s="10"/>
      <c r="M23" s="11">
        <f>+(J23-I23)/I23</f>
        <v>-0.0025770719221462355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2">
        <v>40672</v>
      </c>
      <c r="F24" s="213"/>
      <c r="G24" s="29"/>
      <c r="H24" s="45">
        <v>102.658</v>
      </c>
      <c r="I24" s="45">
        <v>107.381</v>
      </c>
      <c r="J24" s="45">
        <v>107.442</v>
      </c>
      <c r="K24" s="10"/>
      <c r="L24" s="10"/>
      <c r="M24" s="11">
        <f>+(J24-I24)/I24</f>
        <v>0.0005680707015206865</v>
      </c>
      <c r="N24" s="10"/>
    </row>
    <row r="25" spans="2:13" ht="18" customHeight="1" thickBot="1" thickTop="1">
      <c r="B25" s="214" t="s">
        <v>38</v>
      </c>
      <c r="C25" s="215"/>
      <c r="D25" s="215"/>
      <c r="E25" s="215"/>
      <c r="F25" s="215"/>
      <c r="G25" s="215"/>
      <c r="H25" s="215"/>
      <c r="I25" s="179"/>
      <c r="J25" s="180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6">
        <v>39171</v>
      </c>
      <c r="F26" s="217"/>
      <c r="G26" s="48"/>
      <c r="H26" s="49">
        <v>1288.506</v>
      </c>
      <c r="I26" s="49">
        <v>1336.493</v>
      </c>
      <c r="J26" s="49">
        <v>1342.814</v>
      </c>
      <c r="K26" s="50" t="s">
        <v>41</v>
      </c>
      <c r="M26" s="51">
        <f t="shared" si="0"/>
        <v>0.004729542167448793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6">
        <v>38022</v>
      </c>
      <c r="F27" s="197"/>
      <c r="G27" s="53"/>
      <c r="H27" s="49">
        <v>2229.791</v>
      </c>
      <c r="I27" s="49">
        <v>2353.103</v>
      </c>
      <c r="J27" s="49">
        <v>2366.935</v>
      </c>
      <c r="K27" s="54" t="s">
        <v>43</v>
      </c>
      <c r="M27" s="51">
        <f t="shared" si="0"/>
        <v>0.005878195727088818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6">
        <v>40210</v>
      </c>
      <c r="F28" s="197" t="s">
        <v>32</v>
      </c>
      <c r="G28" s="57"/>
      <c r="H28" s="58">
        <v>106.792</v>
      </c>
      <c r="I28" s="58">
        <v>110.074</v>
      </c>
      <c r="J28" s="58">
        <v>110.519</v>
      </c>
      <c r="K28" s="59" t="s">
        <v>45</v>
      </c>
      <c r="M28" s="51">
        <f t="shared" si="0"/>
        <v>0.004042734887439426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6">
        <v>39745</v>
      </c>
      <c r="F29" s="197"/>
      <c r="G29" s="60"/>
      <c r="H29" s="37">
        <v>110.906</v>
      </c>
      <c r="I29" s="37">
        <v>111.445</v>
      </c>
      <c r="J29" s="37">
        <v>112.239</v>
      </c>
      <c r="K29" s="50" t="s">
        <v>41</v>
      </c>
      <c r="M29" s="51">
        <f t="shared" si="0"/>
        <v>0.007124590605231381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6">
        <v>39748</v>
      </c>
      <c r="F30" s="197"/>
      <c r="G30" s="53"/>
      <c r="H30" s="37">
        <v>121.415</v>
      </c>
      <c r="I30" s="37">
        <v>124.96</v>
      </c>
      <c r="J30" s="37">
        <v>125.743</v>
      </c>
      <c r="K30" s="50" t="s">
        <v>41</v>
      </c>
      <c r="M30" s="51">
        <f t="shared" si="0"/>
        <v>0.006266005121638935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6">
        <v>39535</v>
      </c>
      <c r="F31" s="197"/>
      <c r="G31" s="53"/>
      <c r="H31" s="49">
        <v>1186.909</v>
      </c>
      <c r="I31" s="49">
        <v>1218.139</v>
      </c>
      <c r="J31" s="49">
        <v>1223.923</v>
      </c>
      <c r="K31" s="62" t="s">
        <v>17</v>
      </c>
      <c r="M31" s="51">
        <f t="shared" si="0"/>
        <v>0.004748226598114095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6">
        <v>39937</v>
      </c>
      <c r="F32" s="197"/>
      <c r="G32" s="53"/>
      <c r="H32" s="37">
        <v>124.072</v>
      </c>
      <c r="I32" s="37">
        <v>139.847</v>
      </c>
      <c r="J32" s="37">
        <v>142.684</v>
      </c>
      <c r="K32" s="50" t="s">
        <v>41</v>
      </c>
      <c r="M32" s="51">
        <f t="shared" si="0"/>
        <v>0.020286455912532902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6">
        <v>39888</v>
      </c>
      <c r="F33" s="197"/>
      <c r="G33" s="53"/>
      <c r="H33" s="37">
        <v>14.796</v>
      </c>
      <c r="I33" s="37">
        <v>16.205</v>
      </c>
      <c r="J33" s="37">
        <v>16.449</v>
      </c>
      <c r="K33" s="50" t="s">
        <v>41</v>
      </c>
      <c r="M33" s="51">
        <f t="shared" si="0"/>
        <v>0.015057081147794098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6">
        <v>39895</v>
      </c>
      <c r="F34" s="197"/>
      <c r="G34" s="53"/>
      <c r="H34" s="49">
        <v>5792.77</v>
      </c>
      <c r="I34" s="49">
        <v>6041.975</v>
      </c>
      <c r="J34" s="49">
        <v>6068.938</v>
      </c>
      <c r="K34" s="50" t="s">
        <v>41</v>
      </c>
      <c r="M34" s="51">
        <f t="shared" si="0"/>
        <v>0.004462613632131834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6">
        <v>39462</v>
      </c>
      <c r="F35" s="197"/>
      <c r="G35" s="53"/>
      <c r="H35" s="49">
        <v>6641.348</v>
      </c>
      <c r="I35" s="49">
        <v>6840.126</v>
      </c>
      <c r="J35" s="49">
        <v>6847.536</v>
      </c>
      <c r="K35" s="50" t="s">
        <v>41</v>
      </c>
      <c r="M35" s="51">
        <f t="shared" si="0"/>
        <v>0.0010833133775605675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6">
        <v>38740</v>
      </c>
      <c r="F36" s="197"/>
      <c r="G36" s="53"/>
      <c r="H36" s="37">
        <v>2.217</v>
      </c>
      <c r="I36" s="37">
        <v>2.408</v>
      </c>
      <c r="J36" s="37">
        <v>2.429</v>
      </c>
      <c r="K36" s="62" t="s">
        <v>17</v>
      </c>
      <c r="M36" s="51">
        <f t="shared" si="0"/>
        <v>0.008720930232558101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6">
        <v>38740</v>
      </c>
      <c r="F37" s="197"/>
      <c r="G37" s="53"/>
      <c r="H37" s="37">
        <v>1.845</v>
      </c>
      <c r="I37" s="37">
        <v>1.985</v>
      </c>
      <c r="J37" s="37">
        <v>2</v>
      </c>
      <c r="K37" s="62" t="s">
        <v>17</v>
      </c>
      <c r="M37" s="51">
        <f t="shared" si="0"/>
        <v>0.0075566750629722425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6">
        <v>40071</v>
      </c>
      <c r="F38" s="197"/>
      <c r="G38" s="65"/>
      <c r="H38" s="45">
        <v>1.131</v>
      </c>
      <c r="I38" s="45">
        <v>1.296</v>
      </c>
      <c r="J38" s="45">
        <v>1.316</v>
      </c>
      <c r="K38" s="59" t="s">
        <v>45</v>
      </c>
      <c r="M38" s="51">
        <f t="shared" si="0"/>
        <v>0.015432098765432112</v>
      </c>
    </row>
    <row r="39" spans="2:10" ht="18" customHeight="1" thickBot="1" thickTop="1">
      <c r="B39" s="198" t="s">
        <v>58</v>
      </c>
      <c r="C39" s="199"/>
      <c r="D39" s="199"/>
      <c r="E39" s="199"/>
      <c r="F39" s="199"/>
      <c r="G39" s="199"/>
      <c r="H39" s="199"/>
      <c r="I39" s="200"/>
      <c r="J39" s="201"/>
    </row>
    <row r="40" spans="2:13" ht="14.25" customHeight="1" thickBot="1" thickTop="1">
      <c r="B40" s="202" t="s">
        <v>0</v>
      </c>
      <c r="C40" s="203"/>
      <c r="D40" s="203" t="s">
        <v>1</v>
      </c>
      <c r="E40" s="208" t="s">
        <v>2</v>
      </c>
      <c r="F40" s="211" t="s">
        <v>59</v>
      </c>
      <c r="G40" s="211"/>
      <c r="H40" s="211" t="s">
        <v>60</v>
      </c>
      <c r="I40" s="211" t="s">
        <v>4</v>
      </c>
      <c r="J40" s="186" t="s">
        <v>5</v>
      </c>
      <c r="M40" s="1"/>
    </row>
    <row r="41" spans="2:13" ht="13.5" customHeight="1" thickBot="1">
      <c r="B41" s="204"/>
      <c r="C41" s="205"/>
      <c r="D41" s="205"/>
      <c r="E41" s="209"/>
      <c r="F41" s="189" t="s">
        <v>61</v>
      </c>
      <c r="G41" s="189" t="s">
        <v>62</v>
      </c>
      <c r="H41" s="189"/>
      <c r="I41" s="189"/>
      <c r="J41" s="187"/>
      <c r="M41" s="1"/>
    </row>
    <row r="42" spans="2:15" ht="25.5" customHeight="1" thickBot="1">
      <c r="B42" s="206"/>
      <c r="C42" s="207"/>
      <c r="D42" s="207"/>
      <c r="E42" s="210"/>
      <c r="F42" s="190"/>
      <c r="G42" s="190"/>
      <c r="H42" s="190"/>
      <c r="I42" s="190"/>
      <c r="J42" s="188"/>
      <c r="M42" s="1"/>
      <c r="O42" s="66"/>
    </row>
    <row r="43" spans="2:13" ht="15" thickBot="1" thickTop="1">
      <c r="B43" s="177" t="s">
        <v>63</v>
      </c>
      <c r="C43" s="191"/>
      <c r="D43" s="191"/>
      <c r="E43" s="191"/>
      <c r="F43" s="191"/>
      <c r="G43" s="191"/>
      <c r="H43" s="191"/>
      <c r="I43" s="191"/>
      <c r="J43" s="192"/>
      <c r="M43" s="1"/>
    </row>
    <row r="44" spans="2:14" ht="16.5" thickBot="1" thickTop="1">
      <c r="B44" s="67">
        <v>29</v>
      </c>
      <c r="C44" s="55" t="s">
        <v>64</v>
      </c>
      <c r="D44" s="56" t="s">
        <v>13</v>
      </c>
      <c r="E44" s="68">
        <v>36831</v>
      </c>
      <c r="F44" s="68">
        <v>41044</v>
      </c>
      <c r="G44" s="69">
        <v>3.845</v>
      </c>
      <c r="H44" s="70">
        <v>107.705</v>
      </c>
      <c r="I44" s="70">
        <v>105.567</v>
      </c>
      <c r="J44" s="70">
        <v>105.576</v>
      </c>
      <c r="K44" s="10"/>
      <c r="L44" s="10"/>
      <c r="M44" s="11">
        <f t="shared" si="0"/>
        <v>8.525391457558083E-05</v>
      </c>
      <c r="N44" s="10"/>
    </row>
    <row r="45" spans="2:14" ht="16.5" thickBot="1" thickTop="1">
      <c r="B45" s="71">
        <f aca="true" t="shared" si="2" ref="B45:B71">+B44+1</f>
        <v>30</v>
      </c>
      <c r="C45" s="72" t="s">
        <v>65</v>
      </c>
      <c r="D45" s="73" t="s">
        <v>20</v>
      </c>
      <c r="E45" s="68">
        <v>34974</v>
      </c>
      <c r="F45" s="68">
        <v>41009</v>
      </c>
      <c r="G45" s="74">
        <v>3.67</v>
      </c>
      <c r="H45" s="75">
        <v>104.453</v>
      </c>
      <c r="I45" s="75">
        <v>102.611</v>
      </c>
      <c r="J45" s="75">
        <v>102.622</v>
      </c>
      <c r="K45" s="10"/>
      <c r="L45" s="10"/>
      <c r="M45" s="11">
        <f t="shared" si="0"/>
        <v>0.00010720098235077798</v>
      </c>
      <c r="N45" s="10"/>
    </row>
    <row r="46" spans="2:14" ht="16.5" thickBot="1" thickTop="1">
      <c r="B46" s="71">
        <f t="shared" si="2"/>
        <v>31</v>
      </c>
      <c r="C46" s="76" t="s">
        <v>66</v>
      </c>
      <c r="D46" s="73" t="s">
        <v>20</v>
      </c>
      <c r="E46" s="68">
        <v>38847</v>
      </c>
      <c r="F46" s="68">
        <v>41002</v>
      </c>
      <c r="G46" s="74">
        <v>3.916</v>
      </c>
      <c r="H46" s="75">
        <v>105.332</v>
      </c>
      <c r="I46" s="75">
        <v>103.623</v>
      </c>
      <c r="J46" s="75">
        <v>103.633</v>
      </c>
      <c r="K46" s="10"/>
      <c r="L46" s="10"/>
      <c r="M46" s="11">
        <f t="shared" si="0"/>
        <v>9.650367196463048E-05</v>
      </c>
      <c r="N46" s="10"/>
    </row>
    <row r="47" spans="2:14" ht="16.5" thickBot="1" thickTop="1">
      <c r="B47" s="71">
        <f t="shared" si="2"/>
        <v>32</v>
      </c>
      <c r="C47" s="76" t="s">
        <v>67</v>
      </c>
      <c r="D47" s="73" t="s">
        <v>68</v>
      </c>
      <c r="E47" s="68">
        <v>36831</v>
      </c>
      <c r="F47" s="68">
        <v>41039</v>
      </c>
      <c r="G47" s="74">
        <v>4.444</v>
      </c>
      <c r="H47" s="75">
        <v>103.098</v>
      </c>
      <c r="I47" s="75">
        <v>100.66</v>
      </c>
      <c r="J47" s="75">
        <v>100.69</v>
      </c>
      <c r="K47" s="10"/>
      <c r="L47" s="10"/>
      <c r="M47" s="11">
        <f t="shared" si="0"/>
        <v>0.000298032982316721</v>
      </c>
      <c r="N47" s="10"/>
    </row>
    <row r="48" spans="2:14" ht="16.5" thickBot="1" thickTop="1">
      <c r="B48" s="71">
        <f t="shared" si="2"/>
        <v>33</v>
      </c>
      <c r="C48" s="77" t="s">
        <v>69</v>
      </c>
      <c r="D48" s="73" t="s">
        <v>70</v>
      </c>
      <c r="E48" s="68">
        <v>39209</v>
      </c>
      <c r="F48" s="68">
        <v>41036</v>
      </c>
      <c r="G48" s="74">
        <v>3.986</v>
      </c>
      <c r="H48" s="75">
        <v>103.394</v>
      </c>
      <c r="I48" s="75">
        <v>101.409</v>
      </c>
      <c r="J48" s="75">
        <v>101.42</v>
      </c>
      <c r="K48" s="10"/>
      <c r="L48" s="10"/>
      <c r="M48" s="11">
        <f t="shared" si="0"/>
        <v>0.00010847163466749183</v>
      </c>
      <c r="N48" s="10"/>
    </row>
    <row r="49" spans="2:14" ht="16.5" thickBot="1" thickTop="1">
      <c r="B49" s="71">
        <f t="shared" si="2"/>
        <v>34</v>
      </c>
      <c r="C49" s="77" t="s">
        <v>71</v>
      </c>
      <c r="D49" s="73" t="s">
        <v>25</v>
      </c>
      <c r="E49" s="68">
        <v>37865</v>
      </c>
      <c r="F49" s="68">
        <v>41058</v>
      </c>
      <c r="G49" s="74">
        <v>3.786</v>
      </c>
      <c r="H49" s="75">
        <v>107.215</v>
      </c>
      <c r="I49" s="75">
        <v>105.104</v>
      </c>
      <c r="J49" s="75">
        <v>105.117</v>
      </c>
      <c r="K49" s="10"/>
      <c r="L49" s="10"/>
      <c r="M49" s="11">
        <f t="shared" si="0"/>
        <v>0.00012368701476637645</v>
      </c>
      <c r="N49" s="10"/>
    </row>
    <row r="50" spans="2:14" ht="16.5" thickBot="1" thickTop="1">
      <c r="B50" s="71">
        <f t="shared" si="2"/>
        <v>35</v>
      </c>
      <c r="C50" s="72" t="s">
        <v>72</v>
      </c>
      <c r="D50" s="73" t="s">
        <v>47</v>
      </c>
      <c r="E50" s="68">
        <v>35436</v>
      </c>
      <c r="F50" s="68">
        <v>41057</v>
      </c>
      <c r="G50" s="74">
        <v>3.881</v>
      </c>
      <c r="H50" s="75">
        <v>103.772</v>
      </c>
      <c r="I50" s="75">
        <v>101.915</v>
      </c>
      <c r="J50" s="75">
        <v>101.926</v>
      </c>
      <c r="K50" s="10"/>
      <c r="L50" s="10"/>
      <c r="M50" s="16">
        <f>+(J50-I50)/I50</f>
        <v>0.00010793308148943412</v>
      </c>
      <c r="N50" s="10"/>
    </row>
    <row r="51" spans="2:14" ht="16.5" thickBot="1" thickTop="1">
      <c r="B51" s="71">
        <f t="shared" si="2"/>
        <v>36</v>
      </c>
      <c r="C51" s="72" t="s">
        <v>73</v>
      </c>
      <c r="D51" s="73" t="s">
        <v>74</v>
      </c>
      <c r="E51" s="68">
        <v>35464</v>
      </c>
      <c r="F51" s="68">
        <v>41018</v>
      </c>
      <c r="G51" s="74">
        <v>3.918</v>
      </c>
      <c r="H51" s="75">
        <v>103.897</v>
      </c>
      <c r="I51" s="75">
        <v>101.921</v>
      </c>
      <c r="J51" s="75">
        <v>101.932</v>
      </c>
      <c r="K51" s="10" t="s">
        <v>23</v>
      </c>
      <c r="L51" s="10"/>
      <c r="M51" s="11">
        <f>+(J51-I51)/I51</f>
        <v>0.00010792672756346268</v>
      </c>
      <c r="N51" s="10"/>
    </row>
    <row r="52" spans="2:14" ht="16.5" thickBot="1" thickTop="1">
      <c r="B52" s="71">
        <f t="shared" si="2"/>
        <v>37</v>
      </c>
      <c r="C52" s="77" t="s">
        <v>75</v>
      </c>
      <c r="D52" s="73" t="s">
        <v>74</v>
      </c>
      <c r="E52" s="68">
        <v>39188</v>
      </c>
      <c r="F52" s="68">
        <v>41018</v>
      </c>
      <c r="G52" s="74">
        <v>3.841</v>
      </c>
      <c r="H52" s="75">
        <v>104.077</v>
      </c>
      <c r="I52" s="75">
        <v>102.294</v>
      </c>
      <c r="J52" s="75">
        <v>102.305</v>
      </c>
      <c r="K52" s="10"/>
      <c r="L52" s="10"/>
      <c r="M52" s="11">
        <f t="shared" si="0"/>
        <v>0.00010753318865241257</v>
      </c>
      <c r="N52" s="10"/>
    </row>
    <row r="53" spans="2:14" ht="15" customHeight="1" thickBot="1" thickTop="1">
      <c r="B53" s="71">
        <f t="shared" si="2"/>
        <v>38</v>
      </c>
      <c r="C53" s="72" t="s">
        <v>76</v>
      </c>
      <c r="D53" s="73" t="s">
        <v>77</v>
      </c>
      <c r="E53" s="68">
        <v>37207</v>
      </c>
      <c r="F53" s="68">
        <v>41060</v>
      </c>
      <c r="G53" s="74">
        <v>3.462</v>
      </c>
      <c r="H53" s="75">
        <v>105.536</v>
      </c>
      <c r="I53" s="75">
        <v>103.864</v>
      </c>
      <c r="J53" s="75">
        <v>103.879</v>
      </c>
      <c r="K53" s="10"/>
      <c r="L53" s="10"/>
      <c r="M53" s="11">
        <f t="shared" si="0"/>
        <v>0.00014441962566433576</v>
      </c>
      <c r="N53" s="10"/>
    </row>
    <row r="54" spans="2:14" ht="16.5" thickBot="1" thickTop="1">
      <c r="B54" s="71">
        <f t="shared" si="2"/>
        <v>39</v>
      </c>
      <c r="C54" s="72" t="s">
        <v>78</v>
      </c>
      <c r="D54" s="73" t="s">
        <v>79</v>
      </c>
      <c r="E54" s="68">
        <v>37043</v>
      </c>
      <c r="F54" s="68">
        <v>41060</v>
      </c>
      <c r="G54" s="74">
        <v>4.343</v>
      </c>
      <c r="H54" s="75">
        <v>102.558</v>
      </c>
      <c r="I54" s="75">
        <v>100.023</v>
      </c>
      <c r="J54" s="75">
        <v>100.033</v>
      </c>
      <c r="K54" s="10"/>
      <c r="L54" s="10"/>
      <c r="M54" s="11">
        <f t="shared" si="0"/>
        <v>9.997700528883473E-05</v>
      </c>
      <c r="N54" s="10"/>
    </row>
    <row r="55" spans="2:14" ht="16.5" thickBot="1" thickTop="1">
      <c r="B55" s="71">
        <f t="shared" si="2"/>
        <v>40</v>
      </c>
      <c r="C55" s="72" t="s">
        <v>80</v>
      </c>
      <c r="D55" s="73" t="s">
        <v>81</v>
      </c>
      <c r="E55" s="68">
        <v>37242</v>
      </c>
      <c r="F55" s="68">
        <v>40983</v>
      </c>
      <c r="G55" s="74">
        <v>3.96</v>
      </c>
      <c r="H55" s="75">
        <v>104.185</v>
      </c>
      <c r="I55" s="75">
        <v>102.176</v>
      </c>
      <c r="J55" s="75">
        <v>102.186</v>
      </c>
      <c r="K55" s="10"/>
      <c r="L55" s="10"/>
      <c r="M55" s="11">
        <f t="shared" si="0"/>
        <v>9.787034137180078E-05</v>
      </c>
      <c r="N55" s="10"/>
    </row>
    <row r="56" spans="2:14" ht="16.5" thickBot="1" thickTop="1">
      <c r="B56" s="71">
        <f t="shared" si="2"/>
        <v>41</v>
      </c>
      <c r="C56" s="77" t="s">
        <v>82</v>
      </c>
      <c r="D56" s="73" t="s">
        <v>50</v>
      </c>
      <c r="E56" s="68">
        <v>39489</v>
      </c>
      <c r="F56" s="68">
        <v>41060</v>
      </c>
      <c r="G56" s="74">
        <v>3.422</v>
      </c>
      <c r="H56" s="75">
        <v>103.891</v>
      </c>
      <c r="I56" s="75">
        <v>102.252</v>
      </c>
      <c r="J56" s="75">
        <v>102.262</v>
      </c>
      <c r="K56" s="10"/>
      <c r="L56" s="10"/>
      <c r="M56" s="11">
        <f t="shared" si="0"/>
        <v>9.779759809104093E-05</v>
      </c>
      <c r="N56" s="10"/>
    </row>
    <row r="57" spans="2:14" ht="17.25" customHeight="1" thickBot="1" thickTop="1">
      <c r="B57" s="71">
        <f t="shared" si="2"/>
        <v>42</v>
      </c>
      <c r="C57" s="77" t="s">
        <v>83</v>
      </c>
      <c r="D57" s="73" t="s">
        <v>84</v>
      </c>
      <c r="E57" s="68">
        <v>36075</v>
      </c>
      <c r="F57" s="68">
        <v>41059</v>
      </c>
      <c r="G57" s="74">
        <v>3.588</v>
      </c>
      <c r="H57" s="75">
        <v>106.625</v>
      </c>
      <c r="I57" s="75">
        <v>104.876</v>
      </c>
      <c r="J57" s="75">
        <v>104.884</v>
      </c>
      <c r="K57" s="10"/>
      <c r="L57" s="10"/>
      <c r="M57" s="11">
        <f t="shared" si="0"/>
        <v>7.628055989926738E-05</v>
      </c>
      <c r="N57" s="10"/>
    </row>
    <row r="58" spans="2:14" ht="16.5" thickBot="1" thickTop="1">
      <c r="B58" s="71">
        <f t="shared" si="2"/>
        <v>43</v>
      </c>
      <c r="C58" s="77" t="s">
        <v>85</v>
      </c>
      <c r="D58" s="73" t="s">
        <v>86</v>
      </c>
      <c r="E58" s="68">
        <v>37396</v>
      </c>
      <c r="F58" s="68">
        <v>41016</v>
      </c>
      <c r="G58" s="74">
        <v>3.763</v>
      </c>
      <c r="H58" s="75">
        <v>105.87</v>
      </c>
      <c r="I58" s="75">
        <v>103.857</v>
      </c>
      <c r="J58" s="75">
        <v>103.867</v>
      </c>
      <c r="K58" s="10" t="s">
        <v>23</v>
      </c>
      <c r="L58" s="10"/>
      <c r="M58" s="11">
        <f t="shared" si="0"/>
        <v>9.628623973352895E-05</v>
      </c>
      <c r="N58" s="10"/>
    </row>
    <row r="59" spans="2:14" ht="16.5" thickBot="1" thickTop="1">
      <c r="B59" s="71">
        <f t="shared" si="2"/>
        <v>44</v>
      </c>
      <c r="C59" s="77" t="s">
        <v>87</v>
      </c>
      <c r="D59" s="73" t="s">
        <v>28</v>
      </c>
      <c r="E59" s="68">
        <v>40211</v>
      </c>
      <c r="F59" s="68">
        <v>41059</v>
      </c>
      <c r="G59" s="74">
        <v>3.137</v>
      </c>
      <c r="H59" s="75">
        <v>102.845</v>
      </c>
      <c r="I59" s="75">
        <v>101.15</v>
      </c>
      <c r="J59" s="75">
        <v>101.158</v>
      </c>
      <c r="K59" s="10" t="s">
        <v>23</v>
      </c>
      <c r="L59" s="10"/>
      <c r="M59" s="11">
        <f t="shared" si="0"/>
        <v>7.909045971325324E-05</v>
      </c>
      <c r="N59" s="10"/>
    </row>
    <row r="60" spans="2:14" ht="16.5" thickBot="1" thickTop="1">
      <c r="B60" s="71">
        <f t="shared" si="2"/>
        <v>45</v>
      </c>
      <c r="C60" s="72" t="s">
        <v>88</v>
      </c>
      <c r="D60" s="73" t="s">
        <v>89</v>
      </c>
      <c r="E60" s="68">
        <v>33910</v>
      </c>
      <c r="F60" s="68">
        <v>40998</v>
      </c>
      <c r="G60" s="74">
        <v>3.552</v>
      </c>
      <c r="H60" s="75">
        <v>102.76</v>
      </c>
      <c r="I60" s="75">
        <v>100.893</v>
      </c>
      <c r="J60" s="75">
        <v>100.901</v>
      </c>
      <c r="K60" s="10"/>
      <c r="L60" s="10"/>
      <c r="M60" s="11">
        <f t="shared" si="0"/>
        <v>7.929192312643659E-05</v>
      </c>
      <c r="N60" s="10"/>
    </row>
    <row r="61" spans="2:14" ht="16.5" thickBot="1" thickTop="1">
      <c r="B61" s="71">
        <f t="shared" si="2"/>
        <v>46</v>
      </c>
      <c r="C61" s="77" t="s">
        <v>90</v>
      </c>
      <c r="D61" s="73" t="s">
        <v>91</v>
      </c>
      <c r="E61" s="68">
        <v>36815</v>
      </c>
      <c r="F61" s="68">
        <v>41057</v>
      </c>
      <c r="G61" s="74">
        <v>3.625</v>
      </c>
      <c r="H61" s="75">
        <v>104.226</v>
      </c>
      <c r="I61" s="75">
        <v>102.641</v>
      </c>
      <c r="J61" s="75">
        <v>102.655</v>
      </c>
      <c r="K61" s="10"/>
      <c r="L61" s="10"/>
      <c r="M61" s="11">
        <f>+(J61-I50)/I50</f>
        <v>0.007260952754746552</v>
      </c>
      <c r="N61" s="10"/>
    </row>
    <row r="62" spans="2:14" ht="16.5" thickBot="1" thickTop="1">
      <c r="B62" s="78">
        <f t="shared" si="2"/>
        <v>47</v>
      </c>
      <c r="C62" s="79" t="s">
        <v>92</v>
      </c>
      <c r="D62" s="80" t="s">
        <v>93</v>
      </c>
      <c r="E62" s="81">
        <v>35744</v>
      </c>
      <c r="F62" s="81">
        <v>41057</v>
      </c>
      <c r="G62" s="82">
        <v>3.885</v>
      </c>
      <c r="H62" s="75">
        <v>102.393</v>
      </c>
      <c r="I62" s="75">
        <v>100.603</v>
      </c>
      <c r="J62" s="75">
        <v>100.614</v>
      </c>
      <c r="K62" s="10"/>
      <c r="L62" s="10"/>
      <c r="M62" s="11">
        <f t="shared" si="0"/>
        <v>0.00010934067572547431</v>
      </c>
      <c r="N62" s="10"/>
    </row>
    <row r="63" spans="2:14" ht="16.5" thickBot="1" thickTop="1">
      <c r="B63" s="83">
        <f t="shared" si="2"/>
        <v>48</v>
      </c>
      <c r="C63" s="84" t="s">
        <v>94</v>
      </c>
      <c r="D63" s="85" t="s">
        <v>95</v>
      </c>
      <c r="E63" s="86">
        <v>40000</v>
      </c>
      <c r="F63" s="86">
        <v>41038</v>
      </c>
      <c r="G63" s="87">
        <v>3.356</v>
      </c>
      <c r="H63" s="45">
        <v>103.27</v>
      </c>
      <c r="I63" s="45">
        <v>101.786</v>
      </c>
      <c r="J63" s="45">
        <v>101.798</v>
      </c>
      <c r="K63" s="10"/>
      <c r="L63" s="10"/>
      <c r="M63" s="11">
        <f t="shared" si="0"/>
        <v>0.00011789440591044402</v>
      </c>
      <c r="N63" s="10"/>
    </row>
    <row r="64" spans="2:13" ht="15.75" thickTop="1">
      <c r="B64" s="88"/>
      <c r="C64" s="89"/>
      <c r="D64" s="90"/>
      <c r="E64" s="91"/>
      <c r="F64" s="91"/>
      <c r="G64" s="92"/>
      <c r="H64" s="93"/>
      <c r="I64" s="93"/>
      <c r="M64" s="94"/>
    </row>
    <row r="65" spans="2:13" ht="15">
      <c r="B65" s="88"/>
      <c r="C65" s="89"/>
      <c r="D65" s="90"/>
      <c r="E65" s="91"/>
      <c r="F65" s="91"/>
      <c r="G65" s="92"/>
      <c r="H65" s="93"/>
      <c r="I65" s="93"/>
      <c r="M65" s="94"/>
    </row>
    <row r="66" spans="2:13" ht="15.75" thickBot="1">
      <c r="B66" s="88"/>
      <c r="C66" s="88"/>
      <c r="D66" s="90"/>
      <c r="E66" s="91"/>
      <c r="F66" s="91"/>
      <c r="G66" s="92"/>
      <c r="H66" s="95"/>
      <c r="I66" s="95"/>
      <c r="J66" s="96"/>
      <c r="M66" s="97"/>
    </row>
    <row r="67" spans="2:14" ht="16.5" thickBot="1" thickTop="1">
      <c r="B67" s="98">
        <v>49</v>
      </c>
      <c r="C67" s="99" t="s">
        <v>96</v>
      </c>
      <c r="D67" s="100" t="s">
        <v>97</v>
      </c>
      <c r="E67" s="101">
        <v>39604</v>
      </c>
      <c r="F67" s="101">
        <v>41059</v>
      </c>
      <c r="G67" s="102">
        <v>2.837</v>
      </c>
      <c r="H67" s="103">
        <v>103.752</v>
      </c>
      <c r="I67" s="104">
        <v>102.638</v>
      </c>
      <c r="J67" s="104">
        <v>102.647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5">
        <f t="shared" si="2"/>
        <v>50</v>
      </c>
      <c r="C68" s="106" t="s">
        <v>98</v>
      </c>
      <c r="D68" s="107" t="s">
        <v>99</v>
      </c>
      <c r="E68" s="68">
        <v>35481</v>
      </c>
      <c r="F68" s="68">
        <v>41057</v>
      </c>
      <c r="G68" s="108">
        <v>3.931</v>
      </c>
      <c r="H68" s="109">
        <v>102.538</v>
      </c>
      <c r="I68" s="109">
        <v>100.579</v>
      </c>
      <c r="J68" s="109">
        <v>100.589</v>
      </c>
      <c r="K68" s="10"/>
      <c r="L68" s="10"/>
      <c r="M68" s="11">
        <f t="shared" si="0"/>
        <v>9.942433311133653E-05</v>
      </c>
      <c r="N68" s="10"/>
    </row>
    <row r="69" spans="2:14" ht="16.5" thickBot="1" thickTop="1">
      <c r="B69" s="105">
        <f t="shared" si="2"/>
        <v>51</v>
      </c>
      <c r="C69" s="110" t="s">
        <v>100</v>
      </c>
      <c r="D69" s="107" t="s">
        <v>35</v>
      </c>
      <c r="E69" s="68">
        <v>39706</v>
      </c>
      <c r="F69" s="68">
        <v>41024</v>
      </c>
      <c r="G69" s="108">
        <v>3.766</v>
      </c>
      <c r="H69" s="109">
        <v>104.231</v>
      </c>
      <c r="I69" s="109">
        <v>102.31</v>
      </c>
      <c r="J69" s="109">
        <v>102.32</v>
      </c>
      <c r="K69" s="10"/>
      <c r="L69" s="10"/>
      <c r="M69" s="11"/>
      <c r="N69" s="10"/>
    </row>
    <row r="70" spans="1:14" ht="16.5" thickBot="1" thickTop="1">
      <c r="A70" s="1">
        <v>103</v>
      </c>
      <c r="B70" s="105">
        <f t="shared" si="2"/>
        <v>52</v>
      </c>
      <c r="C70" s="110" t="s">
        <v>101</v>
      </c>
      <c r="D70" s="107" t="s">
        <v>10</v>
      </c>
      <c r="E70" s="68">
        <v>38565</v>
      </c>
      <c r="F70" s="68">
        <v>41054</v>
      </c>
      <c r="G70" s="108">
        <v>3.274</v>
      </c>
      <c r="H70" s="109">
        <v>104.65</v>
      </c>
      <c r="I70" s="109">
        <v>103.032</v>
      </c>
      <c r="J70" s="109">
        <v>103.04</v>
      </c>
      <c r="K70" s="10"/>
      <c r="L70" s="10"/>
      <c r="M70" s="11"/>
      <c r="N70" s="10"/>
    </row>
    <row r="71" spans="2:14" ht="16.5" thickBot="1" thickTop="1">
      <c r="B71" s="111">
        <f t="shared" si="2"/>
        <v>53</v>
      </c>
      <c r="C71" s="112" t="s">
        <v>102</v>
      </c>
      <c r="D71" s="113" t="s">
        <v>103</v>
      </c>
      <c r="E71" s="114">
        <v>34288</v>
      </c>
      <c r="F71" s="114">
        <v>41061</v>
      </c>
      <c r="G71" s="115">
        <v>3.369</v>
      </c>
      <c r="H71" s="45">
        <v>102.003</v>
      </c>
      <c r="I71" s="45">
        <v>100.399</v>
      </c>
      <c r="J71" s="45">
        <v>100.408</v>
      </c>
      <c r="K71" s="10"/>
      <c r="L71" s="10"/>
      <c r="M71" s="11">
        <f t="shared" si="0"/>
        <v>8.964232711481529E-05</v>
      </c>
      <c r="N71" s="10"/>
    </row>
    <row r="72" spans="2:14" ht="18" customHeight="1" thickBot="1" thickTop="1">
      <c r="B72" s="177"/>
      <c r="C72" s="193"/>
      <c r="D72" s="193"/>
      <c r="E72" s="193"/>
      <c r="F72" s="193"/>
      <c r="G72" s="193"/>
      <c r="H72" s="193"/>
      <c r="I72" s="194"/>
      <c r="J72" s="195"/>
      <c r="K72" s="10"/>
      <c r="L72" s="10"/>
      <c r="M72" s="17"/>
      <c r="N72" s="10"/>
    </row>
    <row r="73" spans="2:14" ht="16.5" thickBot="1" thickTop="1">
      <c r="B73" s="67">
        <v>54</v>
      </c>
      <c r="C73" s="116" t="s">
        <v>104</v>
      </c>
      <c r="D73" s="117" t="s">
        <v>13</v>
      </c>
      <c r="E73" s="68">
        <v>39084</v>
      </c>
      <c r="F73" s="68">
        <v>41060</v>
      </c>
      <c r="G73" s="69">
        <v>0.397</v>
      </c>
      <c r="H73" s="70">
        <v>10.514</v>
      </c>
      <c r="I73" s="70">
        <v>10.304</v>
      </c>
      <c r="J73" s="70">
        <v>10.304</v>
      </c>
      <c r="K73" s="10"/>
      <c r="L73" s="10"/>
      <c r="M73" s="11">
        <f>+(J73-I73)/I73</f>
        <v>0</v>
      </c>
      <c r="N73" s="10"/>
    </row>
    <row r="74" spans="2:14" ht="16.5" thickBot="1" thickTop="1">
      <c r="B74" s="105">
        <f>+B73+1</f>
        <v>55</v>
      </c>
      <c r="C74" s="110" t="s">
        <v>105</v>
      </c>
      <c r="D74" s="118" t="s">
        <v>25</v>
      </c>
      <c r="E74" s="119">
        <v>39762</v>
      </c>
      <c r="F74" s="119">
        <v>41051</v>
      </c>
      <c r="G74" s="108">
        <v>3.915</v>
      </c>
      <c r="H74" s="109">
        <v>103.618</v>
      </c>
      <c r="I74" s="109">
        <v>101.614</v>
      </c>
      <c r="J74" s="109">
        <v>101.623</v>
      </c>
      <c r="K74" s="10"/>
      <c r="L74" s="10"/>
      <c r="M74" s="11">
        <f>+(J74-I74)/I74</f>
        <v>8.857047257268034E-05</v>
      </c>
      <c r="N74" s="10"/>
    </row>
    <row r="75" spans="2:13" ht="16.5" thickBot="1" thickTop="1">
      <c r="B75" s="111">
        <f>+B74+1</f>
        <v>56</v>
      </c>
      <c r="C75" s="120" t="s">
        <v>106</v>
      </c>
      <c r="D75" s="113" t="s">
        <v>107</v>
      </c>
      <c r="E75" s="121">
        <v>40543</v>
      </c>
      <c r="F75" s="121">
        <v>41026</v>
      </c>
      <c r="G75" s="115">
        <v>2.731</v>
      </c>
      <c r="H75" s="45">
        <v>102.703</v>
      </c>
      <c r="I75" s="45">
        <v>101.847</v>
      </c>
      <c r="J75" s="45">
        <v>101.859</v>
      </c>
      <c r="M75" s="51">
        <f>+(J75-I75)/I75</f>
        <v>0.00011782379451530683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51"/>
    </row>
    <row r="77" spans="2:13" ht="16.5" thickBot="1" thickTop="1">
      <c r="B77" s="122">
        <v>57</v>
      </c>
      <c r="C77" s="123" t="s">
        <v>109</v>
      </c>
      <c r="D77" s="124" t="s">
        <v>77</v>
      </c>
      <c r="E77" s="81">
        <v>39503</v>
      </c>
      <c r="F77" s="81">
        <v>41060</v>
      </c>
      <c r="G77" s="125">
        <v>3.938</v>
      </c>
      <c r="H77" s="9">
        <v>101.539</v>
      </c>
      <c r="I77" s="9">
        <v>99.456</v>
      </c>
      <c r="J77" s="9">
        <v>99.52</v>
      </c>
      <c r="K77" s="50" t="s">
        <v>41</v>
      </c>
      <c r="M77" s="51">
        <f>+(J77-I77)/I77</f>
        <v>0.0006435006435005726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26"/>
    </row>
    <row r="79" spans="2:14" ht="16.5" thickBot="1" thickTop="1">
      <c r="B79" s="127">
        <v>58</v>
      </c>
      <c r="C79" s="116" t="s">
        <v>111</v>
      </c>
      <c r="D79" s="56" t="s">
        <v>13</v>
      </c>
      <c r="E79" s="68">
        <v>34561</v>
      </c>
      <c r="F79" s="68">
        <v>41044</v>
      </c>
      <c r="G79" s="69">
        <v>1.023</v>
      </c>
      <c r="H79" s="70">
        <v>75.203</v>
      </c>
      <c r="I79" s="70">
        <v>75.633</v>
      </c>
      <c r="J79" s="70">
        <v>75.958</v>
      </c>
      <c r="K79" s="10"/>
      <c r="L79" s="10"/>
      <c r="M79" s="11">
        <f aca="true" t="shared" si="3" ref="M79:M93">+(J79-I79)/I79</f>
        <v>0.004297066095487457</v>
      </c>
      <c r="N79" s="10"/>
    </row>
    <row r="80" spans="2:14" ht="16.5" thickBot="1" thickTop="1">
      <c r="B80" s="127">
        <f aca="true" t="shared" si="4" ref="B80:B93">+B79+1</f>
        <v>59</v>
      </c>
      <c r="C80" s="110" t="s">
        <v>112</v>
      </c>
      <c r="D80" s="118" t="s">
        <v>68</v>
      </c>
      <c r="E80" s="128">
        <v>34415</v>
      </c>
      <c r="F80" s="68">
        <v>41039</v>
      </c>
      <c r="G80" s="108">
        <v>2.267</v>
      </c>
      <c r="H80" s="109">
        <v>147.82</v>
      </c>
      <c r="I80" s="109">
        <v>160.855</v>
      </c>
      <c r="J80" s="109">
        <v>161.199</v>
      </c>
      <c r="K80" s="10"/>
      <c r="L80" s="10"/>
      <c r="M80" s="11">
        <f t="shared" si="3"/>
        <v>0.002138572005843912</v>
      </c>
      <c r="N80" s="10"/>
    </row>
    <row r="81" spans="2:14" ht="16.5" thickBot="1" thickTop="1">
      <c r="B81" s="127">
        <f t="shared" si="4"/>
        <v>60</v>
      </c>
      <c r="C81" s="110" t="s">
        <v>113</v>
      </c>
      <c r="D81" s="107" t="s">
        <v>68</v>
      </c>
      <c r="E81" s="128">
        <v>34415</v>
      </c>
      <c r="F81" s="68">
        <v>41039</v>
      </c>
      <c r="G81" s="108">
        <v>22.396</v>
      </c>
      <c r="H81" s="129">
        <v>1463.682</v>
      </c>
      <c r="I81" s="129">
        <v>1609.254</v>
      </c>
      <c r="J81" s="129">
        <v>1612.224</v>
      </c>
      <c r="K81" s="10"/>
      <c r="L81" s="10"/>
      <c r="M81" s="11">
        <f t="shared" si="3"/>
        <v>0.0018455756518237813</v>
      </c>
      <c r="N81" s="10"/>
    </row>
    <row r="82" spans="2:14" ht="16.5" thickBot="1" thickTop="1">
      <c r="B82" s="127">
        <f t="shared" si="4"/>
        <v>61</v>
      </c>
      <c r="C82" s="110" t="s">
        <v>114</v>
      </c>
      <c r="D82" s="130" t="s">
        <v>74</v>
      </c>
      <c r="E82" s="128">
        <v>34449</v>
      </c>
      <c r="F82" s="68">
        <v>41018</v>
      </c>
      <c r="G82" s="108">
        <v>2.423</v>
      </c>
      <c r="H82" s="109">
        <v>113.852</v>
      </c>
      <c r="I82" s="129">
        <v>114.735</v>
      </c>
      <c r="J82" s="129">
        <v>114.88</v>
      </c>
      <c r="K82" s="10"/>
      <c r="L82" s="10"/>
      <c r="M82" s="11">
        <f t="shared" si="3"/>
        <v>0.0012637817579639694</v>
      </c>
      <c r="N82" s="10"/>
    </row>
    <row r="83" spans="2:14" ht="16.5" thickBot="1" thickTop="1">
      <c r="B83" s="127">
        <f t="shared" si="4"/>
        <v>62</v>
      </c>
      <c r="C83" s="131" t="s">
        <v>115</v>
      </c>
      <c r="D83" s="130" t="s">
        <v>74</v>
      </c>
      <c r="E83" s="128">
        <v>37196</v>
      </c>
      <c r="F83" s="68">
        <v>41018</v>
      </c>
      <c r="G83" s="108">
        <v>1.641</v>
      </c>
      <c r="H83" s="109">
        <v>115.394</v>
      </c>
      <c r="I83" s="109">
        <v>115.537</v>
      </c>
      <c r="J83" s="109">
        <v>115.699</v>
      </c>
      <c r="K83" s="10"/>
      <c r="L83" s="10"/>
      <c r="M83" s="11">
        <f t="shared" si="3"/>
        <v>0.0014021482295714094</v>
      </c>
      <c r="N83" s="10"/>
    </row>
    <row r="84" spans="2:14" ht="16.5" thickBot="1" thickTop="1">
      <c r="B84" s="127">
        <f t="shared" si="4"/>
        <v>63</v>
      </c>
      <c r="C84" s="110" t="s">
        <v>116</v>
      </c>
      <c r="D84" s="118" t="s">
        <v>47</v>
      </c>
      <c r="E84" s="128">
        <v>34311</v>
      </c>
      <c r="F84" s="68">
        <v>41057</v>
      </c>
      <c r="G84" s="108">
        <v>0.828</v>
      </c>
      <c r="H84" s="109">
        <v>91.299</v>
      </c>
      <c r="I84" s="109">
        <v>99.078</v>
      </c>
      <c r="J84" s="109">
        <v>99.349</v>
      </c>
      <c r="K84" s="10"/>
      <c r="L84" s="10"/>
      <c r="M84" s="11">
        <f t="shared" si="3"/>
        <v>0.002735218716566753</v>
      </c>
      <c r="N84" s="10"/>
    </row>
    <row r="85" spans="2:14" ht="16.5" thickBot="1" thickTop="1">
      <c r="B85" s="127">
        <f t="shared" si="4"/>
        <v>64</v>
      </c>
      <c r="C85" s="110" t="s">
        <v>117</v>
      </c>
      <c r="D85" s="118" t="s">
        <v>81</v>
      </c>
      <c r="E85" s="128">
        <v>36367</v>
      </c>
      <c r="F85" s="68">
        <v>40987</v>
      </c>
      <c r="G85" s="108">
        <v>0.386</v>
      </c>
      <c r="H85" s="109">
        <v>16.38</v>
      </c>
      <c r="I85" s="109">
        <v>16.843</v>
      </c>
      <c r="J85" s="109">
        <v>16.833</v>
      </c>
      <c r="K85" s="10"/>
      <c r="L85" s="10"/>
      <c r="M85" s="11">
        <f t="shared" si="3"/>
        <v>-0.000593718458706974</v>
      </c>
      <c r="N85" s="10"/>
    </row>
    <row r="86" spans="2:14" ht="16.5" thickBot="1" thickTop="1">
      <c r="B86" s="127">
        <f t="shared" si="4"/>
        <v>65</v>
      </c>
      <c r="C86" s="110" t="s">
        <v>118</v>
      </c>
      <c r="D86" s="118" t="s">
        <v>89</v>
      </c>
      <c r="E86" s="128">
        <v>36857</v>
      </c>
      <c r="F86" s="68">
        <v>40995</v>
      </c>
      <c r="G86" s="108">
        <v>3.898</v>
      </c>
      <c r="H86" s="109">
        <v>273.836</v>
      </c>
      <c r="I86" s="109">
        <v>283.761</v>
      </c>
      <c r="J86" s="109">
        <v>284.37</v>
      </c>
      <c r="K86" s="10"/>
      <c r="L86" s="10"/>
      <c r="M86" s="11">
        <f t="shared" si="3"/>
        <v>0.0021461723069765765</v>
      </c>
      <c r="N86" s="10"/>
    </row>
    <row r="87" spans="1:14" ht="16.5" thickBot="1" thickTop="1">
      <c r="A87" s="1">
        <v>44</v>
      </c>
      <c r="B87" s="127">
        <f t="shared" si="4"/>
        <v>66</v>
      </c>
      <c r="C87" s="110" t="s">
        <v>119</v>
      </c>
      <c r="D87" s="107" t="s">
        <v>93</v>
      </c>
      <c r="E87" s="128">
        <v>34599</v>
      </c>
      <c r="F87" s="68">
        <v>41047</v>
      </c>
      <c r="G87" s="108">
        <v>1.417</v>
      </c>
      <c r="H87" s="109">
        <v>46.324</v>
      </c>
      <c r="I87" s="109">
        <v>44.445</v>
      </c>
      <c r="J87" s="109">
        <v>44.406</v>
      </c>
      <c r="K87" s="10"/>
      <c r="L87" s="10"/>
      <c r="M87" s="11">
        <f t="shared" si="3"/>
        <v>-0.0008774890313871409</v>
      </c>
      <c r="N87" s="10"/>
    </row>
    <row r="88" spans="2:14" ht="15.75" customHeight="1" thickBot="1" thickTop="1">
      <c r="B88" s="127">
        <f t="shared" si="4"/>
        <v>67</v>
      </c>
      <c r="C88" s="131" t="s">
        <v>120</v>
      </c>
      <c r="D88" s="107" t="s">
        <v>97</v>
      </c>
      <c r="E88" s="128">
        <v>38777</v>
      </c>
      <c r="F88" s="68">
        <v>41054</v>
      </c>
      <c r="G88" s="108">
        <v>5.701</v>
      </c>
      <c r="H88" s="129">
        <v>2354.6</v>
      </c>
      <c r="I88" s="129">
        <v>2655.228</v>
      </c>
      <c r="J88" s="129">
        <v>2659.031</v>
      </c>
      <c r="K88" s="10"/>
      <c r="L88" s="10"/>
      <c r="M88" s="11">
        <f t="shared" si="3"/>
        <v>0.0014322687166600696</v>
      </c>
      <c r="N88" s="10"/>
    </row>
    <row r="89" spans="2:14" ht="16.5" thickBot="1" thickTop="1">
      <c r="B89" s="127">
        <f t="shared" si="4"/>
        <v>68</v>
      </c>
      <c r="C89" s="110" t="s">
        <v>121</v>
      </c>
      <c r="D89" s="118" t="s">
        <v>99</v>
      </c>
      <c r="E89" s="128">
        <v>34423</v>
      </c>
      <c r="F89" s="68">
        <v>41046</v>
      </c>
      <c r="G89" s="108">
        <v>1.467</v>
      </c>
      <c r="H89" s="109">
        <v>79.795</v>
      </c>
      <c r="I89" s="109">
        <v>83.373</v>
      </c>
      <c r="J89" s="109">
        <v>83.487</v>
      </c>
      <c r="K89" s="10"/>
      <c r="L89" s="10"/>
      <c r="M89" s="11">
        <f t="shared" si="3"/>
        <v>0.0013673491418083805</v>
      </c>
      <c r="N89" s="10"/>
    </row>
    <row r="90" spans="2:14" ht="16.5" thickBot="1" thickTop="1">
      <c r="B90" s="127">
        <f t="shared" si="4"/>
        <v>69</v>
      </c>
      <c r="C90" s="110" t="s">
        <v>122</v>
      </c>
      <c r="D90" s="118" t="s">
        <v>99</v>
      </c>
      <c r="E90" s="128">
        <v>34731</v>
      </c>
      <c r="F90" s="68">
        <v>41044</v>
      </c>
      <c r="G90" s="108">
        <v>1.309</v>
      </c>
      <c r="H90" s="109">
        <v>58.215</v>
      </c>
      <c r="I90" s="109">
        <v>60.504</v>
      </c>
      <c r="J90" s="109">
        <v>60.436</v>
      </c>
      <c r="K90" s="10"/>
      <c r="L90" s="10"/>
      <c r="M90" s="11">
        <f t="shared" si="3"/>
        <v>-0.0011238926351976371</v>
      </c>
      <c r="N90" s="10"/>
    </row>
    <row r="91" spans="2:14" ht="16.5" thickBot="1" thickTop="1">
      <c r="B91" s="127">
        <f t="shared" si="4"/>
        <v>70</v>
      </c>
      <c r="C91" s="132" t="s">
        <v>123</v>
      </c>
      <c r="D91" s="133" t="s">
        <v>103</v>
      </c>
      <c r="E91" s="128">
        <v>36192</v>
      </c>
      <c r="F91" s="114">
        <v>41061</v>
      </c>
      <c r="G91" s="115">
        <v>1.215</v>
      </c>
      <c r="H91" s="109">
        <v>101.727</v>
      </c>
      <c r="I91" s="109">
        <v>103.232</v>
      </c>
      <c r="J91" s="109">
        <v>103.356</v>
      </c>
      <c r="K91" s="10"/>
      <c r="L91" s="10"/>
      <c r="M91" s="11">
        <f t="shared" si="3"/>
        <v>0.0012011779293241943</v>
      </c>
      <c r="N91" s="10"/>
    </row>
    <row r="92" spans="2:14" ht="16.5" thickBot="1" thickTop="1">
      <c r="B92" s="127">
        <f t="shared" si="4"/>
        <v>71</v>
      </c>
      <c r="C92" s="134" t="s">
        <v>124</v>
      </c>
      <c r="D92" s="118" t="s">
        <v>103</v>
      </c>
      <c r="E92" s="128">
        <v>36297</v>
      </c>
      <c r="F92" s="114">
        <v>41061</v>
      </c>
      <c r="G92" s="108">
        <v>1.424</v>
      </c>
      <c r="H92" s="109">
        <v>112.003</v>
      </c>
      <c r="I92" s="109">
        <v>115.462</v>
      </c>
      <c r="J92" s="109">
        <v>115.66</v>
      </c>
      <c r="K92" s="10"/>
      <c r="L92" s="10"/>
      <c r="M92" s="11">
        <f t="shared" si="3"/>
        <v>0.00171484990732876</v>
      </c>
      <c r="N92" s="10"/>
    </row>
    <row r="93" spans="2:14" ht="16.5" thickBot="1" thickTop="1">
      <c r="B93" s="135">
        <f t="shared" si="4"/>
        <v>72</v>
      </c>
      <c r="C93" s="120" t="s">
        <v>125</v>
      </c>
      <c r="D93" s="133" t="s">
        <v>103</v>
      </c>
      <c r="E93" s="114">
        <v>36626</v>
      </c>
      <c r="F93" s="114">
        <v>41061</v>
      </c>
      <c r="G93" s="115">
        <v>0.331</v>
      </c>
      <c r="H93" s="45">
        <v>104.614</v>
      </c>
      <c r="I93" s="45">
        <v>111.223</v>
      </c>
      <c r="J93" s="45">
        <v>111.59</v>
      </c>
      <c r="K93" s="10"/>
      <c r="L93" s="10"/>
      <c r="M93" s="11">
        <f t="shared" si="3"/>
        <v>0.0032996772250344303</v>
      </c>
      <c r="N93" s="10"/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46"/>
    </row>
    <row r="95" spans="2:14" ht="16.5" thickBot="1" thickTop="1">
      <c r="B95" s="136">
        <v>73</v>
      </c>
      <c r="C95" s="116" t="s">
        <v>127</v>
      </c>
      <c r="D95" s="56" t="s">
        <v>13</v>
      </c>
      <c r="E95" s="68">
        <v>39084</v>
      </c>
      <c r="F95" s="68">
        <v>41060</v>
      </c>
      <c r="G95" s="69">
        <v>0.288</v>
      </c>
      <c r="H95" s="70">
        <v>11.729</v>
      </c>
      <c r="I95" s="70">
        <v>11.679</v>
      </c>
      <c r="J95" s="70">
        <v>11.713</v>
      </c>
      <c r="K95" s="10"/>
      <c r="L95" s="10"/>
      <c r="M95" s="11">
        <f aca="true" t="shared" si="5" ref="M95:M114">+(J95-I95)/I95</f>
        <v>0.002911208151382731</v>
      </c>
      <c r="N95" s="10"/>
    </row>
    <row r="96" spans="2:14" ht="16.5" thickBot="1" thickTop="1">
      <c r="B96" s="127">
        <f>B95+1</f>
        <v>74</v>
      </c>
      <c r="C96" s="110" t="s">
        <v>128</v>
      </c>
      <c r="D96" s="107" t="s">
        <v>13</v>
      </c>
      <c r="E96" s="128">
        <v>39084</v>
      </c>
      <c r="F96" s="68">
        <v>41060</v>
      </c>
      <c r="G96" s="108">
        <v>0.207</v>
      </c>
      <c r="H96" s="109">
        <v>12.678</v>
      </c>
      <c r="I96" s="109">
        <v>12.96</v>
      </c>
      <c r="J96" s="109">
        <v>12.992</v>
      </c>
      <c r="K96" s="10"/>
      <c r="L96" s="10"/>
      <c r="M96" s="11">
        <f t="shared" si="5"/>
        <v>0.002469135802469138</v>
      </c>
      <c r="N96" s="10"/>
    </row>
    <row r="97" spans="2:14" ht="16.5" thickBot="1" thickTop="1">
      <c r="B97" s="127">
        <f aca="true" t="shared" si="6" ref="B97:B108">B96+1</f>
        <v>75</v>
      </c>
      <c r="C97" s="110" t="s">
        <v>129</v>
      </c>
      <c r="D97" s="107" t="s">
        <v>13</v>
      </c>
      <c r="E97" s="128">
        <v>39084</v>
      </c>
      <c r="F97" s="137">
        <v>41060</v>
      </c>
      <c r="G97" s="108">
        <v>0.175</v>
      </c>
      <c r="H97" s="109">
        <v>16.937</v>
      </c>
      <c r="I97" s="109">
        <v>16.96</v>
      </c>
      <c r="J97" s="109">
        <v>17.044</v>
      </c>
      <c r="K97" s="10"/>
      <c r="L97" s="10"/>
      <c r="M97" s="11">
        <f t="shared" si="5"/>
        <v>0.004952830188679223</v>
      </c>
      <c r="N97" s="10"/>
    </row>
    <row r="98" spans="2:14" ht="17.25" customHeight="1" thickBot="1" thickTop="1">
      <c r="B98" s="127">
        <f t="shared" si="6"/>
        <v>76</v>
      </c>
      <c r="C98" s="110" t="s">
        <v>130</v>
      </c>
      <c r="D98" s="107" t="s">
        <v>13</v>
      </c>
      <c r="E98" s="128">
        <v>39084</v>
      </c>
      <c r="F98" s="68">
        <v>41060</v>
      </c>
      <c r="G98" s="108">
        <v>0.325</v>
      </c>
      <c r="H98" s="109">
        <v>16.905</v>
      </c>
      <c r="I98" s="109">
        <v>17.454</v>
      </c>
      <c r="J98" s="109">
        <v>17.554</v>
      </c>
      <c r="K98" s="10"/>
      <c r="L98" s="10"/>
      <c r="M98" s="11">
        <f t="shared" si="5"/>
        <v>0.0057293457087199415</v>
      </c>
      <c r="N98" s="10"/>
    </row>
    <row r="99" spans="2:14" ht="16.5" thickBot="1" thickTop="1">
      <c r="B99" s="127">
        <f t="shared" si="6"/>
        <v>77</v>
      </c>
      <c r="C99" s="106" t="s">
        <v>131</v>
      </c>
      <c r="D99" s="107" t="s">
        <v>68</v>
      </c>
      <c r="E99" s="128">
        <v>39994</v>
      </c>
      <c r="F99" s="68">
        <v>41039</v>
      </c>
      <c r="G99" s="138">
        <v>0.167</v>
      </c>
      <c r="H99" s="109">
        <v>12.027</v>
      </c>
      <c r="I99" s="109">
        <v>13.171</v>
      </c>
      <c r="J99" s="109">
        <v>13.211</v>
      </c>
      <c r="K99" s="10"/>
      <c r="L99" s="10"/>
      <c r="M99" s="11">
        <f t="shared" si="5"/>
        <v>0.003036975172728033</v>
      </c>
      <c r="N99" s="10"/>
    </row>
    <row r="100" spans="2:14" ht="16.5" thickBot="1" thickTop="1">
      <c r="B100" s="127">
        <f t="shared" si="6"/>
        <v>78</v>
      </c>
      <c r="C100" s="106" t="s">
        <v>132</v>
      </c>
      <c r="D100" s="107" t="s">
        <v>68</v>
      </c>
      <c r="E100" s="128">
        <v>40848</v>
      </c>
      <c r="F100" s="128" t="s">
        <v>32</v>
      </c>
      <c r="G100" s="138" t="s">
        <v>32</v>
      </c>
      <c r="H100" s="109">
        <v>10.142</v>
      </c>
      <c r="I100" s="109">
        <v>11.017</v>
      </c>
      <c r="J100" s="109">
        <v>11.017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7">
        <f>B100+1</f>
        <v>79</v>
      </c>
      <c r="C101" s="106" t="s">
        <v>133</v>
      </c>
      <c r="D101" s="107" t="s">
        <v>68</v>
      </c>
      <c r="E101" s="128">
        <v>40848</v>
      </c>
      <c r="F101" s="114" t="s">
        <v>32</v>
      </c>
      <c r="G101" s="138" t="s">
        <v>134</v>
      </c>
      <c r="H101" s="109">
        <v>10.126</v>
      </c>
      <c r="I101" s="109">
        <v>10.711</v>
      </c>
      <c r="J101" s="109">
        <v>10.712</v>
      </c>
      <c r="K101" s="10"/>
      <c r="L101" s="10"/>
      <c r="M101" s="11">
        <f>+(J100-I101)/I101</f>
        <v>0.028568761086733185</v>
      </c>
      <c r="N101" s="10"/>
    </row>
    <row r="102" spans="2:14" ht="16.5" thickBot="1" thickTop="1">
      <c r="B102" s="127">
        <f t="shared" si="6"/>
        <v>80</v>
      </c>
      <c r="C102" s="106" t="s">
        <v>135</v>
      </c>
      <c r="D102" s="107" t="s">
        <v>68</v>
      </c>
      <c r="E102" s="139">
        <v>40848</v>
      </c>
      <c r="F102" s="140" t="s">
        <v>32</v>
      </c>
      <c r="G102" s="141" t="s">
        <v>32</v>
      </c>
      <c r="H102" s="109">
        <v>10.133</v>
      </c>
      <c r="I102" s="109">
        <v>10.651</v>
      </c>
      <c r="J102" s="109">
        <v>10.652</v>
      </c>
      <c r="K102" s="10"/>
      <c r="L102" s="10"/>
      <c r="M102" s="11">
        <f>+(J101-I102)/I102</f>
        <v>0.00572716176884799</v>
      </c>
      <c r="N102" s="10"/>
    </row>
    <row r="103" spans="2:14" ht="16.5" thickBot="1" thickTop="1">
      <c r="B103" s="127">
        <f t="shared" si="6"/>
        <v>81</v>
      </c>
      <c r="C103" s="142" t="s">
        <v>136</v>
      </c>
      <c r="D103" s="118" t="s">
        <v>47</v>
      </c>
      <c r="E103" s="128">
        <v>39175</v>
      </c>
      <c r="F103" s="68">
        <v>41060</v>
      </c>
      <c r="G103" s="108">
        <v>1.975</v>
      </c>
      <c r="H103" s="109">
        <v>125.099</v>
      </c>
      <c r="I103" s="109">
        <v>130.088</v>
      </c>
      <c r="J103" s="109">
        <v>130.271</v>
      </c>
      <c r="K103" s="10"/>
      <c r="L103" s="10"/>
      <c r="M103" s="11">
        <f t="shared" si="5"/>
        <v>0.0014067400528872205</v>
      </c>
      <c r="N103" s="10"/>
    </row>
    <row r="104" spans="2:14" ht="16.5" thickBot="1" thickTop="1">
      <c r="B104" s="127">
        <f t="shared" si="6"/>
        <v>82</v>
      </c>
      <c r="C104" s="143" t="s">
        <v>137</v>
      </c>
      <c r="D104" s="118" t="s">
        <v>47</v>
      </c>
      <c r="E104" s="128">
        <v>39175</v>
      </c>
      <c r="F104" s="68">
        <v>41060</v>
      </c>
      <c r="G104" s="138">
        <v>2.252</v>
      </c>
      <c r="H104" s="109">
        <v>124.029</v>
      </c>
      <c r="I104" s="109">
        <v>129.719</v>
      </c>
      <c r="J104" s="109">
        <v>129.785</v>
      </c>
      <c r="K104" s="10"/>
      <c r="L104" s="10"/>
      <c r="M104" s="11">
        <f t="shared" si="5"/>
        <v>0.0005087920813450805</v>
      </c>
      <c r="N104" s="10"/>
    </row>
    <row r="105" spans="2:14" ht="16.5" thickBot="1" thickTop="1">
      <c r="B105" s="127">
        <f t="shared" si="6"/>
        <v>83</v>
      </c>
      <c r="C105" s="144" t="s">
        <v>138</v>
      </c>
      <c r="D105" s="145" t="s">
        <v>77</v>
      </c>
      <c r="E105" s="128">
        <v>40708</v>
      </c>
      <c r="F105" s="68">
        <v>41060</v>
      </c>
      <c r="G105" s="146">
        <v>0.032</v>
      </c>
      <c r="H105" s="109">
        <v>10.196</v>
      </c>
      <c r="I105" s="109">
        <v>11.315</v>
      </c>
      <c r="J105" s="109">
        <v>11.381</v>
      </c>
      <c r="K105" s="10"/>
      <c r="L105" s="10"/>
      <c r="M105" s="11">
        <f t="shared" si="5"/>
        <v>0.005832965090587779</v>
      </c>
      <c r="N105" s="10"/>
    </row>
    <row r="106" spans="2:14" ht="16.5" thickBot="1" thickTop="1">
      <c r="B106" s="127">
        <f t="shared" si="6"/>
        <v>84</v>
      </c>
      <c r="C106" s="55" t="s">
        <v>139</v>
      </c>
      <c r="D106" s="56" t="s">
        <v>99</v>
      </c>
      <c r="E106" s="128">
        <v>39699</v>
      </c>
      <c r="F106" s="137">
        <v>41031</v>
      </c>
      <c r="G106" s="146">
        <v>0.64</v>
      </c>
      <c r="H106" s="109">
        <v>117.513</v>
      </c>
      <c r="I106" s="109">
        <v>124.285</v>
      </c>
      <c r="J106" s="109">
        <v>124.748</v>
      </c>
      <c r="K106" s="10"/>
      <c r="L106" s="10"/>
      <c r="M106" s="11">
        <f t="shared" si="5"/>
        <v>0.003725308766142399</v>
      </c>
      <c r="N106" s="10"/>
    </row>
    <row r="107" spans="2:14" ht="16.5" thickBot="1" thickTop="1">
      <c r="B107" s="127">
        <f t="shared" si="6"/>
        <v>85</v>
      </c>
      <c r="C107" s="112" t="s">
        <v>140</v>
      </c>
      <c r="D107" s="113" t="s">
        <v>10</v>
      </c>
      <c r="E107" s="114">
        <v>39237</v>
      </c>
      <c r="F107" s="81">
        <v>41054</v>
      </c>
      <c r="G107" s="147">
        <v>0.181</v>
      </c>
      <c r="H107" s="109">
        <v>19.772</v>
      </c>
      <c r="I107" s="109">
        <v>21.586</v>
      </c>
      <c r="J107" s="109">
        <v>21.598</v>
      </c>
      <c r="K107" s="10"/>
      <c r="L107" s="10"/>
      <c r="M107" s="11">
        <f t="shared" si="5"/>
        <v>0.0005559158713981495</v>
      </c>
      <c r="N107" s="10"/>
    </row>
    <row r="108" spans="2:14" ht="16.5" thickBot="1" thickTop="1">
      <c r="B108" s="127">
        <f t="shared" si="6"/>
        <v>86</v>
      </c>
      <c r="C108" s="106" t="s">
        <v>141</v>
      </c>
      <c r="D108" s="107" t="s">
        <v>35</v>
      </c>
      <c r="E108" s="128">
        <v>40725</v>
      </c>
      <c r="F108" s="128" t="s">
        <v>32</v>
      </c>
      <c r="G108" s="147" t="s">
        <v>32</v>
      </c>
      <c r="H108" s="109">
        <v>101.513</v>
      </c>
      <c r="I108" s="109">
        <v>98.509</v>
      </c>
      <c r="J108" s="109">
        <v>99.158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7">
        <f>B108+1</f>
        <v>87</v>
      </c>
      <c r="C109" s="106" t="s">
        <v>142</v>
      </c>
      <c r="D109" s="107" t="s">
        <v>35</v>
      </c>
      <c r="E109" s="128">
        <v>40725</v>
      </c>
      <c r="F109" s="148" t="s">
        <v>32</v>
      </c>
      <c r="G109" s="149" t="s">
        <v>32</v>
      </c>
      <c r="H109" s="150">
        <v>102.065</v>
      </c>
      <c r="I109" s="109">
        <v>99.636</v>
      </c>
      <c r="J109" s="109">
        <v>100.206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1">
        <f>B109+1</f>
        <v>88</v>
      </c>
      <c r="C110" s="152" t="s">
        <v>143</v>
      </c>
      <c r="D110" s="153" t="s">
        <v>144</v>
      </c>
      <c r="E110" s="154">
        <v>40910</v>
      </c>
      <c r="F110" s="155" t="s">
        <v>134</v>
      </c>
      <c r="G110" s="156" t="s">
        <v>134</v>
      </c>
      <c r="H110" s="157" t="s">
        <v>134</v>
      </c>
      <c r="I110" s="158">
        <v>98.021</v>
      </c>
      <c r="J110" s="158">
        <v>98.443</v>
      </c>
      <c r="K110" s="10"/>
      <c r="L110" s="10"/>
      <c r="M110" s="159"/>
      <c r="N110" s="10"/>
    </row>
    <row r="111" spans="2:13" ht="18" customHeight="1" thickBot="1" thickTop="1">
      <c r="B111" s="181" t="s">
        <v>145</v>
      </c>
      <c r="C111" s="182"/>
      <c r="D111" s="182"/>
      <c r="E111" s="182"/>
      <c r="F111" s="182"/>
      <c r="G111" s="182"/>
      <c r="H111" s="182"/>
      <c r="I111" s="182"/>
      <c r="J111" s="183"/>
      <c r="M111" s="46"/>
    </row>
    <row r="112" spans="2:13" ht="16.5" thickBot="1" thickTop="1">
      <c r="B112" s="127">
        <v>89</v>
      </c>
      <c r="C112" s="55" t="s">
        <v>146</v>
      </c>
      <c r="D112" s="56" t="s">
        <v>20</v>
      </c>
      <c r="E112" s="68">
        <v>40210</v>
      </c>
      <c r="F112" s="68">
        <v>41010</v>
      </c>
      <c r="G112" s="69">
        <v>2.86</v>
      </c>
      <c r="H112" s="104">
        <v>98.979</v>
      </c>
      <c r="I112" s="104">
        <v>99.948</v>
      </c>
      <c r="J112" s="104">
        <v>100.082</v>
      </c>
      <c r="K112" s="59" t="s">
        <v>45</v>
      </c>
      <c r="M112" s="51">
        <f>+(J112-I112)/I112</f>
        <v>0.0013406971625245163</v>
      </c>
    </row>
    <row r="113" spans="2:13" ht="16.5" thickBot="1" thickTop="1">
      <c r="B113" s="160">
        <f>B112+1</f>
        <v>90</v>
      </c>
      <c r="C113" s="55" t="s">
        <v>147</v>
      </c>
      <c r="D113" s="107" t="s">
        <v>20</v>
      </c>
      <c r="E113" s="128">
        <v>40630</v>
      </c>
      <c r="F113" s="68">
        <v>41010</v>
      </c>
      <c r="G113" s="69">
        <v>1.54</v>
      </c>
      <c r="H113" s="161">
        <v>106.97</v>
      </c>
      <c r="I113" s="161">
        <v>119.075</v>
      </c>
      <c r="J113" s="161">
        <v>119.482</v>
      </c>
      <c r="K113" s="59" t="s">
        <v>45</v>
      </c>
      <c r="M113" s="51">
        <f>+(J113-I113)/I113</f>
        <v>0.0034180138568129033</v>
      </c>
    </row>
    <row r="114" spans="2:13" ht="16.5" thickBot="1" thickTop="1">
      <c r="B114" s="160">
        <f aca="true" t="shared" si="7" ref="B114:B130">+B113+1</f>
        <v>91</v>
      </c>
      <c r="C114" s="110" t="s">
        <v>148</v>
      </c>
      <c r="D114" s="107" t="s">
        <v>74</v>
      </c>
      <c r="E114" s="128">
        <v>39097</v>
      </c>
      <c r="F114" s="68">
        <v>41018</v>
      </c>
      <c r="G114" s="138">
        <v>3.066</v>
      </c>
      <c r="H114" s="109">
        <v>142.37</v>
      </c>
      <c r="I114" s="109">
        <v>146.264</v>
      </c>
      <c r="J114" s="109">
        <v>148.575</v>
      </c>
      <c r="K114" s="162" t="s">
        <v>149</v>
      </c>
      <c r="M114" s="51">
        <f t="shared" si="5"/>
        <v>0.015800196904227824</v>
      </c>
    </row>
    <row r="115" spans="2:13" ht="16.5" thickBot="1" thickTop="1">
      <c r="B115" s="160">
        <f t="shared" si="7"/>
        <v>92</v>
      </c>
      <c r="C115" s="106" t="s">
        <v>150</v>
      </c>
      <c r="D115" s="107" t="s">
        <v>77</v>
      </c>
      <c r="E115" s="128">
        <v>39958</v>
      </c>
      <c r="F115" s="68">
        <v>41060</v>
      </c>
      <c r="G115" s="138">
        <v>0.048</v>
      </c>
      <c r="H115" s="109">
        <v>10.736</v>
      </c>
      <c r="I115" s="109">
        <v>11.334</v>
      </c>
      <c r="J115" s="109">
        <v>11.448</v>
      </c>
      <c r="K115" s="50" t="s">
        <v>41</v>
      </c>
      <c r="M115" s="51">
        <f>+(J115-I115)/I115</f>
        <v>0.010058231868713673</v>
      </c>
    </row>
    <row r="116" spans="2:13" ht="16.5" thickBot="1" thickTop="1">
      <c r="B116" s="160">
        <f t="shared" si="7"/>
        <v>93</v>
      </c>
      <c r="C116" s="106" t="s">
        <v>151</v>
      </c>
      <c r="D116" s="118" t="s">
        <v>77</v>
      </c>
      <c r="E116" s="128">
        <v>39503</v>
      </c>
      <c r="F116" s="68">
        <v>41060</v>
      </c>
      <c r="G116" s="108">
        <v>1.316</v>
      </c>
      <c r="H116" s="109">
        <v>115.406</v>
      </c>
      <c r="I116" s="109">
        <v>123.442</v>
      </c>
      <c r="J116" s="109">
        <v>124.749</v>
      </c>
      <c r="K116" s="50" t="s">
        <v>41</v>
      </c>
      <c r="M116" s="51">
        <f>+(J116-I116)/I116</f>
        <v>0.010587968438618965</v>
      </c>
    </row>
    <row r="117" spans="2:13" ht="16.5" thickBot="1" thickTop="1">
      <c r="B117" s="160">
        <f t="shared" si="7"/>
        <v>94</v>
      </c>
      <c r="C117" s="106" t="s">
        <v>152</v>
      </c>
      <c r="D117" s="107" t="s">
        <v>77</v>
      </c>
      <c r="E117" s="128">
        <v>39503</v>
      </c>
      <c r="F117" s="68">
        <v>41060</v>
      </c>
      <c r="G117" s="108">
        <v>2.626</v>
      </c>
      <c r="H117" s="109">
        <v>115.213</v>
      </c>
      <c r="I117" s="109">
        <v>117.255</v>
      </c>
      <c r="J117" s="109">
        <v>17.79</v>
      </c>
      <c r="K117" s="50" t="s">
        <v>41</v>
      </c>
      <c r="M117" s="51">
        <f>+(J117-I117)/I117</f>
        <v>-0.8482793910707433</v>
      </c>
    </row>
    <row r="118" spans="2:13" ht="16.5" thickBot="1" thickTop="1">
      <c r="B118" s="160">
        <f t="shared" si="7"/>
        <v>95</v>
      </c>
      <c r="C118" s="106" t="s">
        <v>153</v>
      </c>
      <c r="D118" s="113" t="s">
        <v>154</v>
      </c>
      <c r="E118" s="128">
        <v>40543</v>
      </c>
      <c r="F118" s="163">
        <v>41026</v>
      </c>
      <c r="G118" s="115">
        <v>0.257</v>
      </c>
      <c r="H118" s="109">
        <v>102.389</v>
      </c>
      <c r="I118" s="109">
        <v>106.526</v>
      </c>
      <c r="J118" s="109">
        <v>106.979</v>
      </c>
      <c r="K118" s="54" t="s">
        <v>43</v>
      </c>
      <c r="M118" s="51">
        <f aca="true" t="shared" si="8" ref="M118:M130">+(J118-I118)/I118</f>
        <v>0.004252482961906041</v>
      </c>
    </row>
    <row r="119" spans="2:13" ht="16.5" thickBot="1" thickTop="1">
      <c r="B119" s="160">
        <f t="shared" si="7"/>
        <v>96</v>
      </c>
      <c r="C119" s="106" t="s">
        <v>155</v>
      </c>
      <c r="D119" s="113" t="s">
        <v>154</v>
      </c>
      <c r="E119" s="128">
        <v>40543</v>
      </c>
      <c r="F119" s="164">
        <v>41026</v>
      </c>
      <c r="G119" s="165">
        <v>0.999</v>
      </c>
      <c r="H119" s="109">
        <v>101.337</v>
      </c>
      <c r="I119" s="109">
        <v>105.772</v>
      </c>
      <c r="J119" s="109">
        <v>107.153</v>
      </c>
      <c r="K119" s="54" t="s">
        <v>43</v>
      </c>
      <c r="M119" s="51">
        <f t="shared" si="8"/>
        <v>0.013056385432817761</v>
      </c>
    </row>
    <row r="120" spans="2:13" ht="16.5" thickBot="1" thickTop="1">
      <c r="B120" s="160">
        <f t="shared" si="7"/>
        <v>97</v>
      </c>
      <c r="C120" s="131" t="s">
        <v>156</v>
      </c>
      <c r="D120" s="107" t="s">
        <v>86</v>
      </c>
      <c r="E120" s="128">
        <v>38671</v>
      </c>
      <c r="F120" s="68">
        <v>41050</v>
      </c>
      <c r="G120" s="108">
        <v>1.526</v>
      </c>
      <c r="H120" s="109">
        <v>182.341</v>
      </c>
      <c r="I120" s="109">
        <v>192.144</v>
      </c>
      <c r="J120" s="109">
        <v>193.816</v>
      </c>
      <c r="K120" s="50" t="s">
        <v>41</v>
      </c>
      <c r="M120" s="51">
        <f t="shared" si="8"/>
        <v>0.008701806978099743</v>
      </c>
    </row>
    <row r="121" spans="2:13" ht="16.5" thickBot="1" thickTop="1">
      <c r="B121" s="160">
        <f t="shared" si="7"/>
        <v>98</v>
      </c>
      <c r="C121" s="131" t="s">
        <v>157</v>
      </c>
      <c r="D121" s="107" t="s">
        <v>86</v>
      </c>
      <c r="E121" s="128">
        <v>38671</v>
      </c>
      <c r="F121" s="68">
        <v>41050</v>
      </c>
      <c r="G121" s="108">
        <v>1.935</v>
      </c>
      <c r="H121" s="109">
        <v>163.739</v>
      </c>
      <c r="I121" s="109">
        <v>167.416</v>
      </c>
      <c r="J121" s="109">
        <v>168.64</v>
      </c>
      <c r="K121" s="50" t="s">
        <v>41</v>
      </c>
      <c r="M121" s="51">
        <f t="shared" si="8"/>
        <v>0.0073111291632818225</v>
      </c>
    </row>
    <row r="122" spans="2:13" ht="16.5" thickBot="1" thickTop="1">
      <c r="B122" s="160">
        <f t="shared" si="7"/>
        <v>99</v>
      </c>
      <c r="C122" s="131" t="s">
        <v>158</v>
      </c>
      <c r="D122" s="107" t="s">
        <v>86</v>
      </c>
      <c r="E122" s="128">
        <v>38671</v>
      </c>
      <c r="F122" s="68">
        <v>41050</v>
      </c>
      <c r="G122" s="108">
        <v>3.732</v>
      </c>
      <c r="H122" s="109">
        <v>142.39</v>
      </c>
      <c r="I122" s="109">
        <v>143.44</v>
      </c>
      <c r="J122" s="109">
        <v>144.016</v>
      </c>
      <c r="K122" s="50" t="s">
        <v>41</v>
      </c>
      <c r="M122" s="51">
        <f t="shared" si="8"/>
        <v>0.00401561628555489</v>
      </c>
    </row>
    <row r="123" spans="2:13" ht="15.75" customHeight="1" thickBot="1" thickTop="1">
      <c r="B123" s="160">
        <f t="shared" si="7"/>
        <v>100</v>
      </c>
      <c r="C123" s="131" t="s">
        <v>159</v>
      </c>
      <c r="D123" s="107" t="s">
        <v>86</v>
      </c>
      <c r="E123" s="128">
        <v>38835</v>
      </c>
      <c r="F123" s="68">
        <v>41050</v>
      </c>
      <c r="G123" s="108">
        <v>64.642</v>
      </c>
      <c r="H123" s="129">
        <v>9931.269</v>
      </c>
      <c r="I123" s="129">
        <v>10576.044</v>
      </c>
      <c r="J123" s="129">
        <v>10667.531</v>
      </c>
      <c r="K123" s="50" t="s">
        <v>41</v>
      </c>
      <c r="M123" s="51">
        <f t="shared" si="8"/>
        <v>0.008650398958249511</v>
      </c>
    </row>
    <row r="124" spans="2:13" ht="16.5" thickBot="1" thickTop="1">
      <c r="B124" s="160">
        <f t="shared" si="7"/>
        <v>101</v>
      </c>
      <c r="C124" s="106" t="s">
        <v>160</v>
      </c>
      <c r="D124" s="107" t="s">
        <v>86</v>
      </c>
      <c r="E124" s="128">
        <v>40014</v>
      </c>
      <c r="F124" s="68" t="s">
        <v>32</v>
      </c>
      <c r="G124" s="138" t="s">
        <v>32</v>
      </c>
      <c r="H124" s="109">
        <v>195.636</v>
      </c>
      <c r="I124" s="109">
        <v>225.773</v>
      </c>
      <c r="J124" s="109">
        <v>228.13</v>
      </c>
      <c r="K124" s="50" t="s">
        <v>41</v>
      </c>
      <c r="M124" s="51">
        <f t="shared" si="8"/>
        <v>0.010439689422561597</v>
      </c>
    </row>
    <row r="125" spans="2:13" ht="16.5" thickBot="1" thickTop="1">
      <c r="B125" s="160">
        <f t="shared" si="7"/>
        <v>102</v>
      </c>
      <c r="C125" s="106" t="s">
        <v>161</v>
      </c>
      <c r="D125" s="107" t="s">
        <v>86</v>
      </c>
      <c r="E125" s="128">
        <v>40455</v>
      </c>
      <c r="F125" s="68" t="s">
        <v>32</v>
      </c>
      <c r="G125" s="138" t="s">
        <v>32</v>
      </c>
      <c r="H125" s="109">
        <v>135.391</v>
      </c>
      <c r="I125" s="109">
        <v>146.636</v>
      </c>
      <c r="J125" s="109">
        <v>147.737</v>
      </c>
      <c r="K125" s="50" t="s">
        <v>41</v>
      </c>
      <c r="M125" s="51">
        <f t="shared" si="8"/>
        <v>0.007508388117515474</v>
      </c>
    </row>
    <row r="126" spans="2:13" ht="16.5" thickBot="1" thickTop="1">
      <c r="B126" s="160">
        <f t="shared" si="7"/>
        <v>103</v>
      </c>
      <c r="C126" s="106" t="s">
        <v>162</v>
      </c>
      <c r="D126" s="107" t="s">
        <v>97</v>
      </c>
      <c r="E126" s="128">
        <v>40057</v>
      </c>
      <c r="F126" s="68" t="s">
        <v>32</v>
      </c>
      <c r="G126" s="138" t="s">
        <v>32</v>
      </c>
      <c r="H126" s="129">
        <v>1499.251</v>
      </c>
      <c r="I126" s="129">
        <v>1623.841</v>
      </c>
      <c r="J126" s="129">
        <v>1643.508</v>
      </c>
      <c r="K126" s="50" t="s">
        <v>41</v>
      </c>
      <c r="M126" s="51">
        <f t="shared" si="8"/>
        <v>0.012111407459227933</v>
      </c>
    </row>
    <row r="127" spans="2:13" ht="16.5" thickBot="1" thickTop="1">
      <c r="B127" s="160">
        <f t="shared" si="7"/>
        <v>104</v>
      </c>
      <c r="C127" s="106" t="s">
        <v>163</v>
      </c>
      <c r="D127" s="107" t="s">
        <v>97</v>
      </c>
      <c r="E127" s="128">
        <v>40690</v>
      </c>
      <c r="F127" s="68" t="s">
        <v>32</v>
      </c>
      <c r="G127" s="138" t="s">
        <v>32</v>
      </c>
      <c r="H127" s="109">
        <v>104.083</v>
      </c>
      <c r="I127" s="109">
        <v>115.821</v>
      </c>
      <c r="J127" s="109">
        <v>117.771</v>
      </c>
      <c r="K127" s="54" t="s">
        <v>43</v>
      </c>
      <c r="M127" s="51">
        <f t="shared" si="8"/>
        <v>0.016836325018779002</v>
      </c>
    </row>
    <row r="128" spans="2:13" ht="16.5" thickBot="1" thickTop="1">
      <c r="B128" s="160">
        <f t="shared" si="7"/>
        <v>105</v>
      </c>
      <c r="C128" s="106" t="s">
        <v>164</v>
      </c>
      <c r="D128" s="166" t="s">
        <v>165</v>
      </c>
      <c r="E128" s="128">
        <v>40205</v>
      </c>
      <c r="F128" s="68">
        <v>40744</v>
      </c>
      <c r="G128" s="138">
        <v>1.582</v>
      </c>
      <c r="H128" s="109">
        <v>97.771</v>
      </c>
      <c r="I128" s="109">
        <v>99.227</v>
      </c>
      <c r="J128" s="109">
        <v>99.902</v>
      </c>
      <c r="K128" s="59" t="s">
        <v>45</v>
      </c>
      <c r="M128" s="51">
        <f t="shared" si="8"/>
        <v>0.0068025839741199185</v>
      </c>
    </row>
    <row r="129" spans="2:13" ht="16.5" thickBot="1" thickTop="1">
      <c r="B129" s="160">
        <f t="shared" si="7"/>
        <v>106</v>
      </c>
      <c r="C129" s="106" t="s">
        <v>166</v>
      </c>
      <c r="D129" s="166" t="s">
        <v>165</v>
      </c>
      <c r="E129" s="128">
        <v>40240</v>
      </c>
      <c r="F129" s="68">
        <v>40744</v>
      </c>
      <c r="G129" s="138">
        <v>2.927</v>
      </c>
      <c r="H129" s="109">
        <v>115.135</v>
      </c>
      <c r="I129" s="109">
        <v>121.762</v>
      </c>
      <c r="J129" s="109">
        <v>124.845</v>
      </c>
      <c r="K129" s="59" t="s">
        <v>45</v>
      </c>
      <c r="M129" s="51">
        <f t="shared" si="8"/>
        <v>0.025319886335638364</v>
      </c>
    </row>
    <row r="130" spans="2:13" ht="16.5" thickBot="1" thickTop="1">
      <c r="B130" s="167">
        <f t="shared" si="7"/>
        <v>107</v>
      </c>
      <c r="C130" s="168" t="s">
        <v>167</v>
      </c>
      <c r="D130" s="153" t="s">
        <v>144</v>
      </c>
      <c r="E130" s="169">
        <v>40147</v>
      </c>
      <c r="F130" s="169">
        <v>41060</v>
      </c>
      <c r="G130" s="170">
        <v>115.372</v>
      </c>
      <c r="H130" s="171">
        <v>10118.317</v>
      </c>
      <c r="I130" s="171">
        <v>10043.335</v>
      </c>
      <c r="J130" s="171">
        <v>10110.889</v>
      </c>
      <c r="K130" s="50" t="s">
        <v>41</v>
      </c>
      <c r="M130" s="51">
        <f t="shared" si="8"/>
        <v>0.006726251787877243</v>
      </c>
    </row>
    <row r="131" spans="1:13" ht="11.25" customHeight="1" thickTop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5"/>
      <c r="M131" s="46"/>
    </row>
    <row r="132" spans="1:13" ht="16.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M132" s="46"/>
    </row>
    <row r="133" ht="15"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9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93" t="s">
        <v>23</v>
      </c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9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9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9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9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9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9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9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9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9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9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9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9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9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9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9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9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9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9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9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9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9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9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9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9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9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9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9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9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9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9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9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9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9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9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9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9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9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9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9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9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9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9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9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9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9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9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9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9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9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9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9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9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9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9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9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9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9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9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9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9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9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9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9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9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9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9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9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9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9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9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9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9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9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9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9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9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9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9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9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9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9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9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9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9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9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9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9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9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9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9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9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9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9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9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9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9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9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9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9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9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9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9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9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9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9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9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9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9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9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9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9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9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9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9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9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9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9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9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9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9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9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9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9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9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9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9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9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9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9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9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9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9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9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9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9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9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9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9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9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9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9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9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9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9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9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9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9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9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9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9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9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9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9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9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9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9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9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9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9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9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9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9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9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9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9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9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9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9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9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9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9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9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9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9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9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9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9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9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9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9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9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9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9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9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9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9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9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9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9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9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9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9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9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9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9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9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9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9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9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9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9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9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9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9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9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9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9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9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9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9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9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9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9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9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9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9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9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9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9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9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9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9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9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9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9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9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9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9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9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9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9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9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9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9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9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9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9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9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9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9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9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9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9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9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9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9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9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9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9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9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9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9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9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9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9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9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9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9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9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9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9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9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9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9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9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9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9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9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9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9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9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9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9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9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9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9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9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9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9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9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9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9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9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9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9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9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9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9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9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9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9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9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9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9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9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9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9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9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9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9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9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9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9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9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9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9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9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9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9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9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9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9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9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9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9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9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9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9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9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9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9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9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9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9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9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9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9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9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9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9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9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9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9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9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9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9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9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9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9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9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9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9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9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9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9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9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9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9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9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9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9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9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9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9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9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9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9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9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9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9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9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9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9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9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9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9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93"/>
      <c r="M502" s="174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93"/>
      <c r="M503" s="2"/>
    </row>
    <row r="504" spans="2:13" s="175" customFormat="1" ht="15">
      <c r="B504" s="172"/>
      <c r="C504" s="173"/>
      <c r="D504" s="173"/>
      <c r="E504" s="172"/>
      <c r="F504" s="172"/>
      <c r="G504" s="172"/>
      <c r="H504" s="172"/>
      <c r="I504" s="172"/>
      <c r="J504" s="9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2012-07-17T10:21:02Z</dcterms:created>
  <dcterms:modified xsi:type="dcterms:W3CDTF">2012-07-17T10:47:59Z</dcterms:modified>
  <cp:category/>
  <cp:version/>
  <cp:contentType/>
  <cp:contentStatus/>
</cp:coreProperties>
</file>