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17-05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<sst xmlns="http://schemas.openxmlformats.org/spreadsheetml/2006/main" count="309" uniqueCount="170">
  <si>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</si>
  <si>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</si>
  <si>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</si>
  <si>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</si>
  <si>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</si>
  <si>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</si>
  <si>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</si>
  <si>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</si>
  <si>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</si>
  <si>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</si>
  <si>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</si>
  <si>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</si>
  <si>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</si>
  <si>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</si>
  <si>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</si>
  <si>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</si>
  <si>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</si>
  <si>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</si>
  <si>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</si>
  <si>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</si>
  <si>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</si>
  <si>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</si>
  <si>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</si>
  <si>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</si>
  <si>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</si>
  <si>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</si>
  <si>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</si>
  <si>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</si>
  <si>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</si>
  <si>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</si>
  <si>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</si>
  <si>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</si>
  <si>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</si>
  <si>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</si>
  <si>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</si>
  <si>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</si>
  <si>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</si>
  <si>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</si>
  <si>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</si>
  <si>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</si>
  <si>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</si>
  <si>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</si>
  <si>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</si>
  <si>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</si>
  <si>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</si>
  <si>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</si>
  <si>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</si>
  <si>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</si>
  <si>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</si>
  <si>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</si>
  <si>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</si>
  <si>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</si>
  <si>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</si>
  <si>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</si>
  <si>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</si>
  <si>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</si>
  <si>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</si>
  <si>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</si>
  <si>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</si>
  <si>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</si>
  <si>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</si>
  <si>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</si>
  <si>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</si>
  <si>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</si>
  <si>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</si>
  <si>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</si>
  <si>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</si>
  <si>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</si>
  <si>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</si>
  <si>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</si>
  <si>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</si>
  <si>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</si>
  <si>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</si>
  <si>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</si>
  <si>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</si>
  <si>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</si>
  <si>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</si>
  <si>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</si>
  <si>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</si>
  <si>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</si>
  <si>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</si>
  <si>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</si>
  <si>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</si>
  <si>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</si>
  <si>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</si>
  <si>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</si>
  <si>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</si>
  <si>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</si>
  <si>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</si>
  <si>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</si>
  <si>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</si>
  <si>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</si>
  <si>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</si>
  <si>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</si>
  <si>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</si>
  <si>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</si>
  <si>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</si>
  <si>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</si>
  <si>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</si>
  <si>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</si>
  <si>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</si>
  <si>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</si>
  <si>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</si>
  <si>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</si>
  <si>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</si>
  <si>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</si>
  <si>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</si>
  <si>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</si>
  <si>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</si>
  <si>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</si>
  <si>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</si>
  <si>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</si>
  <si>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</si>
  <si>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</si>
  <si>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</si>
  <si>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</si>
  <si>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</si>
  <si>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</si>
  <si>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</si>
  <si>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</si>
  <si>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</si>
  <si>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</si>
  <si>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</si>
  <si>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</si>
  <si>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</si>
  <si>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</si>
  <si>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</si>
  <si>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</si>
  <si>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</si>
  <si>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</si>
  <si>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</si>
  <si>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</si>
  <si>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</si>
  <si>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</si>
  <si>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</si>
  <si>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</si>
  <si>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</si>
  <si>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</si>
  <si>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</si>
  <si>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 xml:space="preserve"> -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</si>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</sst>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P20" sqref="P20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28515625" style="234" customWidth="1"/>
    <col min="4" max="4" width="30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140.98500000000001</v>
      </c>
      <c r="J6" s="32">
        <v>140.99600000000001</v>
      </c>
      <c r="M6" s="33">
        <f>+(J6-I6)/I6</f>
        <v>7.8022484661458162E-5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12.367000000000001</v>
      </c>
      <c r="J8" s="32">
        <v>12.375999999999999</v>
      </c>
      <c r="M8" s="33">
        <f>+(J8-I8)/I8</f>
        <v>7.2774318751504525E-4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1.2689999999999999</v>
      </c>
      <c r="J10" s="32">
        <v>1.27</v>
      </c>
      <c r="K10" s="48" t="s">
        <v>17</v>
      </c>
      <c r="M10" s="33">
        <f t="shared" ref="M10:M71" si="0">+(J10-I10)/I10</f>
        <v>7.880220646178975E-4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34.314</v>
      </c>
      <c r="J12" s="54">
        <v>34.317</v>
      </c>
      <c r="M12" s="33">
        <f t="shared" si="0"/>
        <v>8.7427872005598698E-5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46.811</v>
      </c>
      <c r="J13" s="61">
        <v>46.814999999999998</v>
      </c>
      <c r="M13" s="33">
        <f t="shared" si="0"/>
        <v>8.545000106807765E-5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176.76499999999999</v>
      </c>
      <c r="J15" s="65">
        <v>177.452</v>
      </c>
      <c r="M15" s="33">
        <f t="shared" si="0"/>
        <v>3.8865159958137181E-3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595.39800000000002</v>
      </c>
      <c r="J16" s="70">
        <v>596.59900000000005</v>
      </c>
      <c r="M16" s="33">
        <f t="shared" si="0"/>
        <v>2.01713811601655E-3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145.03</v>
      </c>
      <c r="J17" s="70">
        <v>145.01300000000001</v>
      </c>
      <c r="M17" s="33">
        <f t="shared" si="0"/>
        <v>-1.1721712749083573E-4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131.065</v>
      </c>
      <c r="J18" s="70">
        <v>130.988</v>
      </c>
      <c r="K18" s="6"/>
      <c r="L18" s="6"/>
      <c r="M18" s="33">
        <f t="shared" si="0"/>
        <v>-5.8749475451110652E-4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120.20399999999999</v>
      </c>
      <c r="J19" s="70">
        <v>120.23399999999999</v>
      </c>
      <c r="M19" s="33">
        <f t="shared" si="0"/>
        <v>2.4957572127384396E-4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118.021</v>
      </c>
      <c r="J20" s="70">
        <v>118.04900000000001</v>
      </c>
      <c r="M20" s="33">
        <f t="shared" si="0"/>
        <v>2.3724591386283626E-4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100.408</v>
      </c>
      <c r="J21" s="70">
        <v>100.619</v>
      </c>
      <c r="M21" s="33">
        <f t="shared" si="0"/>
        <v>2.1014261811807679E-3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151.828</v>
      </c>
      <c r="J22" s="70">
        <v>151.358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111.77200000000001</v>
      </c>
      <c r="J23" s="70">
        <v>112.053</v>
      </c>
      <c r="M23" s="33">
        <f t="shared" si="0"/>
        <v>2.5140464517051826E-3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106.864</v>
      </c>
      <c r="J24" s="84">
        <v>106.79600000000001</v>
      </c>
      <c r="M24" s="33">
        <f t="shared" si="0"/>
        <v>-6.3632280281477238E-4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1334.0229999999999</v>
      </c>
      <c r="J26" s="89">
        <v>1339.751</v>
      </c>
      <c r="K26" s="90" t="s">
        <v>41</v>
      </c>
      <c r="M26" s="33">
        <f t="shared" si="0"/>
        <v>4.2937790427901665E-3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2334.152</v>
      </c>
      <c r="J27" s="89">
        <v>2341.366</v>
      </c>
      <c r="K27" s="93" t="s">
        <v>43</v>
      </c>
      <c r="M27" s="33">
        <f t="shared" si="0"/>
        <v>3.0906299161322578E-3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111.253</v>
      </c>
      <c r="J28" s="97">
        <v>111.505</v>
      </c>
      <c r="K28" s="98" t="s">
        <v>45</v>
      </c>
      <c r="M28" s="33">
        <f t="shared" si="0"/>
        <v>2.2651074577763777E-3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112.756</v>
      </c>
      <c r="J29" s="70">
        <v>113.517</v>
      </c>
      <c r="K29" s="90" t="s">
        <v>41</v>
      </c>
      <c r="M29" s="33">
        <f t="shared" si="0"/>
        <v>6.7490865231118139E-3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125.113</v>
      </c>
      <c r="J30" s="70">
        <v>125.827</v>
      </c>
      <c r="K30" s="90" t="s">
        <v>41</v>
      </c>
      <c r="M30" s="33">
        <f t="shared" si="0"/>
        <v>5.706841015721777E-3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1210.9010000000001</v>
      </c>
      <c r="J31" s="89">
        <v>1216.847</v>
      </c>
      <c r="K31" s="48" t="s">
        <v>17</v>
      </c>
      <c r="M31" s="33">
        <f t="shared" si="0"/>
        <v>4.9103931700443821E-3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139.93</v>
      </c>
      <c r="J32" s="70">
        <v>142.226</v>
      </c>
      <c r="K32" s="90" t="s">
        <v>41</v>
      </c>
      <c r="M32" s="33">
        <f t="shared" si="0"/>
        <v>1.6408204102050971E-2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16.216000000000001</v>
      </c>
      <c r="J33" s="70">
        <v>16.401</v>
      </c>
      <c r="K33" s="90" t="s">
        <v>41</v>
      </c>
      <c r="M33" s="33">
        <f t="shared" si="0"/>
        <v>1.1408485446472541E-2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6029.0410000000002</v>
      </c>
      <c r="J34" s="89">
        <v>6057.8639999999996</v>
      </c>
      <c r="K34" s="90" t="s">
        <v>41</v>
      </c>
      <c r="M34" s="33">
        <f t="shared" si="0"/>
        <v>4.7806939776988428E-3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6875.3940000000002</v>
      </c>
      <c r="J35" s="89">
        <v>6887.7340000000004</v>
      </c>
      <c r="K35" s="90" t="s">
        <v>41</v>
      </c>
      <c r="M35" s="33">
        <f t="shared" si="0"/>
        <v>1.7948062321955869E-3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2.415</v>
      </c>
      <c r="J36" s="70">
        <v>2.4409999999999998</v>
      </c>
      <c r="K36" s="48" t="s">
        <v>17</v>
      </c>
      <c r="M36" s="33">
        <f t="shared" si="0"/>
        <v>1.0766045548654162E-2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1.9910000000000001</v>
      </c>
      <c r="J37" s="70">
        <v>2.0009999999999999</v>
      </c>
      <c r="K37" s="48" t="s">
        <v>17</v>
      </c>
      <c r="M37" s="33">
        <f t="shared" si="0"/>
        <v>5.0226017076844733E-3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1.29</v>
      </c>
      <c r="J38" s="84">
        <v>1.302</v>
      </c>
      <c r="K38" s="98" t="s">
        <v>45</v>
      </c>
      <c r="M38" s="33">
        <f t="shared" si="0"/>
        <v>9.3023255813953574E-3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104.999</v>
      </c>
      <c r="J44" s="129">
        <v>105.00700000000001</v>
      </c>
      <c r="M44" s="33">
        <f t="shared" si="0"/>
        <v>7.6191201821062849E-5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102.063</v>
      </c>
      <c r="J45" s="134">
        <v>102.072</v>
      </c>
      <c r="M45" s="33">
        <f t="shared" si="0"/>
        <v>8.8180829487672721E-5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102.84699999999999</v>
      </c>
      <c r="J46" s="134">
        <v>102.857</v>
      </c>
      <c r="M46" s="33">
        <f t="shared" si="0"/>
        <v>9.7231810359126825E-5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100.051</v>
      </c>
      <c r="J47" s="134">
        <v>100.06100000000001</v>
      </c>
      <c r="M47" s="33">
        <f t="shared" si="0"/>
        <v>9.9949025996792787E-5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100.765</v>
      </c>
      <c r="J48" s="134">
        <v>100.774</v>
      </c>
      <c r="M48" s="33">
        <f t="shared" si="0"/>
        <v>8.9316727038161469E-5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108.392</v>
      </c>
      <c r="J49" s="134">
        <v>108.399</v>
      </c>
      <c r="M49" s="33">
        <f t="shared" si="0"/>
        <v>6.4580411838558219E-5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105.169</v>
      </c>
      <c r="J50" s="134">
        <v>105.179</v>
      </c>
      <c r="M50" s="33">
        <f t="shared" si="0"/>
        <v>9.5085053580476334E-5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101.33</v>
      </c>
      <c r="J51" s="134">
        <v>101.34</v>
      </c>
      <c r="K51" s="6" t="s">
        <v>23</v>
      </c>
      <c r="M51" s="33">
        <f t="shared" si="0"/>
        <v>9.8687456824288127E-5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101.667</v>
      </c>
      <c r="J52" s="134">
        <v>101.678</v>
      </c>
      <c r="M52" s="33">
        <f t="shared" si="0"/>
        <v>1.0819636656924744E-4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106.834</v>
      </c>
      <c r="J53" s="134">
        <v>106.842</v>
      </c>
      <c r="M53" s="33">
        <f t="shared" si="0"/>
        <v>7.4882528034104931E-5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103.807</v>
      </c>
      <c r="J54" s="134">
        <v>103.81699999999999</v>
      </c>
      <c r="M54" s="33">
        <f t="shared" si="0"/>
        <v>9.6332617260790751E-5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101.55</v>
      </c>
      <c r="J55" s="134">
        <v>101.56</v>
      </c>
      <c r="M55" s="33">
        <f t="shared" si="0"/>
        <v>9.8473658296456087E-5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105.145</v>
      </c>
      <c r="J56" s="134">
        <v>105.154</v>
      </c>
      <c r="M56" s="33">
        <f t="shared" si="0"/>
        <v>8.5596081601601044E-5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107.926</v>
      </c>
      <c r="J57" s="134">
        <v>107.93600000000001</v>
      </c>
      <c r="M57" s="33">
        <f t="shared" si="0"/>
        <v>9.2656079165401436E-5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103.303</v>
      </c>
      <c r="J58" s="134">
        <v>103.31100000000001</v>
      </c>
      <c r="K58" s="6" t="s">
        <v>23</v>
      </c>
      <c r="M58" s="33">
        <f t="shared" si="0"/>
        <v>7.7442087838782778E-5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103.813</v>
      </c>
      <c r="J59" s="134">
        <v>103.821</v>
      </c>
      <c r="K59" s="6" t="s">
        <v>23</v>
      </c>
      <c r="M59" s="33">
        <f t="shared" si="0"/>
        <v>7.7061639678995564E-5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100.378</v>
      </c>
      <c r="J60" s="134">
        <v>100.387</v>
      </c>
      <c r="M60" s="33">
        <f t="shared" si="0"/>
        <v>8.9661081113394777E-5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105.539</v>
      </c>
      <c r="J61" s="134">
        <v>105.54900000000001</v>
      </c>
      <c r="M61" s="33">
        <f t="shared" si="0"/>
        <v>9.4751703161912812E-5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103.82599999999999</v>
      </c>
      <c r="J62" s="134">
        <v>103.837</v>
      </c>
      <c r="M62" s="33">
        <f t="shared" si="0"/>
        <v>1.0594648739246327E-4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101.21899999999999</v>
      </c>
      <c r="J63" s="84">
        <v>101.229</v>
      </c>
      <c r="M63" s="33">
        <f t="shared" si="0"/>
        <v>9.8795680652892412E-5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104.952</v>
      </c>
      <c r="J67" s="129">
        <v>104.961</v>
      </c>
      <c r="M67" s="33">
        <f t="shared" si="0"/>
        <v>8.5753487308487132E-5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103.907</v>
      </c>
      <c r="J68" s="166">
        <v>103.917</v>
      </c>
      <c r="M68" s="33">
        <f t="shared" si="0"/>
        <v>9.6239906839819421E-5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101.761</v>
      </c>
      <c r="J69" s="166">
        <v>101.76900000000001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105.816</v>
      </c>
      <c r="J70" s="166">
        <v>105.825</v>
      </c>
      <c r="M70" s="33">
        <f t="shared" ref="M70" si="3">+(J70-I70)/I70</f>
        <v>8.5053300068045864E-5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103.22199999999999</v>
      </c>
      <c r="J71" s="84">
        <v>103.23099999999999</v>
      </c>
      <c r="M71" s="33">
        <f t="shared" si="0"/>
        <v>8.719071515762474E-5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10.627000000000001</v>
      </c>
      <c r="J73" s="129">
        <v>10.628</v>
      </c>
      <c r="M73" s="33">
        <f>+(J73-I73)/I73</f>
        <v>9.4099934129993946E-5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104.946</v>
      </c>
      <c r="J74" s="166">
        <v>104.956</v>
      </c>
      <c r="M74" s="33">
        <f>+(J74-I74)/I74</f>
        <v>9.5287100032446367E-5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101.208</v>
      </c>
      <c r="J75" s="84">
        <v>101.217</v>
      </c>
      <c r="M75" s="33">
        <f>+(J75-I75)/I75</f>
        <v>8.892577661845251E-5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102.812</v>
      </c>
      <c r="J77" s="32">
        <v>102.878</v>
      </c>
      <c r="K77" s="90" t="s">
        <v>41</v>
      </c>
      <c r="M77" s="33">
        <f t="shared" ref="M77:M130" si="4">+(J77-I77)/I77</f>
        <v>6.4194841069138329E-4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75.680000000000007</v>
      </c>
      <c r="J79" s="129">
        <v>75.608999999999995</v>
      </c>
      <c r="M79" s="33">
        <f t="shared" ref="M79:M93" si="5">+(J79-I79)/I79</f>
        <v>-9.3816067653293021E-4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158.9</v>
      </c>
      <c r="J80" s="166">
        <v>160.399</v>
      </c>
      <c r="M80" s="33">
        <f t="shared" si="5"/>
        <v>9.4336060415355274E-3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1594.0160000000001</v>
      </c>
      <c r="J81" s="186">
        <v>1605.7090000000001</v>
      </c>
      <c r="M81" s="33">
        <f t="shared" si="5"/>
        <v>7.3355599943789665E-3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114.73399999999999</v>
      </c>
      <c r="J82" s="186">
        <v>114.995</v>
      </c>
      <c r="M82" s="33">
        <f t="shared" si="5"/>
        <v>2.2748269911273896E-3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115.253</v>
      </c>
      <c r="J83" s="166">
        <v>115.501</v>
      </c>
      <c r="M83" s="33">
        <f t="shared" si="5"/>
        <v>2.151787805957369E-3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100.488</v>
      </c>
      <c r="J84" s="166">
        <v>100.84699999999999</v>
      </c>
      <c r="M84" s="33">
        <f t="shared" si="5"/>
        <v>3.5725658785128039E-3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16.704000000000001</v>
      </c>
      <c r="J85" s="166">
        <v>16.771000000000001</v>
      </c>
      <c r="M85" s="33">
        <f t="shared" si="5"/>
        <v>4.0110153256705085E-3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282.55599999999998</v>
      </c>
      <c r="J86" s="166">
        <v>283.10199999999998</v>
      </c>
      <c r="M86" s="33">
        <f t="shared" si="5"/>
        <v>1.9323603108764007E-3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46.402000000000001</v>
      </c>
      <c r="J87" s="166">
        <v>46.384999999999998</v>
      </c>
      <c r="M87" s="33">
        <f t="shared" si="5"/>
        <v>-3.6636351881390913E-4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2652.3330000000001</v>
      </c>
      <c r="J88" s="186">
        <v>2666.8910000000001</v>
      </c>
      <c r="M88" s="33">
        <f t="shared" si="5"/>
        <v>5.4887527320287427E-3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41046</v>
      </c>
      <c r="G89" s="165">
        <v>1.4670000000000001</v>
      </c>
      <c r="H89" s="166">
        <v>79.795000000000002</v>
      </c>
      <c r="I89" s="166">
        <v>84.450999999999993</v>
      </c>
      <c r="J89" s="166">
        <v>83.287000000000006</v>
      </c>
      <c r="M89" s="33">
        <f t="shared" si="5"/>
        <v>-1.3783140519354269E-2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60.017000000000003</v>
      </c>
      <c r="J90" s="166">
        <v>60.121000000000002</v>
      </c>
      <c r="M90" s="33">
        <f t="shared" si="5"/>
        <v>1.7328423613309429E-3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104.09399999999999</v>
      </c>
      <c r="J91" s="166">
        <v>104.133</v>
      </c>
      <c r="M91" s="33">
        <f t="shared" si="5"/>
        <v>3.7466136376737834E-4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116.735</v>
      </c>
      <c r="J92" s="166">
        <v>116.96899999999999</v>
      </c>
      <c r="M92" s="33">
        <f t="shared" si="5"/>
        <v>2.0045401978840507E-3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111.839</v>
      </c>
      <c r="J93" s="84">
        <v>112.383</v>
      </c>
      <c r="M93" s="33">
        <f t="shared" si="5"/>
        <v>4.8641350512790438E-3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11.894</v>
      </c>
      <c r="J95" s="129">
        <v>11.891999999999999</v>
      </c>
      <c r="M95" s="33">
        <f t="shared" ref="M95:M114" si="7">+(J95-I95)/I95</f>
        <v>-1.6815200941656868E-4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13.074</v>
      </c>
      <c r="J96" s="166">
        <v>13.071999999999999</v>
      </c>
      <c r="M96" s="33">
        <f t="shared" si="7"/>
        <v>-1.5297537096532567E-4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17.18</v>
      </c>
      <c r="J97" s="166">
        <v>17.170000000000002</v>
      </c>
      <c r="M97" s="33">
        <f t="shared" si="7"/>
        <v>-5.8207217694982599E-4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17.814</v>
      </c>
      <c r="J98" s="166">
        <v>17.815000000000001</v>
      </c>
      <c r="M98" s="33">
        <f t="shared" si="7"/>
        <v>5.613562366684754E-5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13.041</v>
      </c>
      <c r="J99" s="166">
        <v>13.09</v>
      </c>
      <c r="M99" s="33">
        <f t="shared" si="7"/>
        <v>3.7573805689747326E-3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10.907</v>
      </c>
      <c r="J100" s="166">
        <v>10.956</v>
      </c>
      <c r="M100" s="33">
        <f t="shared" si="7"/>
        <v>4.4925277344823955E-3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10.609</v>
      </c>
      <c r="J101" s="166">
        <v>10.632</v>
      </c>
      <c r="M101" s="33">
        <f t="shared" si="7"/>
        <v>2.1679705910076057E-3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10.531000000000001</v>
      </c>
      <c r="J102" s="166">
        <v>10.55</v>
      </c>
      <c r="M102" s="33">
        <f t="shared" si="7"/>
        <v>1.8041971322761492E-3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132.173</v>
      </c>
      <c r="J103" s="166">
        <v>132.143</v>
      </c>
      <c r="M103" s="33">
        <f t="shared" si="7"/>
        <v>-2.2697525213168451E-4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131.72</v>
      </c>
      <c r="J104" s="166">
        <v>132.709</v>
      </c>
      <c r="M104" s="33">
        <f t="shared" si="7"/>
        <v>7.5083510476769231E-3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139</v>
      </c>
      <c r="G105" s="201" t="s">
        <v>139</v>
      </c>
      <c r="H105" s="166">
        <v>10.196</v>
      </c>
      <c r="I105" s="166">
        <v>11.319000000000001</v>
      </c>
      <c r="J105" s="166">
        <v>11.391</v>
      </c>
      <c r="M105" s="33">
        <f t="shared" si="7"/>
        <v>6.3609859528226146E-3</v>
      </c>
    </row>
    <row r="106" spans="2:13" ht="16.5" thickTop="1" thickBot="1">
      <c r="B106" s="184">
        <f t="shared" si="8"/>
        <v>84</v>
      </c>
      <c r="C106" s="94" t="s">
        <v>140</v>
      </c>
      <c r="D106" s="95" t="s">
        <v>99</v>
      </c>
      <c r="E106" s="185">
        <v>39699</v>
      </c>
      <c r="F106" s="194">
        <v>41031</v>
      </c>
      <c r="G106" s="201">
        <v>0.64</v>
      </c>
      <c r="H106" s="166">
        <v>117.51300000000001</v>
      </c>
      <c r="I106" s="166">
        <v>125.908</v>
      </c>
      <c r="J106" s="166">
        <v>126.73399999999999</v>
      </c>
      <c r="M106" s="33">
        <f t="shared" si="7"/>
        <v>6.5603456492041284E-3</v>
      </c>
    </row>
    <row r="107" spans="2:13" ht="16.5" thickTop="1" thickBot="1">
      <c r="B107" s="184">
        <f t="shared" si="8"/>
        <v>85</v>
      </c>
      <c r="C107" s="169" t="s">
        <v>141</v>
      </c>
      <c r="D107" s="170" t="s">
        <v>10</v>
      </c>
      <c r="E107" s="171">
        <v>39237</v>
      </c>
      <c r="F107" s="140">
        <v>40690</v>
      </c>
      <c r="G107" s="202">
        <v>0.13700000000000001</v>
      </c>
      <c r="H107" s="166">
        <v>19.771999999999998</v>
      </c>
      <c r="I107" s="166">
        <v>21.754999999999999</v>
      </c>
      <c r="J107" s="166">
        <v>21.815999999999999</v>
      </c>
      <c r="M107" s="33">
        <f t="shared" si="7"/>
        <v>2.8039531142266122E-3</v>
      </c>
    </row>
    <row r="108" spans="2:13" ht="16.5" thickTop="1" thickBot="1">
      <c r="B108" s="184">
        <f t="shared" si="8"/>
        <v>86</v>
      </c>
      <c r="C108" s="163" t="s">
        <v>142</v>
      </c>
      <c r="D108" s="164" t="s">
        <v>35</v>
      </c>
      <c r="E108" s="185">
        <v>40725</v>
      </c>
      <c r="F108" s="185" t="s">
        <v>32</v>
      </c>
      <c r="G108" s="202" t="s">
        <v>32</v>
      </c>
      <c r="H108" s="166">
        <v>101.51300000000001</v>
      </c>
      <c r="I108" s="166">
        <v>100.197</v>
      </c>
      <c r="J108" s="166">
        <v>99.888000000000005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143</v>
      </c>
      <c r="D109" s="164" t="s">
        <v>35</v>
      </c>
      <c r="E109" s="185">
        <v>40725</v>
      </c>
      <c r="F109" s="203" t="s">
        <v>32</v>
      </c>
      <c r="G109" s="204" t="s">
        <v>32</v>
      </c>
      <c r="H109" s="205">
        <v>102.065</v>
      </c>
      <c r="I109" s="166">
        <v>101.264</v>
      </c>
      <c r="J109" s="166">
        <v>100.96899999999999</v>
      </c>
      <c r="M109" s="33" t="e">
        <f>+(#REF!-I109)/I109</f>
        <v>#REF!</v>
      </c>
    </row>
    <row r="110" spans="2:13" ht="16.5" thickTop="1" thickBot="1">
      <c r="B110" s="206">
        <f>B109+1</f>
        <v>88</v>
      </c>
      <c r="C110" s="207" t="s">
        <v>144</v>
      </c>
      <c r="D110" s="208" t="s">
        <v>145</v>
      </c>
      <c r="E110" s="209">
        <v>40910</v>
      </c>
      <c r="F110" s="210" t="s">
        <v>134</v>
      </c>
      <c r="G110" s="211" t="s">
        <v>134</v>
      </c>
      <c r="H110" s="212" t="s">
        <v>134</v>
      </c>
      <c r="I110" s="213">
        <v>98.557000000000002</v>
      </c>
      <c r="J110" s="213">
        <v>98.468000000000004</v>
      </c>
      <c r="M110" s="153"/>
    </row>
    <row r="111" spans="2:13" ht="18" customHeight="1" thickTop="1" thickBot="1">
      <c r="B111" s="214" t="s">
        <v>146</v>
      </c>
      <c r="C111" s="215"/>
      <c r="D111" s="215"/>
      <c r="E111" s="215"/>
      <c r="F111" s="215"/>
      <c r="G111" s="215"/>
      <c r="H111" s="215"/>
      <c r="I111" s="215"/>
      <c r="J111" s="216"/>
      <c r="M111" s="49"/>
    </row>
    <row r="112" spans="2:13" ht="16.5" thickTop="1" thickBot="1">
      <c r="B112" s="184">
        <v>89</v>
      </c>
      <c r="C112" s="94" t="s">
        <v>147</v>
      </c>
      <c r="D112" s="95" t="s">
        <v>20</v>
      </c>
      <c r="E112" s="127">
        <v>40210</v>
      </c>
      <c r="F112" s="127">
        <v>40702</v>
      </c>
      <c r="G112" s="217">
        <v>3.9249999999999998</v>
      </c>
      <c r="H112" s="218">
        <v>98.978999999999999</v>
      </c>
      <c r="I112" s="218">
        <v>99.778999999999996</v>
      </c>
      <c r="J112" s="218">
        <v>99.962000000000003</v>
      </c>
      <c r="K112" s="98" t="s">
        <v>45</v>
      </c>
      <c r="M112" s="33">
        <f t="shared" ref="M112:M113" si="9">+(J112-I112)/I112</f>
        <v>1.8340532576995854E-3</v>
      </c>
    </row>
    <row r="113" spans="2:13" ht="16.5" thickTop="1" thickBot="1">
      <c r="B113" s="219">
        <f>B112+1</f>
        <v>90</v>
      </c>
      <c r="C113" s="94" t="s">
        <v>148</v>
      </c>
      <c r="D113" s="164" t="s">
        <v>20</v>
      </c>
      <c r="E113" s="185">
        <v>40630</v>
      </c>
      <c r="F113" s="127" t="s">
        <v>32</v>
      </c>
      <c r="G113" s="217" t="s">
        <v>32</v>
      </c>
      <c r="H113" s="220">
        <v>106.97</v>
      </c>
      <c r="I113" s="220">
        <v>120.26600000000001</v>
      </c>
      <c r="J113" s="220">
        <v>121.191</v>
      </c>
      <c r="K113" s="98" t="s">
        <v>45</v>
      </c>
      <c r="M113" s="33">
        <f t="shared" si="9"/>
        <v>7.6912843197578457E-3</v>
      </c>
    </row>
    <row r="114" spans="2:13" ht="16.5" thickTop="1" thickBot="1">
      <c r="B114" s="219">
        <f t="shared" ref="B114:B130" si="10">+B113+1</f>
        <v>91</v>
      </c>
      <c r="C114" s="167" t="s">
        <v>149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146.72900000000001</v>
      </c>
      <c r="J114" s="166">
        <v>147.60400000000001</v>
      </c>
      <c r="K114" s="221" t="s">
        <v>150</v>
      </c>
      <c r="M114" s="33">
        <f t="shared" si="7"/>
        <v>5.9633746566800016E-3</v>
      </c>
    </row>
    <row r="115" spans="2:13" ht="16.5" thickTop="1" thickBot="1">
      <c r="B115" s="219">
        <f t="shared" si="10"/>
        <v>92</v>
      </c>
      <c r="C115" s="163" t="s">
        <v>151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11.388</v>
      </c>
      <c r="J115" s="166">
        <v>11.484999999999999</v>
      </c>
      <c r="K115" s="90" t="s">
        <v>41</v>
      </c>
      <c r="M115" s="33">
        <f t="shared" si="4"/>
        <v>8.5177379697927227E-3</v>
      </c>
    </row>
    <row r="116" spans="2:13" ht="16.5" thickTop="1" thickBot="1">
      <c r="B116" s="219">
        <f t="shared" si="10"/>
        <v>93</v>
      </c>
      <c r="C116" s="163" t="s">
        <v>152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124.68600000000001</v>
      </c>
      <c r="J116" s="166">
        <v>125.611</v>
      </c>
      <c r="K116" s="90" t="s">
        <v>41</v>
      </c>
      <c r="M116" s="33">
        <f t="shared" si="4"/>
        <v>7.4186356126589763E-3</v>
      </c>
    </row>
    <row r="117" spans="2:13" ht="16.5" thickTop="1" thickBot="1">
      <c r="B117" s="219">
        <f t="shared" si="10"/>
        <v>94</v>
      </c>
      <c r="C117" s="163" t="s">
        <v>153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119.489</v>
      </c>
      <c r="J117" s="166">
        <v>119.956</v>
      </c>
      <c r="K117" s="90" t="s">
        <v>41</v>
      </c>
      <c r="M117" s="33">
        <f t="shared" si="4"/>
        <v>3.9083095515068224E-3</v>
      </c>
    </row>
    <row r="118" spans="2:13" ht="16.5" thickTop="1" thickBot="1">
      <c r="B118" s="219">
        <f t="shared" si="10"/>
        <v>95</v>
      </c>
      <c r="C118" s="163" t="s">
        <v>154</v>
      </c>
      <c r="D118" s="170" t="s">
        <v>155</v>
      </c>
      <c r="E118" s="185">
        <v>40543</v>
      </c>
      <c r="F118" s="222">
        <v>41026</v>
      </c>
      <c r="G118" s="172">
        <v>0.25700000000000001</v>
      </c>
      <c r="H118" s="166">
        <v>102.389</v>
      </c>
      <c r="I118" s="166">
        <v>105.92700000000001</v>
      </c>
      <c r="J118" s="166">
        <v>106.23399999999999</v>
      </c>
      <c r="K118" s="93" t="s">
        <v>43</v>
      </c>
      <c r="M118" s="33">
        <f t="shared" si="4"/>
        <v>2.898222360682243E-3</v>
      </c>
    </row>
    <row r="119" spans="2:13" ht="16.5" thickTop="1" thickBot="1">
      <c r="B119" s="219">
        <f t="shared" si="10"/>
        <v>96</v>
      </c>
      <c r="C119" s="163" t="s">
        <v>156</v>
      </c>
      <c r="D119" s="170" t="s">
        <v>155</v>
      </c>
      <c r="E119" s="185">
        <v>40543</v>
      </c>
      <c r="F119" s="223">
        <v>41026</v>
      </c>
      <c r="G119" s="224">
        <v>0.999</v>
      </c>
      <c r="H119" s="166">
        <v>101.337</v>
      </c>
      <c r="I119" s="166">
        <v>105.437</v>
      </c>
      <c r="J119" s="166">
        <v>106.24</v>
      </c>
      <c r="K119" s="93" t="s">
        <v>43</v>
      </c>
      <c r="M119" s="33">
        <f t="shared" si="4"/>
        <v>7.615922304314399E-3</v>
      </c>
    </row>
    <row r="120" spans="2:13" ht="16.5" thickTop="1" thickBot="1">
      <c r="B120" s="219">
        <f t="shared" si="10"/>
        <v>97</v>
      </c>
      <c r="C120" s="188" t="s">
        <v>157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187.26</v>
      </c>
      <c r="J120" s="166">
        <v>189.32300000000001</v>
      </c>
      <c r="K120" s="90" t="s">
        <v>41</v>
      </c>
      <c r="M120" s="33">
        <f t="shared" si="4"/>
        <v>1.1016768129872994E-2</v>
      </c>
    </row>
    <row r="121" spans="2:13" ht="16.5" thickTop="1" thickBot="1">
      <c r="B121" s="219">
        <f t="shared" si="10"/>
        <v>98</v>
      </c>
      <c r="C121" s="188" t="s">
        <v>158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166.60499999999999</v>
      </c>
      <c r="J121" s="166">
        <v>167.16300000000001</v>
      </c>
      <c r="K121" s="90" t="s">
        <v>41</v>
      </c>
      <c r="M121" s="33">
        <f t="shared" si="4"/>
        <v>3.3492392185109762E-3</v>
      </c>
    </row>
    <row r="122" spans="2:13" ht="16.5" thickTop="1" thickBot="1">
      <c r="B122" s="219">
        <f t="shared" si="10"/>
        <v>99</v>
      </c>
      <c r="C122" s="188" t="s">
        <v>159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144.95500000000001</v>
      </c>
      <c r="J122" s="166">
        <v>145.52500000000001</v>
      </c>
      <c r="K122" s="90" t="s">
        <v>41</v>
      </c>
      <c r="M122" s="33">
        <f t="shared" si="4"/>
        <v>3.9322548377082071E-3</v>
      </c>
    </row>
    <row r="123" spans="2:13" ht="15.75" customHeight="1" thickTop="1" thickBot="1">
      <c r="B123" s="219">
        <f t="shared" si="10"/>
        <v>100</v>
      </c>
      <c r="C123" s="188" t="s">
        <v>160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10153.549999999999</v>
      </c>
      <c r="J123" s="186">
        <v>10299.875</v>
      </c>
      <c r="K123" s="90" t="s">
        <v>41</v>
      </c>
      <c r="M123" s="33">
        <f t="shared" si="4"/>
        <v>1.4411215781672492E-2</v>
      </c>
    </row>
    <row r="124" spans="2:13" ht="16.5" thickTop="1" thickBot="1">
      <c r="B124" s="219">
        <f t="shared" si="10"/>
        <v>101</v>
      </c>
      <c r="C124" s="163" t="s">
        <v>161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216.32499999999999</v>
      </c>
      <c r="J124" s="166">
        <v>222.06899999999999</v>
      </c>
      <c r="K124" s="90" t="s">
        <v>41</v>
      </c>
      <c r="M124" s="33">
        <f t="shared" si="4"/>
        <v>2.6552640702646482E-2</v>
      </c>
    </row>
    <row r="125" spans="2:13" ht="16.5" thickTop="1" thickBot="1">
      <c r="B125" s="219">
        <f t="shared" si="10"/>
        <v>102</v>
      </c>
      <c r="C125" s="163" t="s">
        <v>162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143.66</v>
      </c>
      <c r="J125" s="166">
        <v>143.86500000000001</v>
      </c>
      <c r="K125" s="90" t="s">
        <v>41</v>
      </c>
      <c r="M125" s="33">
        <f t="shared" si="4"/>
        <v>1.4269803703188953E-3</v>
      </c>
    </row>
    <row r="126" spans="2:13" ht="16.5" thickTop="1" thickBot="1">
      <c r="B126" s="219">
        <f t="shared" si="10"/>
        <v>103</v>
      </c>
      <c r="C126" s="163" t="s">
        <v>163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1638.5550000000001</v>
      </c>
      <c r="J126" s="186">
        <v>1635.6489999999999</v>
      </c>
      <c r="K126" s="90" t="s">
        <v>41</v>
      </c>
      <c r="M126" s="33">
        <f t="shared" si="4"/>
        <v>-1.7735138582471606E-3</v>
      </c>
    </row>
    <row r="127" spans="2:13" ht="16.5" thickTop="1" thickBot="1">
      <c r="B127" s="219">
        <f t="shared" si="10"/>
        <v>104</v>
      </c>
      <c r="C127" s="163" t="s">
        <v>164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114.785</v>
      </c>
      <c r="J127" s="166">
        <v>115.066</v>
      </c>
      <c r="K127" s="93" t="s">
        <v>43</v>
      </c>
      <c r="M127" s="33">
        <f t="shared" si="4"/>
        <v>2.4480550594590403E-3</v>
      </c>
    </row>
    <row r="128" spans="2:13" ht="16.5" thickTop="1" thickBot="1">
      <c r="B128" s="219">
        <f t="shared" si="10"/>
        <v>105</v>
      </c>
      <c r="C128" s="163" t="s">
        <v>165</v>
      </c>
      <c r="D128" s="225" t="s">
        <v>166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99.807000000000002</v>
      </c>
      <c r="J128" s="166">
        <v>101.822</v>
      </c>
      <c r="K128" s="98" t="s">
        <v>45</v>
      </c>
      <c r="M128" s="33">
        <f t="shared" si="4"/>
        <v>2.0188964701874625E-2</v>
      </c>
    </row>
    <row r="129" spans="1:13" ht="16.5" thickTop="1" thickBot="1">
      <c r="B129" s="219">
        <f t="shared" si="10"/>
        <v>106</v>
      </c>
      <c r="C129" s="163" t="s">
        <v>167</v>
      </c>
      <c r="D129" s="225" t="s">
        <v>166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121.206</v>
      </c>
      <c r="J129" s="166">
        <v>122.407</v>
      </c>
      <c r="K129" s="98" t="s">
        <v>45</v>
      </c>
      <c r="M129" s="33">
        <f t="shared" si="4"/>
        <v>9.9087503918947363E-3</v>
      </c>
    </row>
    <row r="130" spans="1:13" ht="16.5" thickTop="1" thickBot="1">
      <c r="B130" s="226">
        <f t="shared" si="10"/>
        <v>107</v>
      </c>
      <c r="C130" s="227" t="s">
        <v>168</v>
      </c>
      <c r="D130" s="208" t="s">
        <v>145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10253.456</v>
      </c>
      <c r="J130" s="230">
        <v>10263.004999999999</v>
      </c>
      <c r="K130" s="90" t="s">
        <v>41</v>
      </c>
      <c r="M130" s="33">
        <f t="shared" si="4"/>
        <v>9.3129575042786238E-4</v>
      </c>
    </row>
    <row r="131" spans="1:13" ht="11.25" customHeight="1" thickTop="1">
      <c r="A131" s="231" t="s">
        <v>169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VL17-05-2012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2012-05-17T12:36:36Z</dcterms:created>
  <dcterms:modified xsi:type="dcterms:W3CDTF">2012-05-17T12:37:06Z</dcterms:modified>
</cp:coreProperties>
</file>