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17-04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<sst xmlns="http://schemas.openxmlformats.org/spreadsheetml/2006/main" count="315" uniqueCount="169">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</sst>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P27" sqref="P27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28515625" style="234" customWidth="1"/>
    <col min="4" max="4" width="30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140.63900000000001</v>
      </c>
      <c r="J6" s="32">
        <v>140.65100000000001</v>
      </c>
      <c r="M6" s="33">
        <f>+(J6-I6)/I6</f>
        <v>8.532483877160996E-5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12.337999999999999</v>
      </c>
      <c r="J8" s="32">
        <v>12.339</v>
      </c>
      <c r="M8" s="33">
        <f>+(J8-I8)/I8</f>
        <v>8.1050413357207178E-5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1.2649999999999999</v>
      </c>
      <c r="J10" s="32">
        <v>1.2649999999999999</v>
      </c>
      <c r="K10" s="48" t="s">
        <v>17</v>
      </c>
      <c r="M10" s="33">
        <f t="shared" ref="M10:M71" si="0">+(J10-I10)/I10</f>
        <v>0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34.213000000000001</v>
      </c>
      <c r="J12" s="54">
        <v>34.216000000000001</v>
      </c>
      <c r="M12" s="33">
        <f t="shared" si="0"/>
        <v>8.7685967322366167E-5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46.694000000000003</v>
      </c>
      <c r="J13" s="61">
        <v>46.701000000000001</v>
      </c>
      <c r="M13" s="33">
        <f t="shared" si="0"/>
        <v>1.4991219428615873E-4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175.023</v>
      </c>
      <c r="J15" s="65">
        <v>174.95500000000001</v>
      </c>
      <c r="M15" s="33">
        <f t="shared" si="0"/>
        <v>-3.8852036589467459E-4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591.64499999999998</v>
      </c>
      <c r="J16" s="70">
        <v>590.92399999999998</v>
      </c>
      <c r="M16" s="33">
        <f t="shared" si="0"/>
        <v>-1.2186361754092465E-3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143.041</v>
      </c>
      <c r="J17" s="70">
        <v>142.982</v>
      </c>
      <c r="M17" s="33">
        <f t="shared" si="0"/>
        <v>-4.124691522010997E-4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130.67500000000001</v>
      </c>
      <c r="J18" s="70">
        <v>130.57599999999999</v>
      </c>
      <c r="K18" s="6"/>
      <c r="L18" s="6"/>
      <c r="M18" s="33">
        <f t="shared" si="0"/>
        <v>-7.5760474459550759E-4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120.027</v>
      </c>
      <c r="J19" s="70">
        <v>119.919</v>
      </c>
      <c r="M19" s="33">
        <f t="shared" si="0"/>
        <v>-8.997975455522848E-4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117.40600000000001</v>
      </c>
      <c r="J20" s="70">
        <v>117.35599999999999</v>
      </c>
      <c r="M20" s="33">
        <f t="shared" si="0"/>
        <v>-4.2587261298410102E-4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99.194999999999993</v>
      </c>
      <c r="J21" s="70">
        <v>99.067999999999998</v>
      </c>
      <c r="M21" s="33">
        <f t="shared" si="0"/>
        <v>-1.2803064670597847E-3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151.37799999999999</v>
      </c>
      <c r="J22" s="70">
        <v>150.86099999999999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109.33499999999999</v>
      </c>
      <c r="J23" s="70">
        <v>109.899</v>
      </c>
      <c r="M23" s="33">
        <f t="shared" si="0"/>
        <v>5.1584579503361891E-3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106.319</v>
      </c>
      <c r="J24" s="84">
        <v>106.242</v>
      </c>
      <c r="M24" s="33">
        <f t="shared" si="0"/>
        <v>-7.2423555526291805E-4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1331.057</v>
      </c>
      <c r="J26" s="89">
        <v>1333.953</v>
      </c>
      <c r="K26" s="90" t="s">
        <v>41</v>
      </c>
      <c r="M26" s="33">
        <f t="shared" si="0"/>
        <v>2.1757144885605636E-3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2334.6320000000001</v>
      </c>
      <c r="J27" s="89">
        <v>2333.6060000000002</v>
      </c>
      <c r="K27" s="93" t="s">
        <v>43</v>
      </c>
      <c r="M27" s="33">
        <f t="shared" si="0"/>
        <v>-4.3946968944135091E-4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108.59699999999999</v>
      </c>
      <c r="J28" s="97">
        <v>109.857</v>
      </c>
      <c r="K28" s="98" t="s">
        <v>45</v>
      </c>
      <c r="M28" s="33">
        <f t="shared" si="0"/>
        <v>1.1602530456642496E-2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112.361</v>
      </c>
      <c r="J29" s="70">
        <v>112.81100000000001</v>
      </c>
      <c r="K29" s="90" t="s">
        <v>41</v>
      </c>
      <c r="M29" s="33">
        <f t="shared" si="0"/>
        <v>4.0049483361664882E-3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124.80800000000001</v>
      </c>
      <c r="J30" s="70">
        <v>125.117</v>
      </c>
      <c r="K30" s="90" t="s">
        <v>41</v>
      </c>
      <c r="M30" s="33">
        <f t="shared" si="0"/>
        <v>2.4758028331517009E-3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1197.3610000000001</v>
      </c>
      <c r="J31" s="89">
        <v>1200.8879999999999</v>
      </c>
      <c r="K31" s="48" t="s">
        <v>17</v>
      </c>
      <c r="M31" s="33">
        <f t="shared" si="0"/>
        <v>2.9456446301489828E-3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139.04599999999999</v>
      </c>
      <c r="J32" s="70">
        <v>139.934</v>
      </c>
      <c r="K32" s="90" t="s">
        <v>41</v>
      </c>
      <c r="M32" s="33">
        <f t="shared" si="0"/>
        <v>6.3863757317722571E-3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16.126999999999999</v>
      </c>
      <c r="J33" s="70">
        <v>16.279</v>
      </c>
      <c r="K33" s="90" t="s">
        <v>41</v>
      </c>
      <c r="M33" s="33">
        <f t="shared" si="0"/>
        <v>9.4251875736343412E-3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6005.3059999999996</v>
      </c>
      <c r="J34" s="89">
        <v>6036.6440000000002</v>
      </c>
      <c r="K34" s="90" t="s">
        <v>41</v>
      </c>
      <c r="M34" s="33">
        <f t="shared" si="0"/>
        <v>5.2183852080144874E-3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6838.0150000000003</v>
      </c>
      <c r="J35" s="89">
        <v>6870.2110000000002</v>
      </c>
      <c r="K35" s="90" t="s">
        <v>41</v>
      </c>
      <c r="M35" s="33">
        <f t="shared" si="0"/>
        <v>4.708383938906234E-3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2.3250000000000002</v>
      </c>
      <c r="J36" s="70">
        <v>2.3730000000000002</v>
      </c>
      <c r="K36" s="48" t="s">
        <v>17</v>
      </c>
      <c r="M36" s="33">
        <f t="shared" si="0"/>
        <v>2.0645161290322598E-2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1.919</v>
      </c>
      <c r="J37" s="70">
        <v>1.9570000000000001</v>
      </c>
      <c r="K37" s="48" t="s">
        <v>17</v>
      </c>
      <c r="M37" s="33">
        <f t="shared" si="0"/>
        <v>1.980198019801982E-2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1.1950000000000001</v>
      </c>
      <c r="J38" s="84">
        <v>1.232</v>
      </c>
      <c r="K38" s="98" t="s">
        <v>45</v>
      </c>
      <c r="M38" s="33">
        <f t="shared" si="0"/>
        <v>3.0962343096234243E-2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108.598</v>
      </c>
      <c r="J44" s="129">
        <v>108.608</v>
      </c>
      <c r="M44" s="33">
        <f t="shared" si="0"/>
        <v>9.2082727122093551E-5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101.786</v>
      </c>
      <c r="J45" s="134">
        <v>101.797</v>
      </c>
      <c r="M45" s="33">
        <f t="shared" si="0"/>
        <v>1.0806987208452715E-4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102.57</v>
      </c>
      <c r="J46" s="134">
        <v>102.58</v>
      </c>
      <c r="M46" s="33">
        <f t="shared" si="0"/>
        <v>9.7494394072390725E-5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104.167</v>
      </c>
      <c r="J47" s="134">
        <v>104.19799999999999</v>
      </c>
      <c r="M47" s="33">
        <f t="shared" si="0"/>
        <v>2.9759904768296772E-4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104.44499999999999</v>
      </c>
      <c r="J48" s="134">
        <v>104.456</v>
      </c>
      <c r="M48" s="33">
        <f t="shared" si="0"/>
        <v>1.0531858873100572E-4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108.143</v>
      </c>
      <c r="J49" s="134">
        <v>108.15300000000001</v>
      </c>
      <c r="M49" s="33">
        <f t="shared" si="0"/>
        <v>9.2470155257437983E-5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104.857</v>
      </c>
      <c r="J50" s="134">
        <v>104.869</v>
      </c>
      <c r="M50" s="33">
        <f t="shared" si="0"/>
        <v>1.1444157280868664E-4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104.95699999999999</v>
      </c>
      <c r="J51" s="134">
        <v>104.968</v>
      </c>
      <c r="K51" s="6" t="s">
        <v>23</v>
      </c>
      <c r="M51" s="33">
        <f t="shared" si="0"/>
        <v>1.048048248331211E-4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105.19799999999999</v>
      </c>
      <c r="J52" s="134">
        <v>105.208</v>
      </c>
      <c r="M52" s="33">
        <f t="shared" si="0"/>
        <v>9.5058841422889382E-5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106.56699999999999</v>
      </c>
      <c r="J53" s="134">
        <v>106.57899999999999</v>
      </c>
      <c r="M53" s="33">
        <f t="shared" si="0"/>
        <v>1.1260521549823544E-4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103.53100000000001</v>
      </c>
      <c r="J54" s="134">
        <v>103.541</v>
      </c>
      <c r="M54" s="33">
        <f t="shared" si="0"/>
        <v>9.6589427321197558E-5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101.252</v>
      </c>
      <c r="J55" s="134">
        <v>101.262</v>
      </c>
      <c r="M55" s="33">
        <f t="shared" si="0"/>
        <v>9.8763481215236403E-5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104.867</v>
      </c>
      <c r="J56" s="134">
        <v>104.878</v>
      </c>
      <c r="M56" s="33">
        <f t="shared" si="0"/>
        <v>1.0489477147239531E-4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107.65</v>
      </c>
      <c r="J57" s="134">
        <v>107.66</v>
      </c>
      <c r="M57" s="33">
        <f t="shared" si="0"/>
        <v>9.2893636785795677E-5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106.804</v>
      </c>
      <c r="J58" s="134">
        <v>103.05</v>
      </c>
      <c r="K58" s="6" t="s">
        <v>23</v>
      </c>
      <c r="M58" s="33">
        <f t="shared" si="0"/>
        <v>-3.514849631099963E-2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103.57899999999999</v>
      </c>
      <c r="J59" s="134">
        <v>103.586</v>
      </c>
      <c r="K59" s="6" t="s">
        <v>23</v>
      </c>
      <c r="M59" s="33">
        <f t="shared" si="0"/>
        <v>6.7581266472982002E-5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100.131</v>
      </c>
      <c r="J60" s="134">
        <v>100.142</v>
      </c>
      <c r="M60" s="33">
        <f t="shared" si="0"/>
        <v>1.0985608852399037E-4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105.259</v>
      </c>
      <c r="J61" s="134">
        <v>105.26300000000001</v>
      </c>
      <c r="M61" s="33">
        <f t="shared" si="0"/>
        <v>3.8001501059338285E-5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103.506</v>
      </c>
      <c r="J62" s="134">
        <v>103.517</v>
      </c>
      <c r="M62" s="33">
        <f t="shared" si="0"/>
        <v>1.0627403242319943E-4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104.289</v>
      </c>
      <c r="J63" s="84">
        <v>104.298</v>
      </c>
      <c r="M63" s="33">
        <f t="shared" si="0"/>
        <v>8.6298650864428088E-5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104.694</v>
      </c>
      <c r="J67" s="129">
        <v>104.702</v>
      </c>
      <c r="M67" s="33">
        <f t="shared" si="0"/>
        <v>7.6413165988457464E-5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103.6</v>
      </c>
      <c r="J68" s="166">
        <v>103.611</v>
      </c>
      <c r="M68" s="33">
        <f t="shared" si="0"/>
        <v>1.0617760617770166E-4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40668</v>
      </c>
      <c r="G69" s="165">
        <v>3.774</v>
      </c>
      <c r="H69" s="166">
        <v>104.23099999999999</v>
      </c>
      <c r="I69" s="166">
        <v>105.245</v>
      </c>
      <c r="J69" s="166">
        <v>105.255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105.563</v>
      </c>
      <c r="J70" s="166">
        <v>105.572</v>
      </c>
      <c r="M70" s="33">
        <f t="shared" ref="M70" si="3">+(J70-I70)/I70</f>
        <v>8.5257145022406912E-5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102.95</v>
      </c>
      <c r="J71" s="84">
        <v>102.96</v>
      </c>
      <c r="M71" s="33">
        <f t="shared" si="0"/>
        <v>9.7134531325798011E-5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10.601000000000001</v>
      </c>
      <c r="J73" s="129">
        <v>10.601000000000001</v>
      </c>
      <c r="M73" s="33">
        <f>+(J73-I73)/I73</f>
        <v>0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104.64100000000001</v>
      </c>
      <c r="J74" s="166">
        <v>104.651</v>
      </c>
      <c r="M74" s="33">
        <f>+(J74-I74)/I74</f>
        <v>9.5564835962872149E-5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 t="s">
        <v>32</v>
      </c>
      <c r="G75" s="172" t="s">
        <v>32</v>
      </c>
      <c r="H75" s="84">
        <v>102.703</v>
      </c>
      <c r="I75" s="84">
        <v>103.66</v>
      </c>
      <c r="J75" s="84">
        <v>103.67100000000001</v>
      </c>
      <c r="M75" s="33">
        <f>+(J75-I75)/I75</f>
        <v>1.0611614894858086E-4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102.55500000000001</v>
      </c>
      <c r="J77" s="32">
        <v>102.614</v>
      </c>
      <c r="K77" s="90" t="s">
        <v>41</v>
      </c>
      <c r="M77" s="33">
        <f t="shared" ref="M77:M130" si="4">+(J77-I77)/I77</f>
        <v>5.7530105796887033E-4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76.379000000000005</v>
      </c>
      <c r="J79" s="129">
        <v>76.524000000000001</v>
      </c>
      <c r="M79" s="33">
        <f t="shared" ref="M79:M93" si="5">+(J79-I79)/I79</f>
        <v>1.8984275782609882E-3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40673</v>
      </c>
      <c r="G80" s="165">
        <v>2.8079999999999998</v>
      </c>
      <c r="H80" s="166">
        <v>147.82</v>
      </c>
      <c r="I80" s="166">
        <v>160.392</v>
      </c>
      <c r="J80" s="166">
        <v>160.44300000000001</v>
      </c>
      <c r="M80" s="33">
        <f t="shared" si="5"/>
        <v>3.1797097112085479E-4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40673</v>
      </c>
      <c r="G81" s="165">
        <v>31.571999999999999</v>
      </c>
      <c r="H81" s="186">
        <v>1463.682</v>
      </c>
      <c r="I81" s="186">
        <v>1609.973</v>
      </c>
      <c r="J81" s="186">
        <v>1612.0519999999999</v>
      </c>
      <c r="M81" s="33">
        <f t="shared" si="5"/>
        <v>1.2913260036037566E-3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40651</v>
      </c>
      <c r="G82" s="165">
        <v>2.72</v>
      </c>
      <c r="H82" s="166">
        <v>113.852</v>
      </c>
      <c r="I82" s="166">
        <v>116.089</v>
      </c>
      <c r="J82" s="166">
        <v>116</v>
      </c>
      <c r="M82" s="33">
        <f t="shared" si="5"/>
        <v>-7.666531712737524E-4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40651</v>
      </c>
      <c r="G83" s="165">
        <v>1.5629999999999999</v>
      </c>
      <c r="H83" s="166">
        <v>115.39400000000001</v>
      </c>
      <c r="I83" s="166">
        <v>116.245</v>
      </c>
      <c r="J83" s="166">
        <v>116.136</v>
      </c>
      <c r="M83" s="33">
        <f t="shared" si="5"/>
        <v>-9.376747386985149E-4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97.444000000000003</v>
      </c>
      <c r="J84" s="166">
        <v>97.537999999999997</v>
      </c>
      <c r="M84" s="33">
        <f t="shared" si="5"/>
        <v>9.6465662329126565E-4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16.649000000000001</v>
      </c>
      <c r="J85" s="166">
        <v>16.626999999999999</v>
      </c>
      <c r="M85" s="33">
        <f t="shared" si="5"/>
        <v>-1.3214006847259304E-3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281.44099999999997</v>
      </c>
      <c r="J86" s="166">
        <v>280.04000000000002</v>
      </c>
      <c r="M86" s="33">
        <f t="shared" si="5"/>
        <v>-4.9779527503098471E-3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47.18</v>
      </c>
      <c r="J87" s="166">
        <v>47.173999999999999</v>
      </c>
      <c r="M87" s="33">
        <f t="shared" si="5"/>
        <v>-1.271725307333664E-4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2618.5360000000001</v>
      </c>
      <c r="J88" s="186">
        <v>2626.3389999999999</v>
      </c>
      <c r="M88" s="33">
        <f t="shared" si="5"/>
        <v>2.9799093844804438E-3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84.24</v>
      </c>
      <c r="J89" s="166">
        <v>84.372</v>
      </c>
      <c r="M89" s="33">
        <f t="shared" si="5"/>
        <v>1.5669515669516265E-3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40673</v>
      </c>
      <c r="G90" s="165">
        <v>1.2929999999999999</v>
      </c>
      <c r="H90" s="166">
        <v>58.215000000000003</v>
      </c>
      <c r="I90" s="166">
        <v>60.694000000000003</v>
      </c>
      <c r="J90" s="166">
        <v>60.722000000000001</v>
      </c>
      <c r="M90" s="33">
        <f t="shared" si="5"/>
        <v>4.6133060928590458E-4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104.001</v>
      </c>
      <c r="J91" s="166">
        <v>104.08</v>
      </c>
      <c r="M91" s="33">
        <f t="shared" si="5"/>
        <v>7.5960808069146951E-4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116.503</v>
      </c>
      <c r="J92" s="166">
        <v>116.515</v>
      </c>
      <c r="M92" s="33">
        <f t="shared" si="5"/>
        <v>1.0300163944276504E-4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111.31399999999999</v>
      </c>
      <c r="J93" s="84">
        <v>111.261</v>
      </c>
      <c r="M93" s="33">
        <f t="shared" si="5"/>
        <v>-4.761305855507598E-4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11.859</v>
      </c>
      <c r="J95" s="129">
        <v>11.855</v>
      </c>
      <c r="M95" s="33">
        <f t="shared" ref="M95:M114" si="7">+(J95-I95)/I95</f>
        <v>-3.3729656800738337E-4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13.019</v>
      </c>
      <c r="J96" s="166">
        <v>13.009</v>
      </c>
      <c r="M96" s="33">
        <f t="shared" si="7"/>
        <v>-7.6810814962745115E-4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17.161999999999999</v>
      </c>
      <c r="J97" s="166">
        <v>17.190999999999999</v>
      </c>
      <c r="M97" s="33">
        <f t="shared" si="7"/>
        <v>1.6897797459503505E-3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17.716999999999999</v>
      </c>
      <c r="J98" s="166">
        <v>17.805</v>
      </c>
      <c r="M98" s="33">
        <f t="shared" si="7"/>
        <v>4.9669808658351286E-3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40673</v>
      </c>
      <c r="G99" s="195">
        <v>0.10199999999999999</v>
      </c>
      <c r="H99" s="166">
        <v>12.026999999999999</v>
      </c>
      <c r="I99" s="166">
        <v>13.231</v>
      </c>
      <c r="J99" s="166">
        <v>13.234999999999999</v>
      </c>
      <c r="M99" s="33">
        <f t="shared" si="7"/>
        <v>3.0232030836668122E-4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10.897</v>
      </c>
      <c r="J100" s="166">
        <v>10.911</v>
      </c>
      <c r="M100" s="33">
        <f t="shared" si="7"/>
        <v>1.284757272643787E-3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10.57</v>
      </c>
      <c r="J101" s="166">
        <v>10.586</v>
      </c>
      <c r="M101" s="33">
        <f t="shared" si="7"/>
        <v>1.513718070009462E-3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10.49</v>
      </c>
      <c r="J102" s="166">
        <v>10.5</v>
      </c>
      <c r="M102" s="33">
        <f t="shared" si="7"/>
        <v>9.5328884652047541E-4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130.11600000000001</v>
      </c>
      <c r="J103" s="166">
        <v>130.029</v>
      </c>
      <c r="M103" s="33">
        <f t="shared" si="7"/>
        <v>-6.6863414184279791E-4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129.35300000000001</v>
      </c>
      <c r="J104" s="166">
        <v>129.24100000000001</v>
      </c>
      <c r="M104" s="33">
        <f t="shared" si="7"/>
        <v>-8.6584771903237465E-4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32</v>
      </c>
      <c r="G105" s="201" t="s">
        <v>32</v>
      </c>
      <c r="H105" s="166">
        <v>10.196</v>
      </c>
      <c r="I105" s="166">
        <v>11.102</v>
      </c>
      <c r="J105" s="166">
        <v>11.092000000000001</v>
      </c>
      <c r="M105" s="33">
        <f t="shared" si="7"/>
        <v>-9.0073860565661925E-4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27">
        <v>40661</v>
      </c>
      <c r="G106" s="202">
        <v>0.94199999999999995</v>
      </c>
      <c r="H106" s="166">
        <v>117.51300000000001</v>
      </c>
      <c r="I106" s="166">
        <v>124.989</v>
      </c>
      <c r="J106" s="166">
        <v>125.242</v>
      </c>
      <c r="M106" s="33">
        <f t="shared" si="7"/>
        <v>2.0241781276752364E-3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40690</v>
      </c>
      <c r="G107" s="203">
        <v>0.13700000000000001</v>
      </c>
      <c r="H107" s="166">
        <v>19.771999999999998</v>
      </c>
      <c r="I107" s="166">
        <v>21.652999999999999</v>
      </c>
      <c r="J107" s="166">
        <v>21.567</v>
      </c>
      <c r="M107" s="33">
        <f t="shared" si="7"/>
        <v>-3.9717360181036592E-3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3" t="s">
        <v>32</v>
      </c>
      <c r="H108" s="166">
        <v>101.51300000000001</v>
      </c>
      <c r="I108" s="166">
        <v>100.38800000000001</v>
      </c>
      <c r="J108" s="166">
        <v>99.933000000000007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4" t="s">
        <v>32</v>
      </c>
      <c r="G109" s="205" t="s">
        <v>32</v>
      </c>
      <c r="H109" s="206">
        <v>102.065</v>
      </c>
      <c r="I109" s="166">
        <v>101.008</v>
      </c>
      <c r="J109" s="166">
        <v>100.804</v>
      </c>
      <c r="M109" s="33" t="e">
        <f>+(#REF!-I109)/I109</f>
        <v>#REF!</v>
      </c>
    </row>
    <row r="110" spans="2:13" ht="16.5" thickTop="1" thickBot="1">
      <c r="B110" s="207">
        <f>B109+1</f>
        <v>88</v>
      </c>
      <c r="C110" s="208" t="s">
        <v>143</v>
      </c>
      <c r="D110" s="209" t="s">
        <v>144</v>
      </c>
      <c r="E110" s="210">
        <v>40910</v>
      </c>
      <c r="F110" s="211" t="s">
        <v>134</v>
      </c>
      <c r="G110" s="212" t="s">
        <v>134</v>
      </c>
      <c r="H110" s="213" t="s">
        <v>134</v>
      </c>
      <c r="I110" s="214">
        <v>99.064999999999998</v>
      </c>
      <c r="J110" s="214">
        <v>98.453000000000003</v>
      </c>
      <c r="M110" s="153"/>
    </row>
    <row r="111" spans="2:13" ht="18" customHeight="1" thickTop="1" thickBot="1">
      <c r="B111" s="215" t="s">
        <v>145</v>
      </c>
      <c r="C111" s="216"/>
      <c r="D111" s="216"/>
      <c r="E111" s="216"/>
      <c r="F111" s="216"/>
      <c r="G111" s="216"/>
      <c r="H111" s="216"/>
      <c r="I111" s="216"/>
      <c r="J111" s="217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40702</v>
      </c>
      <c r="G112" s="202">
        <v>3.9249999999999998</v>
      </c>
      <c r="H112" s="218">
        <v>98.978999999999999</v>
      </c>
      <c r="I112" s="218">
        <v>100.84699999999999</v>
      </c>
      <c r="J112" s="218">
        <v>99.24</v>
      </c>
      <c r="K112" s="98" t="s">
        <v>45</v>
      </c>
      <c r="M112" s="33">
        <f t="shared" si="7"/>
        <v>-1.5935030293414771E-2</v>
      </c>
    </row>
    <row r="113" spans="2:13" ht="16.5" thickTop="1" thickBot="1">
      <c r="B113" s="219">
        <f>B112+1</f>
        <v>90</v>
      </c>
      <c r="C113" s="94" t="s">
        <v>147</v>
      </c>
      <c r="D113" s="164" t="s">
        <v>20</v>
      </c>
      <c r="E113" s="185">
        <v>40630</v>
      </c>
      <c r="F113" s="127" t="s">
        <v>32</v>
      </c>
      <c r="G113" s="202" t="s">
        <v>32</v>
      </c>
      <c r="H113" s="220">
        <v>106.97</v>
      </c>
      <c r="I113" s="220">
        <v>113.992</v>
      </c>
      <c r="J113" s="220">
        <v>117.696</v>
      </c>
      <c r="K113" s="98" t="s">
        <v>45</v>
      </c>
      <c r="M113" s="33">
        <f t="shared" si="7"/>
        <v>3.2493508316373022E-2</v>
      </c>
    </row>
    <row r="114" spans="2:13" ht="16.5" thickTop="1" thickBot="1">
      <c r="B114" s="219">
        <f t="shared" ref="B114:B130" si="9">+B113+1</f>
        <v>91</v>
      </c>
      <c r="C114" s="167" t="s">
        <v>148</v>
      </c>
      <c r="D114" s="164" t="s">
        <v>74</v>
      </c>
      <c r="E114" s="185">
        <v>39097</v>
      </c>
      <c r="F114" s="127">
        <v>40651</v>
      </c>
      <c r="G114" s="195">
        <v>3.0640000000000001</v>
      </c>
      <c r="H114" s="166">
        <v>142.37</v>
      </c>
      <c r="I114" s="166">
        <v>150.96600000000001</v>
      </c>
      <c r="J114" s="166">
        <v>150.50700000000001</v>
      </c>
      <c r="K114" s="221" t="s">
        <v>149</v>
      </c>
      <c r="M114" s="33">
        <f t="shared" si="7"/>
        <v>-3.0404196971503725E-3</v>
      </c>
    </row>
    <row r="115" spans="2:13" ht="16.5" thickTop="1" thickBot="1">
      <c r="B115" s="219">
        <f t="shared" si="9"/>
        <v>92</v>
      </c>
      <c r="C115" s="163" t="s">
        <v>150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11.205</v>
      </c>
      <c r="J115" s="166">
        <v>11.265000000000001</v>
      </c>
      <c r="K115" s="90" t="s">
        <v>41</v>
      </c>
      <c r="M115" s="33">
        <f t="shared" si="4"/>
        <v>5.354752342704194E-3</v>
      </c>
    </row>
    <row r="116" spans="2:13" ht="16.5" thickTop="1" thickBot="1">
      <c r="B116" s="219">
        <f t="shared" si="9"/>
        <v>93</v>
      </c>
      <c r="C116" s="163" t="s">
        <v>151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123.054</v>
      </c>
      <c r="J116" s="166">
        <v>124.063</v>
      </c>
      <c r="K116" s="90" t="s">
        <v>41</v>
      </c>
      <c r="M116" s="33">
        <f t="shared" si="4"/>
        <v>8.1996521852194994E-3</v>
      </c>
    </row>
    <row r="117" spans="2:13" ht="16.5" thickTop="1" thickBot="1">
      <c r="B117" s="219">
        <f t="shared" si="9"/>
        <v>94</v>
      </c>
      <c r="C117" s="163" t="s">
        <v>152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118.616</v>
      </c>
      <c r="J117" s="166">
        <v>119.01600000000001</v>
      </c>
      <c r="K117" s="90" t="s">
        <v>41</v>
      </c>
      <c r="M117" s="33">
        <f t="shared" si="4"/>
        <v>3.372226343832246E-3</v>
      </c>
    </row>
    <row r="118" spans="2:13" ht="16.5" thickTop="1" thickBot="1">
      <c r="B118" s="219">
        <f t="shared" si="9"/>
        <v>95</v>
      </c>
      <c r="C118" s="163" t="s">
        <v>153</v>
      </c>
      <c r="D118" s="170" t="s">
        <v>154</v>
      </c>
      <c r="E118" s="185">
        <v>40543</v>
      </c>
      <c r="F118" s="222" t="s">
        <v>32</v>
      </c>
      <c r="G118" s="172" t="s">
        <v>32</v>
      </c>
      <c r="H118" s="166">
        <v>102.389</v>
      </c>
      <c r="I118" s="166">
        <v>106.075</v>
      </c>
      <c r="J118" s="166">
        <v>106.235</v>
      </c>
      <c r="K118" s="93" t="s">
        <v>43</v>
      </c>
      <c r="M118" s="33">
        <f t="shared" si="4"/>
        <v>1.5083667216591711E-3</v>
      </c>
    </row>
    <row r="119" spans="2:13" ht="16.5" thickTop="1" thickBot="1">
      <c r="B119" s="219">
        <f t="shared" si="9"/>
        <v>96</v>
      </c>
      <c r="C119" s="163" t="s">
        <v>155</v>
      </c>
      <c r="D119" s="170" t="s">
        <v>154</v>
      </c>
      <c r="E119" s="185">
        <v>40543</v>
      </c>
      <c r="F119" s="223" t="s">
        <v>32</v>
      </c>
      <c r="G119" s="224" t="s">
        <v>32</v>
      </c>
      <c r="H119" s="166">
        <v>101.337</v>
      </c>
      <c r="I119" s="166">
        <v>106.931</v>
      </c>
      <c r="J119" s="166">
        <v>106.66500000000001</v>
      </c>
      <c r="K119" s="93" t="s">
        <v>43</v>
      </c>
      <c r="M119" s="33">
        <f t="shared" si="4"/>
        <v>-2.4875854523009337E-3</v>
      </c>
    </row>
    <row r="120" spans="2:13" ht="16.5" thickTop="1" thickBot="1">
      <c r="B120" s="219">
        <f t="shared" si="9"/>
        <v>97</v>
      </c>
      <c r="C120" s="188" t="s">
        <v>156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183.874</v>
      </c>
      <c r="J120" s="166">
        <v>185.61199999999999</v>
      </c>
      <c r="K120" s="90" t="s">
        <v>41</v>
      </c>
      <c r="M120" s="33">
        <f t="shared" si="4"/>
        <v>9.4521248246081536E-3</v>
      </c>
    </row>
    <row r="121" spans="2:13" ht="16.5" thickTop="1" thickBot="1">
      <c r="B121" s="219">
        <f t="shared" si="9"/>
        <v>98</v>
      </c>
      <c r="C121" s="188" t="s">
        <v>157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164.535</v>
      </c>
      <c r="J121" s="166">
        <v>165.44</v>
      </c>
      <c r="K121" s="90" t="s">
        <v>41</v>
      </c>
      <c r="M121" s="33">
        <f t="shared" si="4"/>
        <v>5.500349469717696E-3</v>
      </c>
    </row>
    <row r="122" spans="2:13" ht="16.5" thickTop="1" thickBot="1">
      <c r="B122" s="219">
        <f t="shared" si="9"/>
        <v>99</v>
      </c>
      <c r="C122" s="188" t="s">
        <v>158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143.40100000000001</v>
      </c>
      <c r="J122" s="166">
        <v>144.19200000000001</v>
      </c>
      <c r="K122" s="90" t="s">
        <v>41</v>
      </c>
      <c r="M122" s="33">
        <f t="shared" si="4"/>
        <v>5.5160005857699508E-3</v>
      </c>
    </row>
    <row r="123" spans="2:13" ht="15.75" customHeight="1" thickTop="1" thickBot="1">
      <c r="B123" s="219">
        <f t="shared" si="9"/>
        <v>100</v>
      </c>
      <c r="C123" s="188" t="s">
        <v>159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10000.856</v>
      </c>
      <c r="J123" s="186">
        <v>10122.087</v>
      </c>
      <c r="K123" s="90" t="s">
        <v>41</v>
      </c>
      <c r="M123" s="33">
        <f t="shared" si="4"/>
        <v>1.2122062351462692E-2</v>
      </c>
    </row>
    <row r="124" spans="2:13" ht="16.5" thickTop="1" thickBot="1">
      <c r="B124" s="219">
        <f t="shared" si="9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203.124</v>
      </c>
      <c r="J124" s="166">
        <v>210.59200000000001</v>
      </c>
      <c r="K124" s="90" t="s">
        <v>41</v>
      </c>
      <c r="M124" s="33">
        <f t="shared" si="4"/>
        <v>3.676571946200359E-2</v>
      </c>
    </row>
    <row r="125" spans="2:13" ht="16.5" thickTop="1" thickBot="1">
      <c r="B125" s="219">
        <f t="shared" si="9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140.00899999999999</v>
      </c>
      <c r="J125" s="166">
        <v>142.881</v>
      </c>
      <c r="K125" s="90" t="s">
        <v>41</v>
      </c>
      <c r="M125" s="33">
        <f t="shared" si="4"/>
        <v>2.051296702354859E-2</v>
      </c>
    </row>
    <row r="126" spans="2:13" ht="16.5" thickTop="1" thickBot="1">
      <c r="B126" s="219">
        <f t="shared" si="9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1619.25</v>
      </c>
      <c r="J126" s="186">
        <v>1630.375</v>
      </c>
      <c r="K126" s="90" t="s">
        <v>41</v>
      </c>
      <c r="M126" s="33">
        <f t="shared" si="4"/>
        <v>6.8704647213215994E-3</v>
      </c>
    </row>
    <row r="127" spans="2:13" ht="16.5" thickTop="1" thickBot="1">
      <c r="B127" s="219">
        <f t="shared" si="9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110.53700000000001</v>
      </c>
      <c r="J127" s="166">
        <v>112.465</v>
      </c>
      <c r="K127" s="93" t="s">
        <v>43</v>
      </c>
      <c r="M127" s="33">
        <f t="shared" si="4"/>
        <v>1.7442123451875818E-2</v>
      </c>
    </row>
    <row r="128" spans="2:13" ht="16.5" thickTop="1" thickBot="1">
      <c r="B128" s="219">
        <f t="shared" si="9"/>
        <v>105</v>
      </c>
      <c r="C128" s="163" t="s">
        <v>164</v>
      </c>
      <c r="D128" s="225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98.507000000000005</v>
      </c>
      <c r="J128" s="166">
        <v>99.52</v>
      </c>
      <c r="K128" s="98" t="s">
        <v>45</v>
      </c>
      <c r="M128" s="33">
        <f t="shared" si="4"/>
        <v>1.028353314992834E-2</v>
      </c>
    </row>
    <row r="129" spans="1:13" ht="16.5" thickTop="1" thickBot="1">
      <c r="B129" s="219">
        <f t="shared" si="9"/>
        <v>106</v>
      </c>
      <c r="C129" s="163" t="s">
        <v>166</v>
      </c>
      <c r="D129" s="225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116.21299999999999</v>
      </c>
      <c r="J129" s="166">
        <v>116.898</v>
      </c>
      <c r="K129" s="98" t="s">
        <v>45</v>
      </c>
      <c r="M129" s="33">
        <f t="shared" si="4"/>
        <v>5.8943491691979578E-3</v>
      </c>
    </row>
    <row r="130" spans="1:13" ht="16.5" thickTop="1" thickBot="1">
      <c r="B130" s="226">
        <f t="shared" si="9"/>
        <v>107</v>
      </c>
      <c r="C130" s="227" t="s">
        <v>167</v>
      </c>
      <c r="D130" s="209" t="s">
        <v>144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10183.013000000001</v>
      </c>
      <c r="J130" s="230">
        <v>10342.956</v>
      </c>
      <c r="K130" s="90" t="s">
        <v>41</v>
      </c>
      <c r="M130" s="33">
        <f t="shared" si="4"/>
        <v>1.5706844329865757E-2</v>
      </c>
    </row>
    <row r="131" spans="1:13" ht="11.25" customHeight="1" thickTop="1">
      <c r="A131" s="231" t="s">
        <v>168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VL17-04-2012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2012-04-17T12:54:07Z</dcterms:created>
  <dcterms:modified xsi:type="dcterms:W3CDTF">2012-04-17T12:54:46Z</dcterms:modified>
</cp:coreProperties>
</file>