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08-2017" sheetId="1" r:id="rId1"/>
  </sheets>
  <definedNames>
    <definedName name="_xlnm._FilterDatabase" localSheetId="0" hidden="1">'16-08-2017'!$D$1:$D$581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<sst xmlns="http://schemas.openxmlformats.org/spreadsheetml/2006/main" count="349" uniqueCount="199">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</sst>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E19" workbookViewId="0">
      <selection activeCell="R29" sqref="R29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168.55199999999999</v>
      </c>
      <c r="J6" s="38">
        <v>168.56700000000001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113.931</v>
      </c>
      <c r="J7" s="47">
        <v>113.944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97.542000000000002</v>
      </c>
      <c r="J8" s="54">
        <v>97.552000000000007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15.016999999999999</v>
      </c>
      <c r="J10" s="59">
        <v>15.019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109.70399999999999</v>
      </c>
      <c r="J11" s="59">
        <v>109.717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1.5409999999999999</v>
      </c>
      <c r="J13" s="38">
        <v>1.542</v>
      </c>
      <c r="K13" s="69" t="s">
        <v>23</v>
      </c>
      <c r="L13" s="39"/>
      <c r="M13" s="40">
        <f>+(J13-I13)/I13</f>
        <v>6.4892926671000122E-4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108.048</v>
      </c>
      <c r="J14" s="74">
        <v>108.15</v>
      </c>
      <c r="K14" s="75"/>
      <c r="L14" s="76">
        <v>12769294</v>
      </c>
      <c r="M14" s="77">
        <f>+(J14-I14)/I14</f>
        <v>9.440248778321104E-4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41.033000000000001</v>
      </c>
      <c r="J16" s="38">
        <v>41.036999999999999</v>
      </c>
      <c r="K16" s="39"/>
      <c r="L16" s="39"/>
      <c r="M16" s="83">
        <f>+(J16-I16)/I16</f>
        <v>9.7482514073983942E-5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55.542000000000002</v>
      </c>
      <c r="J17" s="47">
        <v>55.545999999999999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117.616</v>
      </c>
      <c r="J18" s="97">
        <v>117.748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113.33</v>
      </c>
      <c r="J19" s="90">
        <v>113.468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21.7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139.596</v>
      </c>
      <c r="J21" s="38">
        <v>139.822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518.79600000000005</v>
      </c>
      <c r="J22" s="97">
        <v>519.40700000000004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119.41200000000001</v>
      </c>
      <c r="J23" s="97">
        <v>119.468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129.80000000000001</v>
      </c>
      <c r="J24" s="97">
        <v>129.90899999999999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139.727</v>
      </c>
      <c r="J25" s="97">
        <v>139.571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121.65300000000001</v>
      </c>
      <c r="J26" s="122">
        <v>121.514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106.861</v>
      </c>
      <c r="J27" s="122">
        <v>107.238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154.26</v>
      </c>
      <c r="J28" s="122">
        <v>154.768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94.298000000000002</v>
      </c>
      <c r="J29" s="47">
        <v>94.257999999999996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98.754000000000005</v>
      </c>
      <c r="J30" s="132">
        <v>99.004000000000005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151.32900000000001</v>
      </c>
      <c r="J31" s="134">
        <v>151.68600000000001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133.20699999999999</v>
      </c>
      <c r="J32" s="122">
        <v>133.49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101.515</v>
      </c>
      <c r="J33" s="143">
        <v>101.767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103.005</v>
      </c>
      <c r="J34" s="148">
        <v>102.979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21.295999999999999</v>
      </c>
      <c r="J35" s="152">
        <v>21.356999999999999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57</v>
      </c>
      <c r="K37" s="160" t="s">
        <v>58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59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2281.4229999999998</v>
      </c>
      <c r="J38" s="165">
        <v>2285</v>
      </c>
      <c r="K38" s="166" t="s">
        <v>60</v>
      </c>
      <c r="M38" s="77">
        <f t="shared" si="1"/>
        <v>1.5678810987704718E-3</v>
      </c>
    </row>
    <row r="39" spans="1:14" ht="17.25" customHeight="1" thickTop="1" thickBot="1">
      <c r="B39" s="79">
        <f t="shared" ref="B39:B55" si="2">+B38+1</f>
        <v>29</v>
      </c>
      <c r="C39" s="167" t="s">
        <v>61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57</v>
      </c>
      <c r="K39" s="172" t="s">
        <v>62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63</v>
      </c>
      <c r="D40" s="174" t="s">
        <v>64</v>
      </c>
      <c r="E40" s="162">
        <v>39745</v>
      </c>
      <c r="F40" s="163"/>
      <c r="G40" s="175"/>
      <c r="H40" s="176">
        <v>109.111</v>
      </c>
      <c r="I40" s="177">
        <v>120.32299999999999</v>
      </c>
      <c r="J40" s="177">
        <v>119.85</v>
      </c>
      <c r="K40" s="160" t="s">
        <v>58</v>
      </c>
      <c r="M40" s="77">
        <f t="shared" si="1"/>
        <v>-3.9310854948762831E-3</v>
      </c>
    </row>
    <row r="41" spans="1:14" ht="17.25" customHeight="1" thickTop="1" thickBot="1">
      <c r="B41" s="79">
        <f t="shared" si="2"/>
        <v>31</v>
      </c>
      <c r="C41" s="173" t="s">
        <v>65</v>
      </c>
      <c r="D41" s="174" t="s">
        <v>64</v>
      </c>
      <c r="E41" s="162">
        <v>39748</v>
      </c>
      <c r="F41" s="163"/>
      <c r="G41" s="164"/>
      <c r="H41" s="178">
        <v>144.33199999999999</v>
      </c>
      <c r="I41" s="178">
        <v>151.31700000000001</v>
      </c>
      <c r="J41" s="178">
        <v>151.56899999999999</v>
      </c>
      <c r="K41" s="160" t="s">
        <v>58</v>
      </c>
      <c r="M41" s="77">
        <f t="shared" si="1"/>
        <v>1.6653779813238507E-3</v>
      </c>
    </row>
    <row r="42" spans="1:14" ht="17.25" customHeight="1" thickTop="1" thickBot="1">
      <c r="B42" s="79">
        <f t="shared" si="2"/>
        <v>32</v>
      </c>
      <c r="C42" s="173" t="s">
        <v>66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165.50399999999999</v>
      </c>
      <c r="J42" s="178">
        <v>164.87200000000001</v>
      </c>
      <c r="K42" s="160" t="s">
        <v>58</v>
      </c>
      <c r="M42" s="77">
        <f t="shared" si="1"/>
        <v>-3.8186388244391472E-3</v>
      </c>
    </row>
    <row r="43" spans="1:14" ht="17.25" customHeight="1" thickTop="1" thickBot="1">
      <c r="B43" s="79">
        <f t="shared" si="2"/>
        <v>33</v>
      </c>
      <c r="C43" s="173" t="s">
        <v>67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16.824000000000002</v>
      </c>
      <c r="J43" s="176">
        <v>16.866</v>
      </c>
      <c r="K43" s="160" t="s">
        <v>58</v>
      </c>
      <c r="M43" s="77">
        <f t="shared" si="1"/>
        <v>2.4964336661910387E-3</v>
      </c>
    </row>
    <row r="44" spans="1:14" ht="17.25" customHeight="1" thickTop="1" thickBot="1">
      <c r="B44" s="79">
        <f t="shared" si="2"/>
        <v>34</v>
      </c>
      <c r="C44" s="173" t="s">
        <v>68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5321.9560000000001</v>
      </c>
      <c r="J44" s="179">
        <v>5321.6580000000004</v>
      </c>
      <c r="K44" s="160" t="s">
        <v>58</v>
      </c>
      <c r="M44" s="77">
        <f t="shared" si="1"/>
        <v>-5.5994450160763157E-5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5252.1769999999997</v>
      </c>
      <c r="J45" s="180">
        <v>5263.3190000000004</v>
      </c>
      <c r="K45" s="160"/>
      <c r="M45" s="77">
        <f t="shared" si="1"/>
        <v>2.1214060379154656E-3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2.6389999999999998</v>
      </c>
      <c r="J46" s="176">
        <v>2.6419999999999999</v>
      </c>
      <c r="K46" s="160"/>
      <c r="M46" s="77">
        <f t="shared" si="1"/>
        <v>1.1367942402425594E-3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2.2850000000000001</v>
      </c>
      <c r="J47" s="176">
        <v>2.2879999999999998</v>
      </c>
      <c r="K47" s="182" t="s">
        <v>23</v>
      </c>
      <c r="M47" s="77">
        <f t="shared" si="1"/>
        <v>1.3129102844637503E-3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1.236</v>
      </c>
      <c r="J48" s="185">
        <v>1.2370000000000001</v>
      </c>
      <c r="K48" s="172" t="s">
        <v>62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1.1060000000000001</v>
      </c>
      <c r="K49" s="172"/>
      <c r="M49" s="190">
        <f t="shared" ref="M49:M55" si="3">+(J49-I49)/I49</f>
        <v>0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1.1160000000000001</v>
      </c>
      <c r="J50" s="192">
        <v>1.1180000000000001</v>
      </c>
      <c r="K50" s="172"/>
      <c r="M50" s="190">
        <f t="shared" si="3"/>
        <v>1.7921146953405033E-3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1.117</v>
      </c>
      <c r="J51" s="189">
        <v>1.1200000000000001</v>
      </c>
      <c r="K51" s="172"/>
      <c r="M51" s="190">
        <f t="shared" si="3"/>
        <v>2.6857654431513998E-3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116.773</v>
      </c>
      <c r="J52" s="198">
        <v>116.819</v>
      </c>
      <c r="K52" s="172"/>
      <c r="M52" s="190">
        <f t="shared" si="3"/>
        <v>3.9392667825615925E-4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119.157</v>
      </c>
      <c r="J53" s="204">
        <v>119.389</v>
      </c>
      <c r="K53" s="172"/>
      <c r="M53" s="190">
        <f t="shared" si="3"/>
        <v>1.9470110862139808E-3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177" t="s">
        <v>82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10.228999999999999</v>
      </c>
      <c r="J55" s="204">
        <v>10.27</v>
      </c>
      <c r="K55" s="172"/>
      <c r="M55" s="190">
        <f t="shared" si="3"/>
        <v>4.0082119464268625E-3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106.679</v>
      </c>
      <c r="J61" s="38">
        <v>106.685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101.792</v>
      </c>
      <c r="J62" s="132">
        <v>101.8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103.729</v>
      </c>
      <c r="J63" s="249">
        <v>103.741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100.932</v>
      </c>
      <c r="J64" s="255">
        <v>100.943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102.563</v>
      </c>
      <c r="J65" s="260">
        <v>102.575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105.732</v>
      </c>
      <c r="J66" s="265">
        <v>105.744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64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103.072</v>
      </c>
      <c r="J67" s="254">
        <v>103.08499999999999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100.53400000000001</v>
      </c>
      <c r="J68" s="189">
        <v>100.54300000000001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102.61499999999999</v>
      </c>
      <c r="J69" s="189">
        <v>102.621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100.873</v>
      </c>
      <c r="J70" s="189">
        <v>100.884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102.71299999999999</v>
      </c>
      <c r="J71" s="189">
        <v>102.724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102.072</v>
      </c>
      <c r="J72" s="265">
        <v>102.08199999999999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105.26900000000001</v>
      </c>
      <c r="J73" s="271">
        <v>105.28100000000001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103.65</v>
      </c>
      <c r="J74" s="189">
        <v>103.66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102.65600000000001</v>
      </c>
      <c r="J75" s="189">
        <v>102.66500000000001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101.26900000000001</v>
      </c>
      <c r="J76" s="265">
        <v>101.279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102.895</v>
      </c>
      <c r="J77" s="265">
        <v>102.904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101.19199999999999</v>
      </c>
      <c r="J78" s="284">
        <v>101.20399999999999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102.459</v>
      </c>
      <c r="J79" s="284">
        <v>102.46899999999999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104.017</v>
      </c>
      <c r="J80" s="254">
        <v>104.026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101.327</v>
      </c>
      <c r="J81" s="293">
        <v>101.339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101.489</v>
      </c>
      <c r="J82" s="293">
        <v>101.499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104.00700000000001</v>
      </c>
      <c r="J83" s="254">
        <v>104.01600000000001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101.14100000000001</v>
      </c>
      <c r="J84" s="304">
        <v>101.15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10.464</v>
      </c>
      <c r="J86" s="309">
        <v>10.465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102.191</v>
      </c>
      <c r="J87" s="312">
        <v>102.203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102.52500000000001</v>
      </c>
      <c r="J88" s="317">
        <v>102.538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103.58199999999999</v>
      </c>
      <c r="J89" s="324">
        <v>103.592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10.28</v>
      </c>
      <c r="J90" s="331">
        <v>10.281000000000001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58.831000000000003</v>
      </c>
      <c r="J92" s="340">
        <v>58.622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64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101.88200000000001</v>
      </c>
      <c r="J95" s="346">
        <v>102.203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17.388999999999999</v>
      </c>
      <c r="J96" s="346">
        <v>17.39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290.92</v>
      </c>
      <c r="J97" s="346">
        <v>291.89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29.597000000000001</v>
      </c>
      <c r="J98" s="284">
        <v>29.629000000000001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2324.473</v>
      </c>
      <c r="J99" s="165">
        <v>2325.3209999999999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71.971000000000004</v>
      </c>
      <c r="J100" s="357">
        <v>71.948999999999998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54.298999999999999</v>
      </c>
      <c r="J101" s="192">
        <v>54.296999999999997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105.496</v>
      </c>
      <c r="J102" s="363">
        <v>105.56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91.71</v>
      </c>
      <c r="J103" s="54">
        <v>91.918000000000006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10.763999999999999</v>
      </c>
      <c r="J105" s="377">
        <v>10.750999999999999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11.526999999999999</v>
      </c>
      <c r="J106" s="384">
        <v>11.494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14.305</v>
      </c>
      <c r="J107" s="384">
        <v>14.257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12.795</v>
      </c>
      <c r="J108" s="386">
        <v>12.775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13.816000000000001</v>
      </c>
      <c r="J109" s="386">
        <v>13.832000000000001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12.116</v>
      </c>
      <c r="J110" s="386">
        <v>12.13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64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147.48099999999999</v>
      </c>
      <c r="J111" s="386">
        <v>148.017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64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140.631</v>
      </c>
      <c r="J112" s="386">
        <v>140.94900000000001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9.2390000000000008</v>
      </c>
      <c r="J113" s="386">
        <v>9.2490000000000006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102.643</v>
      </c>
      <c r="J114" s="386">
        <v>103.188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84.497</v>
      </c>
      <c r="J115" s="398">
        <v>84.959000000000003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87.715999999999994</v>
      </c>
      <c r="J116" s="383">
        <v>88.281000000000006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97.316999999999993</v>
      </c>
      <c r="J117" s="386">
        <v>97.269000000000005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98.863</v>
      </c>
      <c r="J118" s="413">
        <v>99.031000000000006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96.652000000000001</v>
      </c>
      <c r="J119" s="413">
        <v>96.921999999999997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10.334</v>
      </c>
      <c r="J120" s="423">
        <v>10.337999999999999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57</v>
      </c>
      <c r="K122" s="172" t="s">
        <v>62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105.395</v>
      </c>
      <c r="J123" s="386">
        <v>105.51600000000001</v>
      </c>
      <c r="K123" s="172" t="s">
        <v>62</v>
      </c>
      <c r="M123" s="77">
        <f>+(J123-I123)/I123</f>
        <v>1.1480620522796084E-3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148.28</v>
      </c>
      <c r="J124" s="386">
        <v>148.726</v>
      </c>
      <c r="K124" s="426" t="s">
        <v>167</v>
      </c>
      <c r="M124" s="77">
        <f>+(J124-I124)/I124</f>
        <v>3.0078230374966141E-3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105.85899999999999</v>
      </c>
      <c r="J125" s="383">
        <v>105.66800000000001</v>
      </c>
      <c r="K125" s="166" t="s">
        <v>60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105.45699999999999</v>
      </c>
      <c r="J126" s="383">
        <v>106.044</v>
      </c>
      <c r="K126" s="166" t="s">
        <v>60</v>
      </c>
      <c r="M126" s="77">
        <f t="shared" ref="M126:M131" si="9">+(J126-I126)/I126</f>
        <v>5.5662497510834113E-3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206.179</v>
      </c>
      <c r="J127" s="434">
        <v>206.155</v>
      </c>
      <c r="K127" s="160" t="s">
        <v>58</v>
      </c>
      <c r="M127" s="77">
        <f t="shared" si="9"/>
        <v>-1.1640370745808695E-4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185.88900000000001</v>
      </c>
      <c r="J128" s="435">
        <v>185.77500000000001</v>
      </c>
      <c r="K128" s="160" t="s">
        <v>58</v>
      </c>
      <c r="M128" s="77">
        <f t="shared" si="9"/>
        <v>-6.1326920904413015E-4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156.834</v>
      </c>
      <c r="J129" s="435">
        <v>156.97</v>
      </c>
      <c r="K129" s="160" t="s">
        <v>58</v>
      </c>
      <c r="M129" s="77">
        <f t="shared" si="9"/>
        <v>8.6715890686965634E-4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22.516999999999999</v>
      </c>
      <c r="J130" s="435">
        <v>22.443999999999999</v>
      </c>
      <c r="K130" s="160" t="s">
        <v>58</v>
      </c>
      <c r="M130" s="77">
        <f t="shared" si="9"/>
        <v>-3.2419949371586092E-3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145.30099999999999</v>
      </c>
      <c r="J131" s="435">
        <v>145.40899999999999</v>
      </c>
      <c r="K131" s="160" t="s">
        <v>58</v>
      </c>
      <c r="M131" s="77">
        <f t="shared" si="9"/>
        <v>7.4328462983740031E-4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124.17100000000001</v>
      </c>
      <c r="J132" s="435">
        <v>124.642</v>
      </c>
      <c r="K132" s="172" t="s">
        <v>62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9210.9660000000003</v>
      </c>
      <c r="J133" s="439">
        <v>9180.2019999999993</v>
      </c>
      <c r="K133" s="160" t="s">
        <v>58</v>
      </c>
      <c r="M133" s="77">
        <f>+(J133-I133)/I133</f>
        <v>-3.3399319897610123E-3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57</v>
      </c>
      <c r="K134" s="160" t="s">
        <v>58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7">
        <v>41984</v>
      </c>
      <c r="F135" s="448" t="s">
        <v>175</v>
      </c>
      <c r="G135" s="449" t="s">
        <v>175</v>
      </c>
      <c r="H135" s="450">
        <v>89.495999999999995</v>
      </c>
      <c r="I135" s="451">
        <v>83.814999999999998</v>
      </c>
      <c r="J135" s="451">
        <v>83.811999999999998</v>
      </c>
      <c r="K135" s="160" t="s">
        <v>58</v>
      </c>
      <c r="M135" s="77">
        <f>+(J135-I135)/I135</f>
        <v>-3.5793115790730941E-5</v>
      </c>
    </row>
    <row r="136" spans="2:14" ht="16.5" customHeight="1" thickTop="1">
      <c r="B136" s="378">
        <f t="shared" si="8"/>
        <v>117</v>
      </c>
      <c r="C136" s="452" t="s">
        <v>182</v>
      </c>
      <c r="D136" s="453" t="s">
        <v>50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992.69299999999998</v>
      </c>
      <c r="J136" s="398">
        <v>992.072</v>
      </c>
      <c r="K136" s="160"/>
      <c r="M136" s="190"/>
    </row>
    <row r="137" spans="2:14" ht="16.5" customHeight="1">
      <c r="B137" s="378">
        <f t="shared" si="8"/>
        <v>118</v>
      </c>
      <c r="C137" s="456" t="s">
        <v>183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5568.076</v>
      </c>
      <c r="J137" s="398">
        <v>5584.33</v>
      </c>
      <c r="K137" s="160"/>
      <c r="M137" s="190"/>
    </row>
    <row r="138" spans="2:14" ht="16.5" customHeight="1">
      <c r="B138" s="378">
        <f t="shared" si="8"/>
        <v>119</v>
      </c>
      <c r="C138" s="457" t="s">
        <v>184</v>
      </c>
      <c r="D138" s="458" t="s">
        <v>25</v>
      </c>
      <c r="E138" s="459">
        <v>42580</v>
      </c>
      <c r="F138" s="460" t="s">
        <v>82</v>
      </c>
      <c r="G138" s="449" t="s">
        <v>185</v>
      </c>
      <c r="H138" s="398">
        <v>5050.7</v>
      </c>
      <c r="I138" s="461">
        <v>5064.1329999999998</v>
      </c>
      <c r="J138" s="461">
        <v>5062.2240000000002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186</v>
      </c>
      <c r="D139" s="375" t="s">
        <v>28</v>
      </c>
      <c r="E139" s="421">
        <v>42920</v>
      </c>
      <c r="F139" s="466" t="s">
        <v>82</v>
      </c>
      <c r="G139" s="467" t="s">
        <v>185</v>
      </c>
      <c r="H139" s="468" t="s">
        <v>82</v>
      </c>
      <c r="I139" s="469">
        <v>100.241</v>
      </c>
      <c r="J139" s="469">
        <v>100.313</v>
      </c>
      <c r="K139" s="470"/>
      <c r="L139" s="471"/>
      <c r="M139" s="472"/>
      <c r="N139" s="471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188</v>
      </c>
      <c r="D141" s="474" t="s">
        <v>129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113.398</v>
      </c>
      <c r="J141" s="478">
        <v>113.726</v>
      </c>
      <c r="K141" s="214" t="s">
        <v>58</v>
      </c>
      <c r="L141" s="31"/>
      <c r="M141" s="479">
        <f>+(J141-I141)/I141</f>
        <v>2.8924672392811423E-3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190</v>
      </c>
      <c r="D143" s="482" t="s">
        <v>113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57</v>
      </c>
      <c r="K143" s="160" t="s">
        <v>58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191</v>
      </c>
      <c r="D144" s="488" t="s">
        <v>12</v>
      </c>
      <c r="E144" s="489">
        <v>42506</v>
      </c>
      <c r="F144" s="490" t="s">
        <v>175</v>
      </c>
      <c r="G144" s="490" t="s">
        <v>175</v>
      </c>
      <c r="H144" s="491">
        <v>10178.477999999999</v>
      </c>
      <c r="I144" s="491">
        <v>10862.148999999999</v>
      </c>
      <c r="J144" s="491">
        <v>10860.473</v>
      </c>
      <c r="K144" s="160" t="s">
        <v>58</v>
      </c>
      <c r="M144" s="77">
        <f>+(J144-I144)/I144</f>
        <v>-1.5429727579684978E-4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192</v>
      </c>
    </row>
    <row r="147" spans="2:13" s="494" customFormat="1" ht="15.75" customHeight="1">
      <c r="B147" s="492" t="s">
        <v>193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194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195</v>
      </c>
      <c r="D149" s="495"/>
      <c r="E149" s="496"/>
      <c r="F149" s="496"/>
      <c r="G149" s="69" t="s">
        <v>196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197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198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196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2017-08-16T11:58:50Z</dcterms:created>
  <dcterms:modified xsi:type="dcterms:W3CDTF">2017-08-16T11:59:13Z</dcterms:modified>
</cp:coreProperties>
</file>