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16-06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<sst xmlns="http://schemas.openxmlformats.org/spreadsheetml/2006/main" count="324" uniqueCount="183">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</sst>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65">
      <selection activeCell="R71" sqref="R71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150.276</v>
      </c>
      <c r="J6" s="39">
        <v>150.315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13.25</v>
      </c>
      <c r="J8" s="39">
        <v>13.253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1.364</v>
      </c>
      <c r="J10" s="39">
        <v>1.365</v>
      </c>
      <c r="K10" s="52" t="s">
        <v>17</v>
      </c>
      <c r="L10" s="40"/>
      <c r="M10" s="41">
        <f aca="true" t="shared" si="0" ref="M10">+(J10-I10)/I10</f>
        <v>0.0007331378299119427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36.825</v>
      </c>
      <c r="J12" s="62">
        <v>36.834</v>
      </c>
      <c r="K12" s="40"/>
      <c r="L12" s="40"/>
      <c r="M12" s="63">
        <f aca="true" t="shared" si="1" ref="M12:M13">+(J12-I12)/I12</f>
        <v>0.00024439918533605815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50.046</v>
      </c>
      <c r="J13" s="70">
        <v>50.058</v>
      </c>
      <c r="K13" s="40"/>
      <c r="L13" s="40"/>
      <c r="M13" s="63">
        <f t="shared" si="1"/>
        <v>0.00023977940294929575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155.809</v>
      </c>
      <c r="J15" s="82">
        <v>154.476</v>
      </c>
      <c r="K15" s="40"/>
      <c r="L15" s="40"/>
      <c r="M15" s="83">
        <f aca="true" t="shared" si="2" ref="M15:M21">+(J15-I15)/I15</f>
        <v>-0.008555346610272824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553.211</v>
      </c>
      <c r="J16" s="62">
        <v>551.123</v>
      </c>
      <c r="K16" s="40"/>
      <c r="L16" s="40"/>
      <c r="M16" s="41">
        <f t="shared" si="2"/>
        <v>-0.0037743284208014037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111.928</v>
      </c>
      <c r="J17" s="61">
        <v>111.22</v>
      </c>
      <c r="K17" s="40"/>
      <c r="L17" s="40"/>
      <c r="M17" s="41">
        <f t="shared" si="2"/>
        <v>-0.006325494961046373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122.651</v>
      </c>
      <c r="J18" s="61">
        <v>122.326</v>
      </c>
      <c r="K18" s="40"/>
      <c r="L18" s="40"/>
      <c r="M18" s="41">
        <f t="shared" si="2"/>
        <v>-0.0026497949466372296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118.009</v>
      </c>
      <c r="J19" s="61">
        <v>117.961</v>
      </c>
      <c r="K19" s="40"/>
      <c r="L19" s="40"/>
      <c r="M19" s="41">
        <f t="shared" si="2"/>
        <v>-0.00040674863781577525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112.29</v>
      </c>
      <c r="J20" s="61">
        <v>111.975</v>
      </c>
      <c r="K20" s="40"/>
      <c r="L20" s="40"/>
      <c r="M20" s="41">
        <f t="shared" si="2"/>
        <v>-0.002805236441357306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86.459</v>
      </c>
      <c r="J21" s="61">
        <v>86.341</v>
      </c>
      <c r="K21" s="40"/>
      <c r="L21" s="40"/>
      <c r="M21" s="41">
        <f t="shared" si="2"/>
        <v>-0.001364808753282009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128.16</v>
      </c>
      <c r="J22" s="61">
        <v>127.626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93.807</v>
      </c>
      <c r="J23" s="61">
        <v>93.225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106.318</v>
      </c>
      <c r="J24" s="108">
        <v>106.148</v>
      </c>
      <c r="K24" s="40"/>
      <c r="L24" s="40"/>
      <c r="M24" s="41">
        <f>+(J24-I24)/I24</f>
        <v>-0.001598976654940854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1370.601</v>
      </c>
      <c r="J26" s="112">
        <v>1373.503</v>
      </c>
      <c r="K26" s="113" t="s">
        <v>39</v>
      </c>
      <c r="M26" s="114">
        <f aca="true" t="shared" si="3" ref="M26:M39">+(J26-I26)/I26</f>
        <v>0.002117319336553684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2249.549</v>
      </c>
      <c r="J27" s="117">
        <v>2262.804</v>
      </c>
      <c r="K27" s="118" t="s">
        <v>41</v>
      </c>
      <c r="M27" s="114">
        <f t="shared" si="3"/>
        <v>0.005892292188345357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101.637</v>
      </c>
      <c r="J28" s="123">
        <v>101.534</v>
      </c>
      <c r="K28" s="124" t="s">
        <v>43</v>
      </c>
      <c r="M28" s="114">
        <f t="shared" si="3"/>
        <v>-0.001013410470596283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101.112</v>
      </c>
      <c r="J29" s="129">
        <v>101.923</v>
      </c>
      <c r="K29" s="113" t="s">
        <v>39</v>
      </c>
      <c r="M29" s="114">
        <f t="shared" si="3"/>
        <v>0.008020808608276041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125.412</v>
      </c>
      <c r="J30" s="130">
        <v>125.848</v>
      </c>
      <c r="K30" s="113" t="s">
        <v>39</v>
      </c>
      <c r="M30" s="114">
        <f t="shared" si="3"/>
        <v>0.0034765413198098493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1198.796</v>
      </c>
      <c r="J31" s="132">
        <v>1204.117</v>
      </c>
      <c r="K31" s="133" t="s">
        <v>17</v>
      </c>
      <c r="M31" s="114">
        <f t="shared" si="3"/>
        <v>0.004438620082149017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119.862</v>
      </c>
      <c r="J32" s="134">
        <v>120.808</v>
      </c>
      <c r="K32" s="113" t="s">
        <v>39</v>
      </c>
      <c r="M32" s="114">
        <f t="shared" si="3"/>
        <v>0.00789240960437847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15.315</v>
      </c>
      <c r="J33" s="129">
        <v>15.327</v>
      </c>
      <c r="K33" s="113" t="s">
        <v>39</v>
      </c>
      <c r="M33" s="114">
        <f t="shared" si="3"/>
        <v>0.0007835455435847505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6" t="s">
        <v>52</v>
      </c>
      <c r="J34" s="136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127">
        <v>41183</v>
      </c>
      <c r="F35" s="97"/>
      <c r="G35" s="116"/>
      <c r="H35" s="137">
        <v>5060.226</v>
      </c>
      <c r="I35" s="137">
        <v>5188.681</v>
      </c>
      <c r="J35" s="137">
        <v>5198.703</v>
      </c>
      <c r="K35" s="113"/>
      <c r="M35" s="114">
        <f t="shared" si="3"/>
        <v>0.001931512074070625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5057.998</v>
      </c>
      <c r="J36" s="135">
        <v>5075.528</v>
      </c>
      <c r="K36" s="113"/>
      <c r="M36" s="114"/>
    </row>
    <row r="37" spans="2:13" ht="16.5" thickBot="1" thickTop="1">
      <c r="B37" s="55">
        <f t="shared" si="5"/>
        <v>27</v>
      </c>
      <c r="C37" s="138" t="s">
        <v>55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2.152</v>
      </c>
      <c r="J37" s="132">
        <v>2.182</v>
      </c>
      <c r="K37" s="133" t="s">
        <v>17</v>
      </c>
      <c r="M37" s="114">
        <f t="shared" si="3"/>
        <v>0.013940520446096562</v>
      </c>
    </row>
    <row r="38" spans="1:13" ht="16.5" thickBot="1" thickTop="1">
      <c r="A38" s="8" t="s">
        <v>56</v>
      </c>
      <c r="B38" s="55">
        <f t="shared" si="5"/>
        <v>28</v>
      </c>
      <c r="C38" s="138" t="s">
        <v>57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1.892</v>
      </c>
      <c r="J38" s="129">
        <v>1.909</v>
      </c>
      <c r="K38" s="133" t="s">
        <v>17</v>
      </c>
      <c r="M38" s="114">
        <f t="shared" si="3"/>
        <v>0.008985200845666029</v>
      </c>
    </row>
    <row r="39" spans="2:13" ht="16.5" thickBot="1" thickTop="1">
      <c r="B39" s="55">
        <f t="shared" si="5"/>
        <v>29</v>
      </c>
      <c r="C39" s="139" t="s">
        <v>58</v>
      </c>
      <c r="D39" s="140" t="s">
        <v>16</v>
      </c>
      <c r="E39" s="105">
        <v>40071</v>
      </c>
      <c r="F39" s="106"/>
      <c r="G39" s="141"/>
      <c r="H39" s="142">
        <v>1.054</v>
      </c>
      <c r="I39" s="142">
        <v>1.05</v>
      </c>
      <c r="J39" s="142">
        <v>1.058</v>
      </c>
      <c r="K39" s="124" t="s">
        <v>43</v>
      </c>
      <c r="M39" s="114">
        <f t="shared" si="3"/>
        <v>0.007619047619047625</v>
      </c>
    </row>
    <row r="40" spans="2:10" ht="18" customHeight="1" thickBot="1" thickTop="1">
      <c r="B40" s="143" t="s">
        <v>59</v>
      </c>
      <c r="C40" s="144"/>
      <c r="D40" s="144"/>
      <c r="E40" s="144"/>
      <c r="F40" s="144"/>
      <c r="G40" s="144"/>
      <c r="H40" s="144"/>
      <c r="I40" s="144"/>
      <c r="J40" s="145"/>
    </row>
    <row r="41" spans="2:13" ht="14.25" customHeight="1" thickBot="1" thickTop="1">
      <c r="B41" s="146" t="s">
        <v>0</v>
      </c>
      <c r="C41" s="147"/>
      <c r="D41" s="148" t="s">
        <v>1</v>
      </c>
      <c r="E41" s="149" t="s">
        <v>2</v>
      </c>
      <c r="F41" s="150" t="s">
        <v>60</v>
      </c>
      <c r="G41" s="151"/>
      <c r="H41" s="152" t="s">
        <v>3</v>
      </c>
      <c r="I41" s="152" t="s">
        <v>4</v>
      </c>
      <c r="J41" s="153" t="s">
        <v>5</v>
      </c>
      <c r="M41" s="8"/>
    </row>
    <row r="42" spans="2:13" ht="13.5" customHeight="1">
      <c r="B42" s="10"/>
      <c r="C42" s="11"/>
      <c r="D42" s="12"/>
      <c r="E42" s="154"/>
      <c r="F42" s="155" t="s">
        <v>61</v>
      </c>
      <c r="G42" s="155" t="s">
        <v>62</v>
      </c>
      <c r="H42" s="156"/>
      <c r="I42" s="156"/>
      <c r="J42" s="157"/>
      <c r="M42" s="8"/>
    </row>
    <row r="43" spans="2:13" ht="18" customHeight="1" thickBot="1">
      <c r="B43" s="17"/>
      <c r="C43" s="18"/>
      <c r="D43" s="19"/>
      <c r="E43" s="158"/>
      <c r="F43" s="159"/>
      <c r="G43" s="159"/>
      <c r="H43" s="159"/>
      <c r="I43" s="159"/>
      <c r="J43" s="160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1">
        <v>30</v>
      </c>
      <c r="C45" s="162" t="s">
        <v>64</v>
      </c>
      <c r="D45" s="120" t="s">
        <v>13</v>
      </c>
      <c r="E45" s="163">
        <v>36831</v>
      </c>
      <c r="F45" s="163">
        <v>41772</v>
      </c>
      <c r="G45" s="164">
        <v>4.094</v>
      </c>
      <c r="H45" s="165">
        <v>108.216</v>
      </c>
      <c r="I45" s="165">
        <v>106.095</v>
      </c>
      <c r="J45" s="165">
        <v>106.129</v>
      </c>
      <c r="K45" s="40"/>
      <c r="L45" s="40"/>
      <c r="M45" s="41"/>
      <c r="N45" s="40"/>
    </row>
    <row r="46" spans="2:14" ht="16.5" thickBot="1" thickTop="1">
      <c r="B46" s="166">
        <f aca="true" t="shared" si="6" ref="B46:B69">B45+1</f>
        <v>31</v>
      </c>
      <c r="C46" s="167" t="s">
        <v>65</v>
      </c>
      <c r="D46" s="168" t="s">
        <v>20</v>
      </c>
      <c r="E46" s="163">
        <v>34974</v>
      </c>
      <c r="F46" s="163">
        <v>41743</v>
      </c>
      <c r="G46" s="169">
        <v>3.727</v>
      </c>
      <c r="H46" s="170">
        <v>104.217</v>
      </c>
      <c r="I46" s="170">
        <v>101.987</v>
      </c>
      <c r="J46" s="170">
        <v>102.014</v>
      </c>
      <c r="K46" s="40"/>
      <c r="L46" s="40"/>
      <c r="M46" s="41"/>
      <c r="N46" s="40"/>
    </row>
    <row r="47" spans="2:14" ht="16.5" thickBot="1" thickTop="1">
      <c r="B47" s="171">
        <f t="shared" si="6"/>
        <v>32</v>
      </c>
      <c r="C47" s="172" t="s">
        <v>66</v>
      </c>
      <c r="D47" s="168" t="s">
        <v>20</v>
      </c>
      <c r="E47" s="163">
        <v>38847</v>
      </c>
      <c r="F47" s="163">
        <v>41746</v>
      </c>
      <c r="G47" s="169">
        <v>3.865</v>
      </c>
      <c r="H47" s="173">
        <v>105.764</v>
      </c>
      <c r="I47" s="173">
        <v>103.793</v>
      </c>
      <c r="J47" s="173">
        <v>103.823</v>
      </c>
      <c r="K47" s="40"/>
      <c r="L47" s="40"/>
      <c r="M47" s="41"/>
      <c r="N47" s="40"/>
    </row>
    <row r="48" spans="2:14" ht="16.5" thickBot="1" thickTop="1">
      <c r="B48" s="171">
        <f t="shared" si="6"/>
        <v>33</v>
      </c>
      <c r="C48" s="172" t="s">
        <v>67</v>
      </c>
      <c r="D48" s="168" t="s">
        <v>68</v>
      </c>
      <c r="E48" s="163">
        <v>36831</v>
      </c>
      <c r="F48" s="163">
        <v>41785</v>
      </c>
      <c r="G48" s="169">
        <v>4.08</v>
      </c>
      <c r="H48" s="174">
        <v>102.679</v>
      </c>
      <c r="I48" s="174">
        <v>100.463</v>
      </c>
      <c r="J48" s="174">
        <v>100.474</v>
      </c>
      <c r="K48" s="40"/>
      <c r="L48" s="40"/>
      <c r="M48" s="41"/>
      <c r="N48" s="40"/>
    </row>
    <row r="49" spans="2:14" ht="16.5" thickBot="1" thickTop="1">
      <c r="B49" s="171">
        <f t="shared" si="6"/>
        <v>34</v>
      </c>
      <c r="C49" s="175" t="s">
        <v>69</v>
      </c>
      <c r="D49" s="168" t="s">
        <v>70</v>
      </c>
      <c r="E49" s="163">
        <v>39209</v>
      </c>
      <c r="F49" s="163">
        <v>41771</v>
      </c>
      <c r="G49" s="169">
        <v>4.012</v>
      </c>
      <c r="H49" s="176">
        <v>103.526</v>
      </c>
      <c r="I49" s="176">
        <v>101.448</v>
      </c>
      <c r="J49" s="176">
        <v>101.482</v>
      </c>
      <c r="K49" s="40"/>
      <c r="L49" s="40"/>
      <c r="M49" s="41"/>
      <c r="N49" s="40"/>
    </row>
    <row r="50" spans="2:14" ht="16.5" thickBot="1" thickTop="1">
      <c r="B50" s="171">
        <f t="shared" si="6"/>
        <v>35</v>
      </c>
      <c r="C50" s="175" t="s">
        <v>71</v>
      </c>
      <c r="D50" s="168" t="s">
        <v>24</v>
      </c>
      <c r="E50" s="163">
        <v>37865</v>
      </c>
      <c r="F50" s="163">
        <v>41785</v>
      </c>
      <c r="G50" s="169">
        <v>3.612</v>
      </c>
      <c r="H50" s="176">
        <v>106.814</v>
      </c>
      <c r="I50" s="176">
        <v>104.91</v>
      </c>
      <c r="J50" s="176">
        <v>104.935</v>
      </c>
      <c r="K50" s="40"/>
      <c r="L50" s="40"/>
      <c r="M50" s="41"/>
      <c r="N50" s="40"/>
    </row>
    <row r="51" spans="2:14" ht="16.5" thickBot="1" thickTop="1">
      <c r="B51" s="171">
        <f t="shared" si="6"/>
        <v>36</v>
      </c>
      <c r="C51" s="167" t="s">
        <v>72</v>
      </c>
      <c r="D51" s="168" t="s">
        <v>45</v>
      </c>
      <c r="E51" s="163">
        <v>35436</v>
      </c>
      <c r="F51" s="163">
        <v>41785</v>
      </c>
      <c r="G51" s="169">
        <v>4.223</v>
      </c>
      <c r="H51" s="176">
        <v>104.112</v>
      </c>
      <c r="I51" s="176">
        <v>101.919</v>
      </c>
      <c r="J51" s="176">
        <v>101.952</v>
      </c>
      <c r="K51" s="40"/>
      <c r="L51" s="40"/>
      <c r="M51" s="41"/>
      <c r="N51" s="40"/>
    </row>
    <row r="52" spans="2:14" ht="16.5" thickBot="1" thickTop="1">
      <c r="B52" s="171">
        <f t="shared" si="6"/>
        <v>37</v>
      </c>
      <c r="C52" s="167" t="s">
        <v>73</v>
      </c>
      <c r="D52" s="168" t="s">
        <v>74</v>
      </c>
      <c r="E52" s="163">
        <v>35464</v>
      </c>
      <c r="F52" s="163">
        <v>41764</v>
      </c>
      <c r="G52" s="169">
        <v>4.127</v>
      </c>
      <c r="H52" s="176">
        <v>103.499</v>
      </c>
      <c r="I52" s="176">
        <v>100.963</v>
      </c>
      <c r="J52" s="176">
        <v>100.99</v>
      </c>
      <c r="K52" s="40"/>
      <c r="L52" s="40"/>
      <c r="M52" s="49"/>
      <c r="N52" s="40"/>
    </row>
    <row r="53" spans="2:14" ht="16.5" thickBot="1" thickTop="1">
      <c r="B53" s="171">
        <f t="shared" si="6"/>
        <v>38</v>
      </c>
      <c r="C53" s="175" t="s">
        <v>75</v>
      </c>
      <c r="D53" s="168" t="s">
        <v>74</v>
      </c>
      <c r="E53" s="163">
        <v>39188</v>
      </c>
      <c r="F53" s="163">
        <v>41764</v>
      </c>
      <c r="G53" s="169">
        <v>3.877</v>
      </c>
      <c r="H53" s="176">
        <v>104.066</v>
      </c>
      <c r="I53" s="176">
        <v>101.475</v>
      </c>
      <c r="J53" s="176">
        <v>101.499</v>
      </c>
      <c r="K53" s="40"/>
      <c r="L53" s="40"/>
      <c r="M53" s="41"/>
      <c r="N53" s="40"/>
    </row>
    <row r="54" spans="2:10" ht="15" customHeight="1" thickBot="1" thickTop="1">
      <c r="B54" s="171">
        <f t="shared" si="6"/>
        <v>39</v>
      </c>
      <c r="C54" s="167" t="s">
        <v>76</v>
      </c>
      <c r="D54" s="168" t="s">
        <v>77</v>
      </c>
      <c r="E54" s="163">
        <v>37207</v>
      </c>
      <c r="F54" s="177">
        <v>41782</v>
      </c>
      <c r="G54" s="169">
        <v>3.802</v>
      </c>
      <c r="H54" s="174">
        <v>105.373</v>
      </c>
      <c r="I54" s="174">
        <v>103.095</v>
      </c>
      <c r="J54" s="174">
        <v>103.121</v>
      </c>
    </row>
    <row r="55" spans="2:14" ht="16.5" thickBot="1" thickTop="1">
      <c r="B55" s="171">
        <f t="shared" si="6"/>
        <v>40</v>
      </c>
      <c r="C55" s="167" t="s">
        <v>78</v>
      </c>
      <c r="D55" s="168" t="s">
        <v>79</v>
      </c>
      <c r="E55" s="163">
        <v>37043</v>
      </c>
      <c r="F55" s="163">
        <v>41789</v>
      </c>
      <c r="G55" s="169">
        <v>3.639</v>
      </c>
      <c r="H55" s="174">
        <v>102.003</v>
      </c>
      <c r="I55" s="174">
        <v>100.171</v>
      </c>
      <c r="J55" s="174">
        <v>100.2</v>
      </c>
      <c r="K55" s="40"/>
      <c r="L55" s="40"/>
      <c r="M55" s="41"/>
      <c r="N55" s="40"/>
    </row>
    <row r="56" spans="2:14" ht="16.5" thickBot="1" thickTop="1">
      <c r="B56" s="171">
        <f t="shared" si="6"/>
        <v>41</v>
      </c>
      <c r="C56" s="167" t="s">
        <v>80</v>
      </c>
      <c r="D56" s="168" t="s">
        <v>81</v>
      </c>
      <c r="E56" s="163">
        <v>37242</v>
      </c>
      <c r="F56" s="163">
        <v>41778</v>
      </c>
      <c r="G56" s="169">
        <v>3.906</v>
      </c>
      <c r="H56" s="176">
        <v>104.182</v>
      </c>
      <c r="I56" s="176">
        <v>102.165</v>
      </c>
      <c r="J56" s="176">
        <v>102.193</v>
      </c>
      <c r="K56" s="40"/>
      <c r="L56" s="40"/>
      <c r="M56" s="41"/>
      <c r="N56" s="40"/>
    </row>
    <row r="57" spans="2:14" ht="15.75" customHeight="1" thickBot="1" thickTop="1">
      <c r="B57" s="171">
        <f t="shared" si="6"/>
        <v>42</v>
      </c>
      <c r="C57" s="175" t="s">
        <v>82</v>
      </c>
      <c r="D57" s="168" t="s">
        <v>48</v>
      </c>
      <c r="E57" s="163">
        <v>39489</v>
      </c>
      <c r="F57" s="163">
        <v>41788</v>
      </c>
      <c r="G57" s="169">
        <v>3.485</v>
      </c>
      <c r="H57" s="176">
        <v>103.931</v>
      </c>
      <c r="I57" s="176">
        <v>102.083</v>
      </c>
      <c r="J57" s="176">
        <v>102.113</v>
      </c>
      <c r="K57" s="40"/>
      <c r="L57" s="40"/>
      <c r="M57" s="41"/>
      <c r="N57" s="40"/>
    </row>
    <row r="58" spans="2:14" ht="17.25" customHeight="1" thickBot="1" thickTop="1">
      <c r="B58" s="171">
        <f t="shared" si="6"/>
        <v>43</v>
      </c>
      <c r="C58" s="175" t="s">
        <v>83</v>
      </c>
      <c r="D58" s="168" t="s">
        <v>84</v>
      </c>
      <c r="E58" s="163">
        <v>36075</v>
      </c>
      <c r="F58" s="163">
        <v>41780</v>
      </c>
      <c r="G58" s="169">
        <v>3.888</v>
      </c>
      <c r="H58" s="176">
        <v>106.836</v>
      </c>
      <c r="I58" s="176">
        <v>104.55</v>
      </c>
      <c r="J58" s="176">
        <v>104.562</v>
      </c>
      <c r="K58" s="40"/>
      <c r="L58" s="40"/>
      <c r="M58" s="41"/>
      <c r="N58" s="40"/>
    </row>
    <row r="59" spans="2:14" ht="16.5" thickBot="1" thickTop="1">
      <c r="B59" s="171">
        <f t="shared" si="6"/>
        <v>44</v>
      </c>
      <c r="C59" s="175" t="s">
        <v>85</v>
      </c>
      <c r="D59" s="168" t="s">
        <v>86</v>
      </c>
      <c r="E59" s="163">
        <v>37396</v>
      </c>
      <c r="F59" s="163">
        <v>41751</v>
      </c>
      <c r="G59" s="169">
        <v>3.914</v>
      </c>
      <c r="H59" s="176">
        <v>105.568</v>
      </c>
      <c r="I59" s="176">
        <v>103.412</v>
      </c>
      <c r="J59" s="176">
        <v>103.443</v>
      </c>
      <c r="K59" s="40"/>
      <c r="L59" s="40"/>
      <c r="M59" s="41"/>
      <c r="N59" s="40"/>
    </row>
    <row r="60" spans="2:14" ht="16.5" thickBot="1" thickTop="1">
      <c r="B60" s="171">
        <f t="shared" si="6"/>
        <v>45</v>
      </c>
      <c r="C60" s="175" t="s">
        <v>87</v>
      </c>
      <c r="D60" s="168" t="s">
        <v>27</v>
      </c>
      <c r="E60" s="163">
        <v>40211</v>
      </c>
      <c r="F60" s="163">
        <v>41792</v>
      </c>
      <c r="G60" s="169">
        <v>3.121</v>
      </c>
      <c r="H60" s="176">
        <v>103.146</v>
      </c>
      <c r="I60" s="176">
        <v>101.518</v>
      </c>
      <c r="J60" s="176">
        <v>101.543</v>
      </c>
      <c r="K60" s="40"/>
      <c r="L60" s="40"/>
      <c r="M60" s="41"/>
      <c r="N60" s="40"/>
    </row>
    <row r="61" spans="2:14" ht="16.5" thickBot="1" thickTop="1">
      <c r="B61" s="171">
        <f t="shared" si="6"/>
        <v>46</v>
      </c>
      <c r="C61" s="167" t="s">
        <v>88</v>
      </c>
      <c r="D61" s="168" t="s">
        <v>89</v>
      </c>
      <c r="E61" s="163">
        <v>33910</v>
      </c>
      <c r="F61" s="178">
        <v>11396</v>
      </c>
      <c r="G61" s="169">
        <v>3.703</v>
      </c>
      <c r="H61" s="176">
        <v>102.565</v>
      </c>
      <c r="I61" s="176">
        <v>100.542</v>
      </c>
      <c r="J61" s="176">
        <v>100.572</v>
      </c>
      <c r="K61" s="40"/>
      <c r="L61" s="40"/>
      <c r="M61" s="41"/>
      <c r="N61" s="40"/>
    </row>
    <row r="62" spans="2:14" ht="16.5" thickBot="1" thickTop="1">
      <c r="B62" s="171">
        <f t="shared" si="6"/>
        <v>47</v>
      </c>
      <c r="C62" s="175" t="s">
        <v>90</v>
      </c>
      <c r="D62" s="168" t="s">
        <v>91</v>
      </c>
      <c r="E62" s="163">
        <v>36815</v>
      </c>
      <c r="F62" s="163">
        <v>41788</v>
      </c>
      <c r="G62" s="169">
        <v>3.802</v>
      </c>
      <c r="H62" s="176">
        <v>104.577</v>
      </c>
      <c r="I62" s="176">
        <v>102.549</v>
      </c>
      <c r="J62" s="176">
        <v>102.579</v>
      </c>
      <c r="K62" s="40"/>
      <c r="L62" s="40"/>
      <c r="M62" s="41"/>
      <c r="N62" s="40"/>
    </row>
    <row r="63" spans="2:14" ht="16.5" thickBot="1" thickTop="1">
      <c r="B63" s="171">
        <f t="shared" si="6"/>
        <v>48</v>
      </c>
      <c r="C63" s="179" t="s">
        <v>92</v>
      </c>
      <c r="D63" s="180" t="s">
        <v>93</v>
      </c>
      <c r="E63" s="177">
        <v>35744</v>
      </c>
      <c r="F63" s="163">
        <v>41789</v>
      </c>
      <c r="G63" s="181">
        <v>4.035</v>
      </c>
      <c r="H63" s="176">
        <v>102.563</v>
      </c>
      <c r="I63" s="176">
        <v>100.449</v>
      </c>
      <c r="J63" s="176">
        <v>100.479</v>
      </c>
      <c r="K63" s="40"/>
      <c r="L63" s="40"/>
      <c r="M63" s="41"/>
      <c r="N63" s="40"/>
    </row>
    <row r="64" spans="2:14" ht="16.5" thickBot="1" thickTop="1">
      <c r="B64" s="171">
        <f t="shared" si="6"/>
        <v>49</v>
      </c>
      <c r="C64" s="182" t="s">
        <v>94</v>
      </c>
      <c r="D64" s="183" t="s">
        <v>95</v>
      </c>
      <c r="E64" s="184">
        <v>40000</v>
      </c>
      <c r="F64" s="163">
        <v>41788</v>
      </c>
      <c r="G64" s="185">
        <v>3.596</v>
      </c>
      <c r="H64" s="176">
        <v>103.54</v>
      </c>
      <c r="I64" s="176">
        <v>101.656</v>
      </c>
      <c r="J64" s="176">
        <v>101.688</v>
      </c>
      <c r="K64" s="40"/>
      <c r="L64" s="40"/>
      <c r="M64" s="41"/>
      <c r="N64" s="40"/>
    </row>
    <row r="65" spans="2:14" ht="16.5" thickBot="1" thickTop="1">
      <c r="B65" s="171">
        <f t="shared" si="6"/>
        <v>50</v>
      </c>
      <c r="C65" s="186" t="s">
        <v>96</v>
      </c>
      <c r="D65" s="120" t="s">
        <v>97</v>
      </c>
      <c r="E65" s="163">
        <v>39604</v>
      </c>
      <c r="F65" s="163">
        <v>41792</v>
      </c>
      <c r="G65" s="164">
        <v>3.198</v>
      </c>
      <c r="H65" s="174">
        <v>104.5</v>
      </c>
      <c r="I65" s="174">
        <v>102.948</v>
      </c>
      <c r="J65" s="174">
        <v>102.976</v>
      </c>
      <c r="K65" s="40"/>
      <c r="L65" s="40"/>
      <c r="M65" s="41"/>
      <c r="N65" s="40"/>
    </row>
    <row r="66" spans="2:14" ht="16.5" thickBot="1" thickTop="1">
      <c r="B66" s="171">
        <f t="shared" si="6"/>
        <v>51</v>
      </c>
      <c r="C66" s="187" t="s">
        <v>98</v>
      </c>
      <c r="D66" s="188" t="s">
        <v>99</v>
      </c>
      <c r="E66" s="163">
        <v>35481</v>
      </c>
      <c r="F66" s="163">
        <v>41785</v>
      </c>
      <c r="G66" s="189">
        <v>4.094</v>
      </c>
      <c r="H66" s="176">
        <v>102.544</v>
      </c>
      <c r="I66" s="176">
        <v>100.302</v>
      </c>
      <c r="J66" s="176">
        <v>100.334</v>
      </c>
      <c r="K66" s="40"/>
      <c r="L66" s="40"/>
      <c r="M66" s="41"/>
      <c r="N66" s="40"/>
    </row>
    <row r="67" spans="1:14" ht="16.5" thickBot="1" thickTop="1">
      <c r="A67" s="8">
        <v>0</v>
      </c>
      <c r="B67" s="171">
        <f t="shared" si="6"/>
        <v>52</v>
      </c>
      <c r="C67" s="190" t="s">
        <v>100</v>
      </c>
      <c r="D67" s="188" t="s">
        <v>33</v>
      </c>
      <c r="E67" s="163">
        <v>39706</v>
      </c>
      <c r="F67" s="163">
        <v>41743</v>
      </c>
      <c r="G67" s="189">
        <v>4.013</v>
      </c>
      <c r="H67" s="176">
        <v>103.699</v>
      </c>
      <c r="I67" s="176">
        <v>101.399</v>
      </c>
      <c r="J67" s="176">
        <v>101.428</v>
      </c>
      <c r="K67" s="40"/>
      <c r="L67" s="40"/>
      <c r="M67" s="41"/>
      <c r="N67" s="40"/>
    </row>
    <row r="68" spans="1:14" ht="16.5" thickBot="1" thickTop="1">
      <c r="A68" s="8">
        <v>103</v>
      </c>
      <c r="B68" s="171">
        <f t="shared" si="6"/>
        <v>53</v>
      </c>
      <c r="C68" s="190" t="s">
        <v>101</v>
      </c>
      <c r="D68" s="188" t="s">
        <v>10</v>
      </c>
      <c r="E68" s="163">
        <v>38565</v>
      </c>
      <c r="F68" s="163">
        <v>41789</v>
      </c>
      <c r="G68" s="189">
        <v>3.27</v>
      </c>
      <c r="H68" s="176">
        <v>104.696</v>
      </c>
      <c r="I68" s="176">
        <v>103.014</v>
      </c>
      <c r="J68" s="176">
        <v>103.042</v>
      </c>
      <c r="K68" s="40"/>
      <c r="L68" s="40"/>
      <c r="M68" s="41"/>
      <c r="N68" s="40"/>
    </row>
    <row r="69" spans="2:14" ht="16.5" thickBot="1" thickTop="1">
      <c r="B69" s="191">
        <f t="shared" si="6"/>
        <v>54</v>
      </c>
      <c r="C69" s="192" t="s">
        <v>102</v>
      </c>
      <c r="D69" s="193" t="s">
        <v>103</v>
      </c>
      <c r="E69" s="194">
        <v>34288</v>
      </c>
      <c r="F69" s="194">
        <v>41775</v>
      </c>
      <c r="G69" s="195">
        <v>3.527</v>
      </c>
      <c r="H69" s="196">
        <v>102.226</v>
      </c>
      <c r="I69" s="196">
        <v>100.343</v>
      </c>
      <c r="J69" s="196">
        <v>100.372</v>
      </c>
      <c r="K69" s="40"/>
      <c r="L69" s="40"/>
      <c r="M69" s="41"/>
      <c r="N69" s="40"/>
    </row>
    <row r="70" spans="1:14" ht="16.5" thickBot="1" thickTop="1">
      <c r="A70" s="8" t="s">
        <v>56</v>
      </c>
      <c r="B70" s="197" t="s">
        <v>104</v>
      </c>
      <c r="C70" s="198"/>
      <c r="D70" s="198"/>
      <c r="E70" s="198"/>
      <c r="F70" s="198"/>
      <c r="G70" s="198"/>
      <c r="H70" s="198"/>
      <c r="I70" s="198"/>
      <c r="J70" s="199"/>
      <c r="K70" s="40"/>
      <c r="L70" s="40"/>
      <c r="M70" s="41"/>
      <c r="N70" s="40"/>
    </row>
    <row r="71" spans="2:14" ht="16.5" thickBot="1" thickTop="1">
      <c r="B71" s="200">
        <v>55</v>
      </c>
      <c r="C71" s="201" t="s">
        <v>105</v>
      </c>
      <c r="D71" s="202" t="s">
        <v>13</v>
      </c>
      <c r="E71" s="163">
        <v>39084</v>
      </c>
      <c r="F71" s="163">
        <v>41750</v>
      </c>
      <c r="G71" s="164">
        <v>0.365</v>
      </c>
      <c r="H71" s="203">
        <v>10.514</v>
      </c>
      <c r="I71" s="203">
        <v>10.324</v>
      </c>
      <c r="J71" s="203">
        <v>10.327</v>
      </c>
      <c r="K71" s="40"/>
      <c r="L71" s="40"/>
      <c r="M71" s="41"/>
      <c r="N71" s="40"/>
    </row>
    <row r="72" spans="1:13" ht="16.5" thickBot="1" thickTop="1">
      <c r="A72" s="8" t="s">
        <v>56</v>
      </c>
      <c r="B72" s="204">
        <f>+B71+1</f>
        <v>56</v>
      </c>
      <c r="C72" s="205" t="s">
        <v>106</v>
      </c>
      <c r="D72" s="206" t="s">
        <v>24</v>
      </c>
      <c r="E72" s="207">
        <v>39762</v>
      </c>
      <c r="F72" s="163">
        <v>41789</v>
      </c>
      <c r="G72" s="189">
        <v>3.667</v>
      </c>
      <c r="H72" s="208">
        <v>102.94</v>
      </c>
      <c r="I72" s="208">
        <v>100.813</v>
      </c>
      <c r="J72" s="208">
        <v>100.842</v>
      </c>
      <c r="M72" s="114"/>
    </row>
    <row r="73" spans="2:13" ht="16.5" thickBot="1" thickTop="1">
      <c r="B73" s="209">
        <f>+B72+1</f>
        <v>57</v>
      </c>
      <c r="C73" s="210" t="s">
        <v>107</v>
      </c>
      <c r="D73" s="193" t="s">
        <v>108</v>
      </c>
      <c r="E73" s="211">
        <v>40543</v>
      </c>
      <c r="F73" s="194">
        <v>41775</v>
      </c>
      <c r="G73" s="195">
        <v>3.543</v>
      </c>
      <c r="H73" s="212">
        <v>103.496</v>
      </c>
      <c r="I73" s="212">
        <v>101.738</v>
      </c>
      <c r="J73" s="212">
        <v>101.77</v>
      </c>
      <c r="M73" s="114"/>
    </row>
    <row r="74" spans="2:13" ht="13.5" customHeight="1" thickBot="1" thickTop="1">
      <c r="B74" s="28" t="s">
        <v>109</v>
      </c>
      <c r="C74" s="198"/>
      <c r="D74" s="198"/>
      <c r="E74" s="198"/>
      <c r="F74" s="198"/>
      <c r="G74" s="198"/>
      <c r="H74" s="198"/>
      <c r="I74" s="213"/>
      <c r="J74" s="214"/>
      <c r="M74" s="114"/>
    </row>
    <row r="75" spans="2:13" ht="15" customHeight="1" thickBot="1" thickTop="1">
      <c r="B75" s="215">
        <v>58</v>
      </c>
      <c r="C75" s="216" t="s">
        <v>110</v>
      </c>
      <c r="D75" s="217" t="s">
        <v>77</v>
      </c>
      <c r="E75" s="177">
        <v>39503</v>
      </c>
      <c r="F75" s="177">
        <v>41782</v>
      </c>
      <c r="G75" s="218">
        <v>3.766</v>
      </c>
      <c r="H75" s="219">
        <v>101.254</v>
      </c>
      <c r="I75" s="219">
        <v>99.283</v>
      </c>
      <c r="J75" s="219">
        <v>99.358</v>
      </c>
      <c r="K75" s="113" t="s">
        <v>39</v>
      </c>
      <c r="M75" s="114">
        <f>+(J75-I75)/I75</f>
        <v>0.0007554163351228593</v>
      </c>
    </row>
    <row r="76" spans="2:13" ht="13.5" customHeight="1" thickBot="1" thickTop="1">
      <c r="B76" s="28" t="s">
        <v>111</v>
      </c>
      <c r="C76" s="198"/>
      <c r="D76" s="198"/>
      <c r="E76" s="198"/>
      <c r="F76" s="198"/>
      <c r="G76" s="198"/>
      <c r="H76" s="198"/>
      <c r="I76" s="213"/>
      <c r="J76" s="214"/>
      <c r="M76" s="220"/>
    </row>
    <row r="77" spans="2:14" ht="16.5" thickBot="1" thickTop="1">
      <c r="B77" s="221">
        <v>59</v>
      </c>
      <c r="C77" s="222" t="s">
        <v>112</v>
      </c>
      <c r="D77" s="223" t="s">
        <v>13</v>
      </c>
      <c r="E77" s="224">
        <v>34561</v>
      </c>
      <c r="F77" s="224">
        <v>41772</v>
      </c>
      <c r="G77" s="225">
        <v>0.763</v>
      </c>
      <c r="H77" s="165">
        <v>65.776</v>
      </c>
      <c r="I77" s="165">
        <v>66.651</v>
      </c>
      <c r="J77" s="165">
        <v>66.025</v>
      </c>
      <c r="K77" s="40"/>
      <c r="L77" s="40"/>
      <c r="M77" s="41"/>
      <c r="N77" s="40"/>
    </row>
    <row r="78" spans="2:14" ht="16.5" thickBot="1" thickTop="1">
      <c r="B78" s="226">
        <f>B77+1</f>
        <v>60</v>
      </c>
      <c r="C78" s="190" t="s">
        <v>113</v>
      </c>
      <c r="D78" s="206" t="s">
        <v>68</v>
      </c>
      <c r="E78" s="227">
        <v>34415</v>
      </c>
      <c r="F78" s="224">
        <v>41785</v>
      </c>
      <c r="G78" s="189">
        <v>2.427</v>
      </c>
      <c r="H78" s="176">
        <v>140.922</v>
      </c>
      <c r="I78" s="176">
        <v>140.425</v>
      </c>
      <c r="J78" s="176">
        <v>140.153</v>
      </c>
      <c r="K78" s="40"/>
      <c r="L78" s="40"/>
      <c r="M78" s="41"/>
      <c r="N78" s="40"/>
    </row>
    <row r="79" spans="2:14" ht="16.5" thickBot="1" thickTop="1">
      <c r="B79" s="226">
        <f aca="true" t="shared" si="7" ref="B79:B91">B78+1</f>
        <v>61</v>
      </c>
      <c r="C79" s="190" t="s">
        <v>114</v>
      </c>
      <c r="D79" s="188" t="s">
        <v>68</v>
      </c>
      <c r="E79" s="227">
        <v>34415</v>
      </c>
      <c r="F79" s="224">
        <v>41785</v>
      </c>
      <c r="G79" s="189">
        <v>24.533</v>
      </c>
      <c r="H79" s="228">
        <v>1406.845</v>
      </c>
      <c r="I79" s="228">
        <v>1398.787</v>
      </c>
      <c r="J79" s="228">
        <v>1396.723</v>
      </c>
      <c r="K79" s="40"/>
      <c r="L79" s="40"/>
      <c r="M79" s="41"/>
      <c r="N79" s="40"/>
    </row>
    <row r="80" spans="2:14" ht="16.5" thickBot="1" thickTop="1">
      <c r="B80" s="226">
        <f t="shared" si="7"/>
        <v>62</v>
      </c>
      <c r="C80" s="190" t="s">
        <v>115</v>
      </c>
      <c r="D80" s="229" t="s">
        <v>74</v>
      </c>
      <c r="E80" s="227">
        <v>34449</v>
      </c>
      <c r="F80" s="224">
        <v>41764</v>
      </c>
      <c r="G80" s="189">
        <v>3.042</v>
      </c>
      <c r="H80" s="176">
        <v>107.539</v>
      </c>
      <c r="I80" s="176">
        <v>108.283</v>
      </c>
      <c r="J80" s="176">
        <v>108.02</v>
      </c>
      <c r="K80" s="40"/>
      <c r="L80" s="40"/>
      <c r="M80" s="41"/>
      <c r="N80" s="40"/>
    </row>
    <row r="81" spans="2:14" ht="16.5" thickBot="1" thickTop="1">
      <c r="B81" s="226">
        <f t="shared" si="7"/>
        <v>63</v>
      </c>
      <c r="C81" s="230" t="s">
        <v>116</v>
      </c>
      <c r="D81" s="229" t="s">
        <v>74</v>
      </c>
      <c r="E81" s="227">
        <v>681</v>
      </c>
      <c r="F81" s="224">
        <v>41764</v>
      </c>
      <c r="G81" s="189">
        <v>1.82</v>
      </c>
      <c r="H81" s="176">
        <v>105.111</v>
      </c>
      <c r="I81" s="176">
        <v>106.897</v>
      </c>
      <c r="J81" s="176">
        <v>106.461</v>
      </c>
      <c r="K81" s="40"/>
      <c r="L81" s="40"/>
      <c r="M81" s="41"/>
      <c r="N81" s="40"/>
    </row>
    <row r="82" spans="2:14" ht="16.5" thickBot="1" thickTop="1">
      <c r="B82" s="226">
        <f t="shared" si="7"/>
        <v>64</v>
      </c>
      <c r="C82" s="190" t="s">
        <v>117</v>
      </c>
      <c r="D82" s="206" t="s">
        <v>45</v>
      </c>
      <c r="E82" s="227">
        <v>105.764</v>
      </c>
      <c r="F82" s="224">
        <v>41785</v>
      </c>
      <c r="G82" s="189">
        <v>0.559</v>
      </c>
      <c r="H82" s="176">
        <v>81.346</v>
      </c>
      <c r="I82" s="176">
        <v>80.747</v>
      </c>
      <c r="J82" s="176">
        <v>79.938</v>
      </c>
      <c r="K82" s="40"/>
      <c r="L82" s="40"/>
      <c r="M82" s="41"/>
      <c r="N82" s="40"/>
    </row>
    <row r="83" spans="2:14" ht="16.5" thickBot="1" thickTop="1">
      <c r="B83" s="226">
        <f t="shared" si="7"/>
        <v>65</v>
      </c>
      <c r="C83" s="190" t="s">
        <v>118</v>
      </c>
      <c r="D83" s="206" t="s">
        <v>81</v>
      </c>
      <c r="E83" s="227">
        <v>36367</v>
      </c>
      <c r="F83" s="224">
        <v>41778</v>
      </c>
      <c r="G83" s="189">
        <v>0.409</v>
      </c>
      <c r="H83" s="176">
        <v>16.637</v>
      </c>
      <c r="I83" s="176">
        <v>16.506</v>
      </c>
      <c r="J83" s="176">
        <v>16.502</v>
      </c>
      <c r="K83" s="40"/>
      <c r="L83" s="40"/>
      <c r="M83" s="41"/>
      <c r="N83" s="40"/>
    </row>
    <row r="84" spans="2:14" ht="16.5" thickBot="1" thickTop="1">
      <c r="B84" s="231">
        <f t="shared" si="7"/>
        <v>66</v>
      </c>
      <c r="C84" s="190" t="s">
        <v>119</v>
      </c>
      <c r="D84" s="206" t="s">
        <v>89</v>
      </c>
      <c r="E84" s="227">
        <v>36857</v>
      </c>
      <c r="F84" s="232">
        <v>11396</v>
      </c>
      <c r="G84" s="189">
        <v>6.265</v>
      </c>
      <c r="H84" s="176">
        <v>256.768</v>
      </c>
      <c r="I84" s="176">
        <v>257.751</v>
      </c>
      <c r="J84" s="176">
        <v>256.84</v>
      </c>
      <c r="K84" s="40"/>
      <c r="L84" s="40"/>
      <c r="M84" s="41"/>
      <c r="N84" s="40"/>
    </row>
    <row r="85" spans="1:14" ht="16.5" thickBot="1" thickTop="1">
      <c r="A85" s="8">
        <v>44</v>
      </c>
      <c r="B85" s="233">
        <f t="shared" si="7"/>
        <v>67</v>
      </c>
      <c r="C85" s="190" t="s">
        <v>120</v>
      </c>
      <c r="D85" s="188" t="s">
        <v>93</v>
      </c>
      <c r="E85" s="227">
        <v>34599</v>
      </c>
      <c r="F85" s="224">
        <v>41789</v>
      </c>
      <c r="G85" s="189">
        <v>0.95</v>
      </c>
      <c r="H85" s="176">
        <v>33.514</v>
      </c>
      <c r="I85" s="176">
        <v>31.914</v>
      </c>
      <c r="J85" s="176">
        <v>31.561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3">
        <f t="shared" si="7"/>
        <v>68</v>
      </c>
      <c r="C86" s="230" t="s">
        <v>121</v>
      </c>
      <c r="D86" s="188" t="s">
        <v>97</v>
      </c>
      <c r="E86" s="227">
        <v>38777</v>
      </c>
      <c r="F86" s="224">
        <v>41789</v>
      </c>
      <c r="G86" s="189">
        <v>26.541</v>
      </c>
      <c r="H86" s="228">
        <v>2270.339</v>
      </c>
      <c r="I86" s="228">
        <v>2303.092</v>
      </c>
      <c r="J86" s="228">
        <v>2295.094</v>
      </c>
      <c r="K86" s="40"/>
      <c r="L86" s="40"/>
      <c r="M86" s="41"/>
      <c r="N86" s="40"/>
    </row>
    <row r="87" spans="2:14" ht="13.5" customHeight="1" thickBot="1" thickTop="1">
      <c r="B87" s="233">
        <f t="shared" si="7"/>
        <v>69</v>
      </c>
      <c r="C87" s="190" t="s">
        <v>122</v>
      </c>
      <c r="D87" s="188" t="s">
        <v>99</v>
      </c>
      <c r="E87" s="227">
        <v>34423</v>
      </c>
      <c r="F87" s="224">
        <v>41774</v>
      </c>
      <c r="G87" s="189">
        <v>2.017</v>
      </c>
      <c r="H87" s="176">
        <v>75.257</v>
      </c>
      <c r="I87" s="176">
        <v>75.265</v>
      </c>
      <c r="J87" s="176">
        <v>74.852</v>
      </c>
      <c r="K87" s="40"/>
      <c r="L87" s="40"/>
      <c r="M87" s="41"/>
      <c r="N87" s="40"/>
    </row>
    <row r="88" spans="2:14" ht="16.5" thickBot="1" thickTop="1">
      <c r="B88" s="233">
        <f t="shared" si="7"/>
        <v>70</v>
      </c>
      <c r="C88" s="190" t="s">
        <v>123</v>
      </c>
      <c r="D88" s="188" t="s">
        <v>99</v>
      </c>
      <c r="E88" s="227">
        <v>34731</v>
      </c>
      <c r="F88" s="224">
        <v>41772</v>
      </c>
      <c r="G88" s="189">
        <v>1.369</v>
      </c>
      <c r="H88" s="176">
        <v>56.784</v>
      </c>
      <c r="I88" s="176">
        <v>56.397</v>
      </c>
      <c r="J88" s="176">
        <v>56.196</v>
      </c>
      <c r="K88" s="40"/>
      <c r="L88" s="40"/>
      <c r="M88" s="41"/>
      <c r="N88" s="40"/>
    </row>
    <row r="89" spans="2:14" ht="16.5" thickBot="1" thickTop="1">
      <c r="B89" s="233">
        <f t="shared" si="7"/>
        <v>71</v>
      </c>
      <c r="C89" s="234" t="s">
        <v>124</v>
      </c>
      <c r="D89" s="235" t="s">
        <v>103</v>
      </c>
      <c r="E89" s="227">
        <v>36192</v>
      </c>
      <c r="F89" s="194">
        <v>41775</v>
      </c>
      <c r="G89" s="195">
        <v>1.198</v>
      </c>
      <c r="H89" s="176">
        <v>98.306</v>
      </c>
      <c r="I89" s="176">
        <v>99.929</v>
      </c>
      <c r="J89" s="176">
        <v>99.333</v>
      </c>
      <c r="K89" s="40"/>
      <c r="L89" s="40"/>
      <c r="M89" s="41"/>
      <c r="N89" s="40"/>
    </row>
    <row r="90" spans="2:14" ht="16.5" thickBot="1" thickTop="1">
      <c r="B90" s="233">
        <f t="shared" si="7"/>
        <v>72</v>
      </c>
      <c r="C90" s="182" t="s">
        <v>125</v>
      </c>
      <c r="D90" s="206" t="s">
        <v>103</v>
      </c>
      <c r="E90" s="227">
        <v>36297</v>
      </c>
      <c r="F90" s="194">
        <v>41775</v>
      </c>
      <c r="G90" s="189">
        <v>1.014</v>
      </c>
      <c r="H90" s="176">
        <v>107.039</v>
      </c>
      <c r="I90" s="176">
        <v>110.297</v>
      </c>
      <c r="J90" s="176">
        <v>109.349</v>
      </c>
      <c r="K90" s="40"/>
      <c r="L90" s="40"/>
      <c r="M90" s="41"/>
      <c r="N90" s="40"/>
    </row>
    <row r="91" spans="2:14" ht="16.5" thickBot="1" thickTop="1">
      <c r="B91" s="236">
        <f t="shared" si="7"/>
        <v>73</v>
      </c>
      <c r="C91" s="237" t="s">
        <v>126</v>
      </c>
      <c r="D91" s="235" t="s">
        <v>103</v>
      </c>
      <c r="E91" s="194">
        <v>36626</v>
      </c>
      <c r="F91" s="194">
        <v>41775</v>
      </c>
      <c r="G91" s="195">
        <v>0.178</v>
      </c>
      <c r="H91" s="238">
        <v>94.169</v>
      </c>
      <c r="I91" s="238">
        <v>98.09</v>
      </c>
      <c r="J91" s="238">
        <v>96.79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8"/>
      <c r="D92" s="198"/>
      <c r="E92" s="198"/>
      <c r="F92" s="198"/>
      <c r="G92" s="198"/>
      <c r="H92" s="198"/>
      <c r="I92" s="213"/>
      <c r="J92" s="214"/>
      <c r="M92" s="109"/>
    </row>
    <row r="93" spans="2:14" ht="16.5" thickBot="1" thickTop="1">
      <c r="B93" s="239">
        <v>74</v>
      </c>
      <c r="C93" s="240" t="s">
        <v>128</v>
      </c>
      <c r="D93" s="223" t="s">
        <v>13</v>
      </c>
      <c r="E93" s="224">
        <v>39084</v>
      </c>
      <c r="F93" s="224">
        <v>41750</v>
      </c>
      <c r="G93" s="225">
        <v>0.245</v>
      </c>
      <c r="H93" s="165">
        <v>11.302</v>
      </c>
      <c r="I93" s="165">
        <v>11.303</v>
      </c>
      <c r="J93" s="165">
        <v>11.298</v>
      </c>
      <c r="K93" s="40"/>
      <c r="L93" s="41"/>
      <c r="M93" s="40"/>
      <c r="N93" s="52"/>
    </row>
    <row r="94" spans="2:14" ht="16.5" thickBot="1" thickTop="1">
      <c r="B94" s="241">
        <f aca="true" t="shared" si="8" ref="B94:B113">B93+1</f>
        <v>75</v>
      </c>
      <c r="C94" s="205" t="s">
        <v>129</v>
      </c>
      <c r="D94" s="188" t="s">
        <v>13</v>
      </c>
      <c r="E94" s="227">
        <v>39084</v>
      </c>
      <c r="F94" s="224">
        <v>41750</v>
      </c>
      <c r="G94" s="189">
        <v>0.152</v>
      </c>
      <c r="H94" s="176">
        <v>11.809</v>
      </c>
      <c r="I94" s="176">
        <v>12.167</v>
      </c>
      <c r="J94" s="176">
        <v>12.106</v>
      </c>
      <c r="K94" s="40"/>
      <c r="L94" s="41"/>
      <c r="M94" s="40"/>
      <c r="N94" s="52"/>
    </row>
    <row r="95" spans="2:14" ht="16.5" thickBot="1" thickTop="1">
      <c r="B95" s="241">
        <f t="shared" si="8"/>
        <v>76</v>
      </c>
      <c r="C95" s="205" t="s">
        <v>130</v>
      </c>
      <c r="D95" s="188" t="s">
        <v>13</v>
      </c>
      <c r="E95" s="227">
        <v>39084</v>
      </c>
      <c r="F95" s="224">
        <v>41750</v>
      </c>
      <c r="G95" s="189">
        <v>0.122</v>
      </c>
      <c r="H95" s="176">
        <v>14.788</v>
      </c>
      <c r="I95" s="176">
        <v>15.471</v>
      </c>
      <c r="J95" s="176">
        <v>15.387</v>
      </c>
      <c r="K95" s="40"/>
      <c r="L95" s="41"/>
      <c r="M95" s="40"/>
      <c r="N95" s="52"/>
    </row>
    <row r="96" spans="2:14" ht="17.25" customHeight="1" thickBot="1" thickTop="1">
      <c r="B96" s="241">
        <f t="shared" si="8"/>
        <v>77</v>
      </c>
      <c r="C96" s="205" t="s">
        <v>131</v>
      </c>
      <c r="D96" s="188" t="s">
        <v>13</v>
      </c>
      <c r="E96" s="227">
        <v>39084</v>
      </c>
      <c r="F96" s="224">
        <v>41750</v>
      </c>
      <c r="G96" s="189">
        <v>0.273</v>
      </c>
      <c r="H96" s="176">
        <v>13.881</v>
      </c>
      <c r="I96" s="176">
        <v>14.39</v>
      </c>
      <c r="J96" s="176">
        <v>14.296</v>
      </c>
      <c r="K96" s="40"/>
      <c r="L96" s="41"/>
      <c r="M96" s="40"/>
      <c r="N96" s="52"/>
    </row>
    <row r="97" spans="2:14" ht="16.5" thickBot="1" thickTop="1">
      <c r="B97" s="241">
        <f t="shared" si="8"/>
        <v>78</v>
      </c>
      <c r="C97" s="242" t="s">
        <v>132</v>
      </c>
      <c r="D97" s="206" t="s">
        <v>68</v>
      </c>
      <c r="E97" s="227">
        <v>39994</v>
      </c>
      <c r="F97" s="224">
        <v>41785</v>
      </c>
      <c r="G97" s="243">
        <v>0.232</v>
      </c>
      <c r="H97" s="208">
        <v>11.452</v>
      </c>
      <c r="I97" s="208">
        <v>11.995</v>
      </c>
      <c r="J97" s="208">
        <v>11.969</v>
      </c>
      <c r="K97" s="40"/>
      <c r="L97" s="41"/>
      <c r="M97" s="40"/>
      <c r="N97" s="52"/>
    </row>
    <row r="98" spans="2:14" ht="15.75" customHeight="1" thickBot="1" thickTop="1">
      <c r="B98" s="241">
        <f t="shared" si="8"/>
        <v>79</v>
      </c>
      <c r="C98" s="242" t="s">
        <v>133</v>
      </c>
      <c r="D98" s="188" t="s">
        <v>68</v>
      </c>
      <c r="E98" s="227">
        <v>40848</v>
      </c>
      <c r="F98" s="224">
        <v>41785</v>
      </c>
      <c r="G98" s="243">
        <v>0.083</v>
      </c>
      <c r="H98" s="176">
        <v>10.375</v>
      </c>
      <c r="I98" s="176">
        <v>10.656</v>
      </c>
      <c r="J98" s="176">
        <v>10.627</v>
      </c>
      <c r="K98" s="40"/>
      <c r="L98" s="41"/>
      <c r="M98" s="40"/>
      <c r="N98" s="52"/>
    </row>
    <row r="99" spans="2:14" ht="16.5" thickBot="1" thickTop="1">
      <c r="B99" s="241">
        <f t="shared" si="8"/>
        <v>80</v>
      </c>
      <c r="C99" s="242" t="s">
        <v>134</v>
      </c>
      <c r="D99" s="206" t="s">
        <v>68</v>
      </c>
      <c r="E99" s="227">
        <v>40848</v>
      </c>
      <c r="F99" s="224">
        <v>41785</v>
      </c>
      <c r="G99" s="189">
        <v>0.162</v>
      </c>
      <c r="H99" s="176">
        <v>10.397</v>
      </c>
      <c r="I99" s="176">
        <v>10.416</v>
      </c>
      <c r="J99" s="176">
        <v>10.4</v>
      </c>
      <c r="K99" s="40"/>
      <c r="L99" s="41"/>
      <c r="M99" s="40"/>
      <c r="N99" s="52"/>
    </row>
    <row r="100" spans="2:14" ht="16.5" thickBot="1" thickTop="1">
      <c r="B100" s="241">
        <f t="shared" si="8"/>
        <v>81</v>
      </c>
      <c r="C100" s="242" t="s">
        <v>135</v>
      </c>
      <c r="D100" s="188" t="s">
        <v>68</v>
      </c>
      <c r="E100" s="244">
        <v>40848</v>
      </c>
      <c r="F100" s="224">
        <v>41785</v>
      </c>
      <c r="G100" s="245">
        <v>0.259</v>
      </c>
      <c r="H100" s="176">
        <v>10.675</v>
      </c>
      <c r="I100" s="176">
        <v>10.56</v>
      </c>
      <c r="J100" s="176">
        <v>10.547</v>
      </c>
      <c r="K100" s="40"/>
      <c r="L100" s="41"/>
      <c r="M100" s="40"/>
      <c r="N100" s="52"/>
    </row>
    <row r="101" spans="2:14" ht="16.5" thickBot="1" thickTop="1">
      <c r="B101" s="241">
        <f t="shared" si="8"/>
        <v>82</v>
      </c>
      <c r="C101" s="246" t="s">
        <v>136</v>
      </c>
      <c r="D101" s="206" t="s">
        <v>45</v>
      </c>
      <c r="E101" s="227">
        <v>39175</v>
      </c>
      <c r="F101" s="224">
        <v>41779</v>
      </c>
      <c r="G101" s="189">
        <v>1.213</v>
      </c>
      <c r="H101" s="176">
        <v>123.066</v>
      </c>
      <c r="I101" s="176">
        <v>120.677</v>
      </c>
      <c r="J101" s="176">
        <v>119.496</v>
      </c>
      <c r="K101" s="40"/>
      <c r="L101" s="41"/>
      <c r="M101" s="40"/>
      <c r="N101" s="52"/>
    </row>
    <row r="102" spans="2:14" ht="16.5" thickBot="1" thickTop="1">
      <c r="B102" s="241">
        <f t="shared" si="8"/>
        <v>83</v>
      </c>
      <c r="C102" s="247" t="s">
        <v>137</v>
      </c>
      <c r="D102" s="206" t="s">
        <v>45</v>
      </c>
      <c r="E102" s="227">
        <v>39175</v>
      </c>
      <c r="F102" s="224">
        <v>41779</v>
      </c>
      <c r="G102" s="243">
        <v>1.739</v>
      </c>
      <c r="H102" s="176">
        <v>123.651</v>
      </c>
      <c r="I102" s="176">
        <v>121.914</v>
      </c>
      <c r="J102" s="176">
        <v>121.153</v>
      </c>
      <c r="K102" s="40"/>
      <c r="L102" s="41"/>
      <c r="M102" s="40"/>
      <c r="N102" s="52"/>
    </row>
    <row r="103" spans="2:14" ht="16.5" thickBot="1" thickTop="1">
      <c r="B103" s="241">
        <f t="shared" si="8"/>
        <v>84</v>
      </c>
      <c r="C103" s="248" t="s">
        <v>138</v>
      </c>
      <c r="D103" s="249" t="s">
        <v>77</v>
      </c>
      <c r="E103" s="227">
        <v>40708</v>
      </c>
      <c r="F103" s="177">
        <v>41782</v>
      </c>
      <c r="G103" s="250">
        <v>0.278</v>
      </c>
      <c r="H103" s="176">
        <v>10.081</v>
      </c>
      <c r="I103" s="176">
        <v>10.595</v>
      </c>
      <c r="J103" s="176">
        <v>10.559</v>
      </c>
      <c r="K103" s="40"/>
      <c r="L103" s="41"/>
      <c r="M103" s="40"/>
      <c r="N103" s="52"/>
    </row>
    <row r="104" spans="2:14" ht="16.5" thickBot="1" thickTop="1">
      <c r="B104" s="241">
        <f t="shared" si="8"/>
        <v>85</v>
      </c>
      <c r="C104" s="251" t="s">
        <v>139</v>
      </c>
      <c r="D104" s="223" t="s">
        <v>99</v>
      </c>
      <c r="E104" s="227">
        <v>39699</v>
      </c>
      <c r="F104" s="252">
        <v>41764</v>
      </c>
      <c r="G104" s="250">
        <v>2.642</v>
      </c>
      <c r="H104" s="176">
        <v>102.604</v>
      </c>
      <c r="I104" s="176">
        <v>103.48</v>
      </c>
      <c r="J104" s="176">
        <v>102.504</v>
      </c>
      <c r="K104" s="40"/>
      <c r="L104" s="41"/>
      <c r="M104" s="40"/>
      <c r="N104" s="52"/>
    </row>
    <row r="105" spans="2:14" ht="16.5" thickBot="1" thickTop="1">
      <c r="B105" s="241">
        <f t="shared" si="8"/>
        <v>86</v>
      </c>
      <c r="C105" s="253" t="s">
        <v>140</v>
      </c>
      <c r="D105" s="193" t="s">
        <v>10</v>
      </c>
      <c r="E105" s="194">
        <v>39237</v>
      </c>
      <c r="F105" s="177">
        <v>41789</v>
      </c>
      <c r="G105" s="254">
        <v>0.218</v>
      </c>
      <c r="H105" s="176">
        <v>19.344</v>
      </c>
      <c r="I105" s="176">
        <v>19.526</v>
      </c>
      <c r="J105" s="176">
        <v>19.494</v>
      </c>
      <c r="K105" s="40"/>
      <c r="L105" s="41"/>
      <c r="M105" s="40"/>
      <c r="N105" s="52"/>
    </row>
    <row r="106" spans="2:14" ht="16.5" thickBot="1" thickTop="1">
      <c r="B106" s="241">
        <f t="shared" si="8"/>
        <v>87</v>
      </c>
      <c r="C106" s="242" t="s">
        <v>141</v>
      </c>
      <c r="D106" s="188" t="s">
        <v>33</v>
      </c>
      <c r="E106" s="227">
        <v>40725</v>
      </c>
      <c r="F106" s="224">
        <v>41779</v>
      </c>
      <c r="G106" s="254">
        <v>0.202</v>
      </c>
      <c r="H106" s="176">
        <v>77.344</v>
      </c>
      <c r="I106" s="176">
        <v>74.894</v>
      </c>
      <c r="J106" s="176">
        <v>74.361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1">
        <f t="shared" si="8"/>
        <v>88</v>
      </c>
      <c r="C107" s="242" t="s">
        <v>142</v>
      </c>
      <c r="D107" s="188" t="s">
        <v>33</v>
      </c>
      <c r="E107" s="227">
        <v>40725</v>
      </c>
      <c r="F107" s="255" t="s">
        <v>143</v>
      </c>
      <c r="G107" s="256" t="s">
        <v>143</v>
      </c>
      <c r="H107" s="176">
        <v>78.827</v>
      </c>
      <c r="I107" s="176">
        <v>77.837</v>
      </c>
      <c r="J107" s="176">
        <v>77.072</v>
      </c>
      <c r="K107" s="40"/>
      <c r="L107" s="41"/>
      <c r="M107" s="40"/>
      <c r="N107" s="52"/>
    </row>
    <row r="108" spans="2:14" ht="16.5" thickBot="1" thickTop="1">
      <c r="B108" s="241">
        <f t="shared" si="8"/>
        <v>89</v>
      </c>
      <c r="C108" s="257" t="s">
        <v>144</v>
      </c>
      <c r="D108" s="193" t="s">
        <v>145</v>
      </c>
      <c r="E108" s="258">
        <v>40910</v>
      </c>
      <c r="F108" s="224">
        <v>41789</v>
      </c>
      <c r="G108" s="259">
        <v>2.569</v>
      </c>
      <c r="H108" s="176">
        <v>96.772</v>
      </c>
      <c r="I108" s="176">
        <v>95.772</v>
      </c>
      <c r="J108" s="176">
        <v>95.52</v>
      </c>
      <c r="K108" s="40"/>
      <c r="L108" s="260"/>
      <c r="M108" s="40"/>
      <c r="N108" s="52"/>
    </row>
    <row r="109" spans="2:14" ht="16.5" thickBot="1" thickTop="1">
      <c r="B109" s="241">
        <f t="shared" si="8"/>
        <v>90</v>
      </c>
      <c r="C109" s="242" t="s">
        <v>146</v>
      </c>
      <c r="D109" s="188" t="s">
        <v>147</v>
      </c>
      <c r="E109" s="227">
        <v>41169</v>
      </c>
      <c r="F109" s="227" t="s">
        <v>148</v>
      </c>
      <c r="G109" s="261" t="s">
        <v>148</v>
      </c>
      <c r="H109" s="176">
        <v>87.926</v>
      </c>
      <c r="I109" s="176">
        <v>88.115</v>
      </c>
      <c r="J109" s="176">
        <v>88.07</v>
      </c>
      <c r="K109" s="40"/>
      <c r="L109" s="40"/>
      <c r="M109" s="41"/>
      <c r="N109" s="40"/>
    </row>
    <row r="110" spans="2:14" ht="16.5" thickBot="1" thickTop="1">
      <c r="B110" s="241">
        <f t="shared" si="8"/>
        <v>91</v>
      </c>
      <c r="C110" s="242" t="s">
        <v>149</v>
      </c>
      <c r="D110" s="188" t="s">
        <v>147</v>
      </c>
      <c r="E110" s="227">
        <v>41169</v>
      </c>
      <c r="F110" s="227" t="s">
        <v>148</v>
      </c>
      <c r="G110" s="244" t="s">
        <v>148</v>
      </c>
      <c r="H110" s="176">
        <v>94.496</v>
      </c>
      <c r="I110" s="176">
        <v>96.191</v>
      </c>
      <c r="J110" s="176">
        <v>95.818</v>
      </c>
      <c r="K110" s="40"/>
      <c r="L110" s="40"/>
      <c r="M110" s="41"/>
      <c r="N110" s="40"/>
    </row>
    <row r="111" spans="2:14" ht="15.75" thickTop="1">
      <c r="B111" s="241">
        <f t="shared" si="8"/>
        <v>92</v>
      </c>
      <c r="C111" s="262" t="s">
        <v>150</v>
      </c>
      <c r="D111" s="202" t="s">
        <v>147</v>
      </c>
      <c r="E111" s="263">
        <v>41169</v>
      </c>
      <c r="F111" s="264">
        <v>41765</v>
      </c>
      <c r="G111" s="265">
        <v>0.432</v>
      </c>
      <c r="H111" s="266">
        <v>99.919</v>
      </c>
      <c r="I111" s="174">
        <v>101.105</v>
      </c>
      <c r="J111" s="174">
        <v>101.084</v>
      </c>
      <c r="K111" s="40"/>
      <c r="L111" s="260"/>
      <c r="M111" s="40"/>
      <c r="N111" s="52"/>
    </row>
    <row r="112" spans="2:14" ht="15">
      <c r="B112" s="241">
        <f t="shared" si="8"/>
        <v>93</v>
      </c>
      <c r="C112" s="267" t="s">
        <v>152</v>
      </c>
      <c r="D112" s="188" t="s">
        <v>79</v>
      </c>
      <c r="E112" s="268">
        <v>41547</v>
      </c>
      <c r="F112" s="269" t="s">
        <v>148</v>
      </c>
      <c r="G112" s="270" t="s">
        <v>148</v>
      </c>
      <c r="H112" s="174">
        <v>9.729</v>
      </c>
      <c r="I112" s="174">
        <v>9.72</v>
      </c>
      <c r="J112" s="174">
        <v>9.597</v>
      </c>
      <c r="K112" s="40"/>
      <c r="L112" s="260"/>
      <c r="M112" s="40"/>
      <c r="N112" s="52"/>
    </row>
    <row r="113" spans="2:14" ht="15.75" thickBot="1">
      <c r="B113" s="271">
        <f t="shared" si="8"/>
        <v>94</v>
      </c>
      <c r="C113" s="272" t="s">
        <v>153</v>
      </c>
      <c r="D113" s="273" t="s">
        <v>79</v>
      </c>
      <c r="E113" s="274">
        <v>41547</v>
      </c>
      <c r="F113" s="275" t="s">
        <v>148</v>
      </c>
      <c r="G113" s="276" t="s">
        <v>148</v>
      </c>
      <c r="H113" s="277">
        <v>9.7</v>
      </c>
      <c r="I113" s="277">
        <v>8.56</v>
      </c>
      <c r="J113" s="277">
        <v>8.504</v>
      </c>
      <c r="K113" s="40"/>
      <c r="L113" s="260"/>
      <c r="M113" s="40"/>
      <c r="N113" s="52"/>
    </row>
    <row r="114" spans="2:13" ht="13.5" customHeight="1" thickBot="1" thickTop="1">
      <c r="B114" s="278" t="s">
        <v>154</v>
      </c>
      <c r="C114" s="279"/>
      <c r="D114" s="279"/>
      <c r="E114" s="279"/>
      <c r="F114" s="279"/>
      <c r="G114" s="279"/>
      <c r="H114" s="280"/>
      <c r="I114" s="280"/>
      <c r="J114" s="280"/>
      <c r="M114" s="109"/>
    </row>
    <row r="115" spans="2:13" ht="16.5" thickBot="1" thickTop="1">
      <c r="B115" s="241">
        <v>95</v>
      </c>
      <c r="C115" s="251" t="s">
        <v>155</v>
      </c>
      <c r="D115" s="223" t="s">
        <v>20</v>
      </c>
      <c r="E115" s="224">
        <v>40210</v>
      </c>
      <c r="F115" s="224">
        <v>41752</v>
      </c>
      <c r="G115" s="225">
        <v>1.978</v>
      </c>
      <c r="H115" s="203">
        <v>92.572</v>
      </c>
      <c r="I115" s="281">
        <v>93.251</v>
      </c>
      <c r="J115" s="281">
        <v>94.125</v>
      </c>
      <c r="K115" s="124" t="s">
        <v>43</v>
      </c>
      <c r="M115" s="114">
        <f aca="true" t="shared" si="9" ref="M115:M117">+(J115-I115)/I115</f>
        <v>0.009372553645537261</v>
      </c>
    </row>
    <row r="116" spans="2:13" ht="16.5" thickBot="1" thickTop="1">
      <c r="B116" s="241">
        <f>B115+1</f>
        <v>96</v>
      </c>
      <c r="C116" s="251" t="s">
        <v>156</v>
      </c>
      <c r="D116" s="188" t="s">
        <v>20</v>
      </c>
      <c r="E116" s="227">
        <v>40630</v>
      </c>
      <c r="F116" s="224">
        <v>41752</v>
      </c>
      <c r="G116" s="225">
        <v>1.018</v>
      </c>
      <c r="H116" s="266">
        <v>98.591</v>
      </c>
      <c r="I116" s="282">
        <v>91.756</v>
      </c>
      <c r="J116" s="282">
        <v>93.611</v>
      </c>
      <c r="K116" s="124" t="s">
        <v>43</v>
      </c>
      <c r="M116" s="114">
        <f t="shared" si="9"/>
        <v>0.020216661580714113</v>
      </c>
    </row>
    <row r="117" spans="2:13" ht="16.5" thickBot="1" thickTop="1">
      <c r="B117" s="241">
        <f aca="true" t="shared" si="10" ref="B117:B124">B116+1</f>
        <v>97</v>
      </c>
      <c r="C117" s="283" t="s">
        <v>157</v>
      </c>
      <c r="D117" s="284" t="s">
        <v>74</v>
      </c>
      <c r="E117" s="285">
        <v>39097</v>
      </c>
      <c r="F117" s="224">
        <v>41765</v>
      </c>
      <c r="G117" s="286">
        <v>3.779</v>
      </c>
      <c r="H117" s="287">
        <v>124.772</v>
      </c>
      <c r="I117" s="288">
        <v>127.416</v>
      </c>
      <c r="J117" s="288">
        <v>127.799</v>
      </c>
      <c r="K117" s="289" t="s">
        <v>158</v>
      </c>
      <c r="M117" s="114">
        <f t="shared" si="9"/>
        <v>0.0030059019275444983</v>
      </c>
    </row>
    <row r="118" spans="2:13" ht="16.5" thickBot="1" thickTop="1">
      <c r="B118" s="241">
        <f t="shared" si="10"/>
        <v>98</v>
      </c>
      <c r="C118" s="290" t="s">
        <v>159</v>
      </c>
      <c r="D118" s="291" t="s">
        <v>77</v>
      </c>
      <c r="E118" s="292">
        <v>39958</v>
      </c>
      <c r="F118" s="177">
        <v>41782</v>
      </c>
      <c r="G118" s="293">
        <v>0.124</v>
      </c>
      <c r="H118" s="294">
        <v>10.513</v>
      </c>
      <c r="I118" s="295">
        <v>10.246</v>
      </c>
      <c r="J118" s="295">
        <v>10.445</v>
      </c>
      <c r="K118" s="113" t="s">
        <v>39</v>
      </c>
      <c r="M118" s="114">
        <f>+(J118-I118)/I118</f>
        <v>0.019422213546749934</v>
      </c>
    </row>
    <row r="119" spans="2:13" ht="16.5" thickBot="1" thickTop="1">
      <c r="B119" s="241">
        <f t="shared" si="10"/>
        <v>99</v>
      </c>
      <c r="C119" s="290" t="s">
        <v>160</v>
      </c>
      <c r="D119" s="296" t="s">
        <v>77</v>
      </c>
      <c r="E119" s="292">
        <v>39503</v>
      </c>
      <c r="F119" s="177">
        <v>41782</v>
      </c>
      <c r="G119" s="297">
        <v>2.674</v>
      </c>
      <c r="H119" s="298">
        <v>115.255</v>
      </c>
      <c r="I119" s="299">
        <v>117.086</v>
      </c>
      <c r="J119" s="299">
        <v>117.83</v>
      </c>
      <c r="K119" s="113" t="s">
        <v>39</v>
      </c>
      <c r="M119" s="114">
        <f>+(J119-I119)/I119</f>
        <v>0.006354303674222365</v>
      </c>
    </row>
    <row r="120" spans="2:13" ht="16.5" thickBot="1" thickTop="1">
      <c r="B120" s="241">
        <f t="shared" si="10"/>
        <v>100</v>
      </c>
      <c r="C120" s="300" t="s">
        <v>161</v>
      </c>
      <c r="D120" s="301" t="s">
        <v>77</v>
      </c>
      <c r="E120" s="302">
        <v>39503</v>
      </c>
      <c r="F120" s="177">
        <v>41782</v>
      </c>
      <c r="G120" s="303">
        <v>3.295</v>
      </c>
      <c r="H120" s="304">
        <v>117.508</v>
      </c>
      <c r="I120" s="305">
        <v>116.956</v>
      </c>
      <c r="J120" s="305">
        <v>116.885</v>
      </c>
      <c r="K120" s="113" t="s">
        <v>39</v>
      </c>
      <c r="M120" s="114">
        <f>+(J120-I120)/I120</f>
        <v>-0.0006070659051266968</v>
      </c>
    </row>
    <row r="121" spans="2:13" ht="16.5" thickBot="1" thickTop="1">
      <c r="B121" s="241">
        <f t="shared" si="10"/>
        <v>101</v>
      </c>
      <c r="C121" s="306" t="s">
        <v>162</v>
      </c>
      <c r="D121" s="307" t="s">
        <v>163</v>
      </c>
      <c r="E121" s="308">
        <v>40543</v>
      </c>
      <c r="F121" s="309">
        <v>41775</v>
      </c>
      <c r="G121" s="310">
        <v>1.954</v>
      </c>
      <c r="H121" s="311">
        <v>100.151</v>
      </c>
      <c r="I121" s="312">
        <v>99.614</v>
      </c>
      <c r="J121" s="312">
        <v>99.93</v>
      </c>
      <c r="K121" s="118" t="s">
        <v>41</v>
      </c>
      <c r="M121" s="114">
        <f aca="true" t="shared" si="11" ref="M121:M133">+(J121-I121)/I121</f>
        <v>0.0031722448651796183</v>
      </c>
    </row>
    <row r="122" spans="2:13" ht="16.5" thickBot="1" thickTop="1">
      <c r="B122" s="241">
        <f t="shared" si="10"/>
        <v>102</v>
      </c>
      <c r="C122" s="313" t="s">
        <v>164</v>
      </c>
      <c r="D122" s="314" t="s">
        <v>163</v>
      </c>
      <c r="E122" s="315">
        <v>40543</v>
      </c>
      <c r="F122" s="316">
        <v>41775</v>
      </c>
      <c r="G122" s="317">
        <v>0.103</v>
      </c>
      <c r="H122" s="311">
        <v>95.827</v>
      </c>
      <c r="I122" s="312">
        <v>98.33</v>
      </c>
      <c r="J122" s="312">
        <v>98.745</v>
      </c>
      <c r="K122" s="118" t="s">
        <v>41</v>
      </c>
      <c r="M122" s="114">
        <f t="shared" si="11"/>
        <v>0.0042204820502390545</v>
      </c>
    </row>
    <row r="123" spans="2:13" ht="16.5" thickBot="1" thickTop="1">
      <c r="B123" s="241">
        <f t="shared" si="10"/>
        <v>103</v>
      </c>
      <c r="C123" s="318" t="s">
        <v>165</v>
      </c>
      <c r="D123" s="319" t="s">
        <v>86</v>
      </c>
      <c r="E123" s="315">
        <v>38671</v>
      </c>
      <c r="F123" s="224">
        <v>41785</v>
      </c>
      <c r="G123" s="320">
        <v>2.758</v>
      </c>
      <c r="H123" s="321">
        <v>172.952</v>
      </c>
      <c r="I123" s="322">
        <v>176.118</v>
      </c>
      <c r="J123" s="322">
        <v>175.662</v>
      </c>
      <c r="K123" s="113" t="s">
        <v>39</v>
      </c>
      <c r="M123" s="114">
        <f t="shared" si="11"/>
        <v>-0.0025891731679895803</v>
      </c>
    </row>
    <row r="124" spans="2:13" ht="16.5" thickBot="1" thickTop="1">
      <c r="B124" s="241">
        <f t="shared" si="10"/>
        <v>104</v>
      </c>
      <c r="C124" s="323" t="s">
        <v>166</v>
      </c>
      <c r="D124" s="324" t="s">
        <v>86</v>
      </c>
      <c r="E124" s="325">
        <v>38671</v>
      </c>
      <c r="F124" s="224">
        <v>41785</v>
      </c>
      <c r="G124" s="326">
        <v>2.876</v>
      </c>
      <c r="H124" s="327">
        <v>157.659</v>
      </c>
      <c r="I124" s="328">
        <v>161.624</v>
      </c>
      <c r="J124" s="328">
        <v>160.986</v>
      </c>
      <c r="K124" s="113" t="s">
        <v>39</v>
      </c>
      <c r="M124" s="114">
        <f t="shared" si="11"/>
        <v>-0.003947433549472883</v>
      </c>
    </row>
    <row r="125" spans="2:13" ht="16.5" thickBot="1" thickTop="1">
      <c r="B125" s="329">
        <f aca="true" t="shared" si="12" ref="B125:B134">+B124+1</f>
        <v>105</v>
      </c>
      <c r="C125" s="323" t="s">
        <v>167</v>
      </c>
      <c r="D125" s="324" t="s">
        <v>86</v>
      </c>
      <c r="E125" s="325">
        <v>38671</v>
      </c>
      <c r="F125" s="224">
        <v>41785</v>
      </c>
      <c r="G125" s="326">
        <v>5.168</v>
      </c>
      <c r="H125" s="327">
        <v>140.788</v>
      </c>
      <c r="I125" s="328">
        <v>140.222</v>
      </c>
      <c r="J125" s="328">
        <v>140.23</v>
      </c>
      <c r="K125" s="113" t="s">
        <v>39</v>
      </c>
      <c r="M125" s="114">
        <f t="shared" si="11"/>
        <v>5.705238835547457E-05</v>
      </c>
    </row>
    <row r="126" spans="2:13" ht="15.75" customHeight="1" thickBot="1" thickTop="1">
      <c r="B126" s="330">
        <f t="shared" si="12"/>
        <v>106</v>
      </c>
      <c r="C126" s="331" t="s">
        <v>168</v>
      </c>
      <c r="D126" s="332" t="s">
        <v>86</v>
      </c>
      <c r="E126" s="333">
        <v>38835</v>
      </c>
      <c r="F126" s="224">
        <v>41421</v>
      </c>
      <c r="G126" s="334">
        <v>63.142</v>
      </c>
      <c r="H126" s="335">
        <v>9464.991</v>
      </c>
      <c r="I126" s="336">
        <v>9451.37</v>
      </c>
      <c r="J126" s="336">
        <v>9361.487</v>
      </c>
      <c r="K126" s="113" t="s">
        <v>39</v>
      </c>
      <c r="M126" s="114">
        <f t="shared" si="11"/>
        <v>-0.009510049865786825</v>
      </c>
    </row>
    <row r="127" spans="2:13" ht="16.5" thickBot="1" thickTop="1">
      <c r="B127" s="337">
        <f t="shared" si="12"/>
        <v>107</v>
      </c>
      <c r="C127" s="338" t="s">
        <v>169</v>
      </c>
      <c r="D127" s="339" t="s">
        <v>86</v>
      </c>
      <c r="E127" s="340">
        <v>40014</v>
      </c>
      <c r="F127" s="341" t="s">
        <v>143</v>
      </c>
      <c r="G127" s="341" t="s">
        <v>143</v>
      </c>
      <c r="H127" s="342">
        <v>18.067</v>
      </c>
      <c r="I127" s="343">
        <v>18.346</v>
      </c>
      <c r="J127" s="343">
        <v>18.347</v>
      </c>
      <c r="K127" s="113" t="s">
        <v>39</v>
      </c>
      <c r="M127" s="114">
        <f t="shared" si="11"/>
        <v>5.450779461469651E-05</v>
      </c>
    </row>
    <row r="128" spans="2:13" ht="16.5" thickBot="1" thickTop="1">
      <c r="B128" s="344">
        <f t="shared" si="12"/>
        <v>108</v>
      </c>
      <c r="C128" s="345" t="s">
        <v>170</v>
      </c>
      <c r="D128" s="346" t="s">
        <v>86</v>
      </c>
      <c r="E128" s="347">
        <v>40455</v>
      </c>
      <c r="F128" s="224" t="s">
        <v>143</v>
      </c>
      <c r="G128" s="348" t="s">
        <v>143</v>
      </c>
      <c r="H128" s="349">
        <v>125.746</v>
      </c>
      <c r="I128" s="350">
        <v>128.378</v>
      </c>
      <c r="J128" s="350">
        <v>130.155</v>
      </c>
      <c r="K128" s="113" t="s">
        <v>39</v>
      </c>
      <c r="M128" s="114">
        <f t="shared" si="11"/>
        <v>0.013841935534125905</v>
      </c>
    </row>
    <row r="129" spans="2:13" ht="16.5" thickBot="1" thickTop="1">
      <c r="B129" s="351">
        <f t="shared" si="12"/>
        <v>109</v>
      </c>
      <c r="C129" s="352" t="s">
        <v>171</v>
      </c>
      <c r="D129" s="353" t="s">
        <v>97</v>
      </c>
      <c r="E129" s="354">
        <v>40057</v>
      </c>
      <c r="F129" s="224" t="s">
        <v>143</v>
      </c>
      <c r="G129" s="355" t="s">
        <v>143</v>
      </c>
      <c r="H129" s="356">
        <v>1459.206</v>
      </c>
      <c r="I129" s="357">
        <v>1473.216</v>
      </c>
      <c r="J129" s="357">
        <v>1481.206</v>
      </c>
      <c r="K129" s="113" t="s">
        <v>39</v>
      </c>
      <c r="M129" s="114">
        <f t="shared" si="11"/>
        <v>0.005423508840523053</v>
      </c>
    </row>
    <row r="130" spans="2:13" ht="16.5" thickBot="1" thickTop="1">
      <c r="B130" s="358">
        <f t="shared" si="12"/>
        <v>110</v>
      </c>
      <c r="C130" s="359" t="s">
        <v>172</v>
      </c>
      <c r="D130" s="360" t="s">
        <v>97</v>
      </c>
      <c r="E130" s="361">
        <v>40690</v>
      </c>
      <c r="F130" s="224" t="s">
        <v>143</v>
      </c>
      <c r="G130" s="362" t="s">
        <v>143</v>
      </c>
      <c r="H130" s="363">
        <v>102.924</v>
      </c>
      <c r="I130" s="364">
        <v>101.476</v>
      </c>
      <c r="J130" s="364">
        <v>103.856</v>
      </c>
      <c r="K130" s="118" t="s">
        <v>41</v>
      </c>
      <c r="M130" s="114">
        <f t="shared" si="11"/>
        <v>0.023453821593283096</v>
      </c>
    </row>
    <row r="131" spans="2:13" ht="16.5" thickBot="1" thickTop="1">
      <c r="B131" s="365">
        <f t="shared" si="12"/>
        <v>111</v>
      </c>
      <c r="C131" s="366" t="s">
        <v>173</v>
      </c>
      <c r="D131" s="367" t="s">
        <v>174</v>
      </c>
      <c r="E131" s="368">
        <v>40205</v>
      </c>
      <c r="F131" s="224">
        <v>40744</v>
      </c>
      <c r="G131" s="369">
        <v>1.582</v>
      </c>
      <c r="H131" s="370">
        <v>85.531</v>
      </c>
      <c r="I131" s="371">
        <v>84.714</v>
      </c>
      <c r="J131" s="371">
        <v>85.291</v>
      </c>
      <c r="K131" s="124" t="s">
        <v>43</v>
      </c>
      <c r="M131" s="114" t="e">
        <f>+(I131-#REF!)/#REF!</f>
        <v>#REF!</v>
      </c>
    </row>
    <row r="132" spans="2:13" ht="16.5" thickBot="1" thickTop="1">
      <c r="B132" s="365">
        <f t="shared" si="12"/>
        <v>112</v>
      </c>
      <c r="C132" s="372" t="s">
        <v>175</v>
      </c>
      <c r="D132" s="373" t="s">
        <v>174</v>
      </c>
      <c r="E132" s="374">
        <v>40240</v>
      </c>
      <c r="F132" s="224">
        <v>41780</v>
      </c>
      <c r="G132" s="375">
        <v>0.806</v>
      </c>
      <c r="H132" s="376">
        <v>111.085</v>
      </c>
      <c r="I132" s="377">
        <v>110.93</v>
      </c>
      <c r="J132" s="377">
        <v>112.662</v>
      </c>
      <c r="K132" s="124" t="s">
        <v>43</v>
      </c>
      <c r="M132" s="114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176</v>
      </c>
      <c r="D133" s="380" t="s">
        <v>145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8545.046</v>
      </c>
      <c r="J133" s="385">
        <v>8549.831</v>
      </c>
      <c r="K133" s="113" t="s">
        <v>39</v>
      </c>
      <c r="M133" s="114">
        <f t="shared" si="11"/>
        <v>0.0005599735800134785</v>
      </c>
    </row>
    <row r="134" spans="2:13" ht="16.5" thickBot="1" thickTop="1">
      <c r="B134" s="386">
        <f t="shared" si="12"/>
        <v>114</v>
      </c>
      <c r="C134" s="387" t="s">
        <v>177</v>
      </c>
      <c r="D134" s="273" t="s">
        <v>91</v>
      </c>
      <c r="E134" s="388">
        <v>41359</v>
      </c>
      <c r="F134" s="382">
        <v>41789</v>
      </c>
      <c r="G134" s="383">
        <v>0.098</v>
      </c>
      <c r="H134" s="389">
        <v>8.87</v>
      </c>
      <c r="I134" s="390">
        <v>8.659</v>
      </c>
      <c r="J134" s="390">
        <v>8.819</v>
      </c>
      <c r="K134" s="113" t="s">
        <v>39</v>
      </c>
      <c r="M134" s="114">
        <f>+(J134-I134)/I134</f>
        <v>0.018477884282249696</v>
      </c>
    </row>
    <row r="135" spans="2:13" ht="16.5" customHeight="1" thickBot="1" thickTop="1">
      <c r="B135" s="197" t="s">
        <v>178</v>
      </c>
      <c r="C135" s="279"/>
      <c r="D135" s="279"/>
      <c r="E135" s="279"/>
      <c r="F135" s="279"/>
      <c r="G135" s="279"/>
      <c r="H135" s="279"/>
      <c r="I135" s="279"/>
      <c r="J135" s="391"/>
      <c r="M135" s="109"/>
    </row>
    <row r="136" spans="2:13" ht="16.5" customHeight="1" thickBot="1" thickTop="1">
      <c r="B136" s="392">
        <v>115</v>
      </c>
      <c r="C136" s="393" t="s">
        <v>179</v>
      </c>
      <c r="D136" s="394" t="s">
        <v>91</v>
      </c>
      <c r="E136" s="395">
        <v>41317</v>
      </c>
      <c r="F136" s="382">
        <v>41789</v>
      </c>
      <c r="G136" s="383">
        <v>0.041</v>
      </c>
      <c r="H136" s="396">
        <v>8.792</v>
      </c>
      <c r="I136" s="396">
        <v>8.551</v>
      </c>
      <c r="J136" s="396">
        <v>8.73</v>
      </c>
      <c r="K136" s="113" t="s">
        <v>39</v>
      </c>
      <c r="M136" s="114">
        <f aca="true" t="shared" si="13" ref="M136">+(J136-I136)/I136</f>
        <v>0.02093322418430596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2014-06-16T14:55:32Z</dcterms:created>
  <dcterms:modified xsi:type="dcterms:W3CDTF">2014-06-16T14:55:52Z</dcterms:modified>
  <cp:category/>
  <cp:version/>
  <cp:contentType/>
  <cp:contentStatus/>
</cp:coreProperties>
</file>