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6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<sst xmlns="http://schemas.openxmlformats.org/spreadsheetml/2006/main" count="329" uniqueCount="176">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</sst>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61" zoomScaleNormal="100" workbookViewId="0">
      <selection activeCell="P67" sqref="P67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6.57031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145.06</v>
      </c>
      <c r="J6" s="33">
        <v>145.071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12.766999999999999</v>
      </c>
      <c r="J8" s="33">
        <v>12.768000000000001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1.3129999999999999</v>
      </c>
      <c r="J10" s="33">
        <v>1.3140000000000001</v>
      </c>
      <c r="K10" s="36" t="s">
        <v>17</v>
      </c>
      <c r="L10" s="34"/>
      <c r="M10" s="35">
        <f t="shared" ref="M10" si="0">+(J10-I10)/I10</f>
        <v>7.6161462300084685E-4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35.545999999999999</v>
      </c>
      <c r="J12" s="55">
        <v>35.548999999999999</v>
      </c>
      <c r="K12" s="34"/>
      <c r="L12" s="34"/>
      <c r="M12" s="35">
        <f t="shared" ref="M12" si="1">+(J12-I12)/I12</f>
        <v>8.4397681877007642E-5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48.326000000000001</v>
      </c>
      <c r="J13" s="62">
        <v>48.33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156.67099999999999</v>
      </c>
      <c r="J15" s="66">
        <v>156.27500000000001</v>
      </c>
      <c r="K15" s="34"/>
      <c r="L15" s="34"/>
      <c r="M15" s="35">
        <f>+(J15-I15)/I15</f>
        <v>-2.5275896624135075E-3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553.48299999999995</v>
      </c>
      <c r="J16" s="55">
        <v>552.76800000000003</v>
      </c>
      <c r="K16" s="34"/>
      <c r="L16" s="34"/>
      <c r="M16" s="35">
        <f>+(J16-I16)/I16</f>
        <v>-1.2918192609346958E-3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121.27200000000001</v>
      </c>
      <c r="J17" s="55">
        <v>120.895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122.617</v>
      </c>
      <c r="J18" s="55">
        <v>122.59399999999999</v>
      </c>
      <c r="K18" s="34"/>
      <c r="L18" s="34"/>
      <c r="M18" s="35">
        <f>+(J18-I18)/I18</f>
        <v>-1.8757594787028182E-4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116.61799999999999</v>
      </c>
      <c r="J19" s="55">
        <v>116.62</v>
      </c>
      <c r="K19" s="34"/>
      <c r="L19" s="34"/>
      <c r="M19" s="35">
        <f>+(J19-I19)/I19</f>
        <v>1.7150011147589135E-5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111.819</v>
      </c>
      <c r="J20" s="55">
        <v>111.739</v>
      </c>
      <c r="K20" s="34"/>
      <c r="L20" s="34"/>
      <c r="M20" s="35">
        <f>+(J20-I20)/I20</f>
        <v>-7.1544191953065478E-4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85.727999999999994</v>
      </c>
      <c r="J21" s="55">
        <v>85.611999999999995</v>
      </c>
      <c r="K21" s="34"/>
      <c r="L21" s="34"/>
      <c r="M21" s="35">
        <f>+(J21-I21)/I21</f>
        <v>-1.3531168346397871E-3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136.29400000000001</v>
      </c>
      <c r="J22" s="55">
        <v>136.29400000000001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93.882000000000005</v>
      </c>
      <c r="J23" s="55">
        <v>93.212000000000003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107.38200000000001</v>
      </c>
      <c r="J24" s="79">
        <v>107.35599999999999</v>
      </c>
      <c r="K24" s="34"/>
      <c r="L24" s="34"/>
      <c r="M24" s="35">
        <f>+(J24-I24)/I24</f>
        <v>-2.4212624089708199E-4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1331.2909999999999</v>
      </c>
      <c r="J26" s="89">
        <v>1325.912</v>
      </c>
      <c r="K26" s="90" t="s">
        <v>40</v>
      </c>
      <c r="M26" s="91">
        <f t="shared" ref="M26:M38" si="2">+(J26-I26)/I26</f>
        <v>-4.0404389423498738E-3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2290.076</v>
      </c>
      <c r="J27" s="94">
        <v>2274.1239999999998</v>
      </c>
      <c r="K27" s="95" t="s">
        <v>42</v>
      </c>
      <c r="M27" s="91">
        <f t="shared" si="2"/>
        <v>-6.9657076883038928E-3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106.245</v>
      </c>
      <c r="J28" s="99">
        <v>103.20699999999999</v>
      </c>
      <c r="K28" s="100" t="s">
        <v>44</v>
      </c>
      <c r="M28" s="91">
        <f t="shared" si="2"/>
        <v>-2.8594286789966689E-2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102.682</v>
      </c>
      <c r="J29" s="55">
        <v>101.56</v>
      </c>
      <c r="K29" s="90" t="s">
        <v>40</v>
      </c>
      <c r="M29" s="91">
        <f t="shared" si="2"/>
        <v>-1.0926939483064217E-2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122.334</v>
      </c>
      <c r="J30" s="55">
        <v>121.468</v>
      </c>
      <c r="K30" s="90" t="s">
        <v>40</v>
      </c>
      <c r="M30" s="91">
        <f t="shared" si="2"/>
        <v>-7.0789804960190925E-3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1198.077</v>
      </c>
      <c r="J31" s="103">
        <v>1182.8910000000001</v>
      </c>
      <c r="K31" s="104" t="s">
        <v>17</v>
      </c>
      <c r="M31" s="91">
        <f t="shared" si="2"/>
        <v>-1.2675312187780854E-2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128.63300000000001</v>
      </c>
      <c r="J32" s="55">
        <v>125.011</v>
      </c>
      <c r="K32" s="90" t="s">
        <v>40</v>
      </c>
      <c r="M32" s="91">
        <f t="shared" si="2"/>
        <v>-2.8157626736529613E-2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15.505000000000001</v>
      </c>
      <c r="J33" s="55">
        <v>15.247</v>
      </c>
      <c r="K33" s="90" t="s">
        <v>40</v>
      </c>
      <c r="M33" s="91">
        <f t="shared" si="2"/>
        <v>-1.6639793614962973E-2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6035.2640000000001</v>
      </c>
      <c r="J34" s="94">
        <v>6019.5029999999997</v>
      </c>
      <c r="K34" s="90" t="s">
        <v>40</v>
      </c>
      <c r="M34" s="91">
        <f t="shared" si="2"/>
        <v>-2.6114847668636237E-3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5047.5230000000001</v>
      </c>
      <c r="J35" s="94">
        <v>5051.1040000000003</v>
      </c>
      <c r="K35" s="90"/>
      <c r="M35" s="91">
        <f t="shared" si="2"/>
        <v>7.094568959864335E-4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2.1909999999999998</v>
      </c>
      <c r="J36" s="103">
        <v>2.1240000000000001</v>
      </c>
      <c r="K36" s="104" t="s">
        <v>17</v>
      </c>
      <c r="M36" s="91">
        <f t="shared" si="2"/>
        <v>-3.0579643998174227E-2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1.89</v>
      </c>
      <c r="J37" s="103">
        <v>1.8540000000000001</v>
      </c>
      <c r="K37" s="104" t="s">
        <v>17</v>
      </c>
      <c r="M37" s="91">
        <f t="shared" si="2"/>
        <v>-1.9047619047618949E-2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1.1359999999999999</v>
      </c>
      <c r="J38" s="78">
        <v>1.0820000000000001</v>
      </c>
      <c r="K38" s="100" t="s">
        <v>44</v>
      </c>
      <c r="M38" s="91">
        <f t="shared" si="2"/>
        <v>-4.7535211267605487E-2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105.499</v>
      </c>
      <c r="J44" s="136">
        <v>105.51</v>
      </c>
      <c r="K44" s="34"/>
      <c r="L44" s="34"/>
      <c r="M44" s="35"/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101.928</v>
      </c>
      <c r="J45" s="55">
        <v>101.93600000000001</v>
      </c>
      <c r="K45" s="34"/>
      <c r="L45" s="34"/>
      <c r="M45" s="35"/>
      <c r="N45" s="34"/>
    </row>
    <row r="46" spans="1:15" ht="16.5" thickTop="1" thickBot="1">
      <c r="B46" s="137">
        <f t="shared" ref="B46:B68" si="5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103.20099999999999</v>
      </c>
      <c r="J46" s="55">
        <v>103.21</v>
      </c>
      <c r="K46" s="34"/>
      <c r="L46" s="34"/>
      <c r="M46" s="35"/>
      <c r="N46" s="34"/>
    </row>
    <row r="47" spans="1:15" ht="16.5" thickTop="1" thickBot="1">
      <c r="B47" s="137">
        <f t="shared" si="5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103.994</v>
      </c>
      <c r="J47" s="55">
        <v>104.005</v>
      </c>
      <c r="K47" s="34"/>
      <c r="L47" s="34"/>
      <c r="M47" s="35"/>
      <c r="N47" s="34"/>
    </row>
    <row r="48" spans="1:15" ht="16.5" thickTop="1" thickBot="1">
      <c r="B48" s="137">
        <f t="shared" si="5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104.642</v>
      </c>
      <c r="J48" s="55">
        <v>104.65300000000001</v>
      </c>
      <c r="K48" s="34"/>
      <c r="L48" s="34"/>
      <c r="M48" s="35"/>
      <c r="N48" s="34"/>
    </row>
    <row r="49" spans="2:14" ht="16.5" thickTop="1" thickBot="1">
      <c r="B49" s="137">
        <f t="shared" si="5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107.988</v>
      </c>
      <c r="J49" s="55">
        <v>107.998</v>
      </c>
      <c r="K49" s="34"/>
      <c r="L49" s="34"/>
      <c r="M49" s="35"/>
      <c r="N49" s="34"/>
    </row>
    <row r="50" spans="2:14" ht="16.5" thickTop="1" thickBot="1">
      <c r="B50" s="137">
        <f t="shared" si="5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105.223</v>
      </c>
      <c r="J50" s="55">
        <v>105.235</v>
      </c>
      <c r="K50" s="34"/>
      <c r="L50" s="34"/>
      <c r="M50" s="44"/>
      <c r="N50" s="34"/>
    </row>
    <row r="51" spans="2:14" ht="16.5" thickTop="1" thickBot="1">
      <c r="B51" s="137">
        <f t="shared" si="5"/>
        <v>36</v>
      </c>
      <c r="C51" s="138" t="s">
        <v>72</v>
      </c>
      <c r="D51" s="77" t="s">
        <v>73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101.09699999999999</v>
      </c>
      <c r="J51" s="55">
        <v>101.107</v>
      </c>
      <c r="K51" s="34"/>
      <c r="L51" s="34"/>
      <c r="M51" s="35"/>
      <c r="N51" s="34"/>
    </row>
    <row r="52" spans="2:14" ht="16.5" thickTop="1" thickBot="1">
      <c r="B52" s="137">
        <f t="shared" si="5"/>
        <v>37</v>
      </c>
      <c r="C52" s="141" t="s">
        <v>74</v>
      </c>
      <c r="D52" s="77" t="s">
        <v>73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101.663</v>
      </c>
      <c r="J52" s="55">
        <v>101.672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106.667</v>
      </c>
      <c r="J53" s="142">
        <v>106.67700000000001</v>
      </c>
    </row>
    <row r="54" spans="2:14" ht="16.5" thickTop="1" thickBot="1">
      <c r="B54" s="137">
        <f t="shared" si="5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102.944</v>
      </c>
      <c r="J54" s="142">
        <v>102.95399999999999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101.65300000000001</v>
      </c>
      <c r="J55" s="55">
        <v>101.664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105.05800000000001</v>
      </c>
      <c r="J56" s="55">
        <v>105.068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82</v>
      </c>
      <c r="D57" s="77" t="s">
        <v>83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104.372</v>
      </c>
      <c r="J57" s="55">
        <v>104.38200000000001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103.208</v>
      </c>
      <c r="J58" s="55">
        <v>103.218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104.071</v>
      </c>
      <c r="J59" s="55">
        <v>104.07899999999999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100.283</v>
      </c>
      <c r="J60" s="55">
        <v>100.292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105.658</v>
      </c>
      <c r="J61" s="55">
        <v>105.669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103.869</v>
      </c>
      <c r="J62" s="148">
        <v>103.881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104.71599999999999</v>
      </c>
      <c r="J63" s="55">
        <v>104.726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105.44</v>
      </c>
      <c r="J64" s="142">
        <v>105.449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103.82</v>
      </c>
      <c r="J65" s="55">
        <v>103.831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101.35</v>
      </c>
      <c r="J66" s="55">
        <v>101.35899999999999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105.711</v>
      </c>
      <c r="J67" s="55">
        <v>105.72</v>
      </c>
      <c r="K67" s="34"/>
      <c r="L67" s="34"/>
      <c r="M67" s="35"/>
      <c r="N67" s="34"/>
    </row>
    <row r="68" spans="1:14" ht="16.5" thickTop="1" thickBot="1">
      <c r="B68" s="154">
        <f t="shared" si="5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103.24299999999999</v>
      </c>
      <c r="J68" s="148">
        <v>103.253</v>
      </c>
      <c r="K68" s="34"/>
      <c r="L68" s="34"/>
      <c r="M68" s="35"/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10.273999999999999</v>
      </c>
      <c r="J70" s="163">
        <v>10.276</v>
      </c>
      <c r="K70" s="34"/>
      <c r="L70" s="34"/>
      <c r="M70" s="35"/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104.633</v>
      </c>
      <c r="J71" s="168">
        <v>104.643</v>
      </c>
      <c r="M71" s="91"/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104.79300000000001</v>
      </c>
      <c r="J72" s="79">
        <v>104.80200000000001</v>
      </c>
      <c r="M72" s="91"/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102.371</v>
      </c>
      <c r="J74" s="33">
        <v>102.44199999999999</v>
      </c>
      <c r="K74" s="90" t="s">
        <v>40</v>
      </c>
      <c r="M74" s="91">
        <f>+(J74-I74)/I74</f>
        <v>6.9355579216768377E-4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65.966999999999999</v>
      </c>
      <c r="J76" s="136">
        <v>65.873999999999995</v>
      </c>
      <c r="K76" s="34"/>
      <c r="L76" s="34"/>
      <c r="M76" s="35"/>
      <c r="N76" s="34"/>
    </row>
    <row r="77" spans="1:14" ht="16.5" thickTop="1" thickBot="1">
      <c r="B77" s="179">
        <f t="shared" ref="B77:B90" si="6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147.27799999999999</v>
      </c>
      <c r="J77" s="55">
        <v>147.38999999999999</v>
      </c>
      <c r="K77" s="34"/>
      <c r="L77" s="34"/>
      <c r="M77" s="35"/>
      <c r="N77" s="34"/>
    </row>
    <row r="78" spans="1:14" ht="16.5" thickTop="1" thickBot="1">
      <c r="B78" s="179">
        <f t="shared" si="6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1461.598</v>
      </c>
      <c r="J78" s="55">
        <v>1462.309</v>
      </c>
      <c r="K78" s="34"/>
      <c r="L78" s="34"/>
      <c r="M78" s="35"/>
      <c r="N78" s="34"/>
    </row>
    <row r="79" spans="1:14" ht="16.5" thickTop="1" thickBot="1">
      <c r="B79" s="179">
        <f t="shared" si="6"/>
        <v>61</v>
      </c>
      <c r="C79" s="165" t="s">
        <v>114</v>
      </c>
      <c r="D79" s="181" t="s">
        <v>73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107.14100000000001</v>
      </c>
      <c r="J79" s="55">
        <v>107.01600000000001</v>
      </c>
      <c r="K79" s="34"/>
      <c r="L79" s="34"/>
      <c r="M79" s="35"/>
      <c r="N79" s="34"/>
    </row>
    <row r="80" spans="1:14" ht="16.5" thickTop="1" thickBot="1">
      <c r="B80" s="179">
        <f t="shared" si="6"/>
        <v>62</v>
      </c>
      <c r="C80" s="182" t="s">
        <v>115</v>
      </c>
      <c r="D80" s="181" t="s">
        <v>73</v>
      </c>
      <c r="E80" s="180">
        <v>37196</v>
      </c>
      <c r="F80" s="134">
        <v>41396</v>
      </c>
      <c r="G80" s="139">
        <v>1.633</v>
      </c>
      <c r="H80" s="55">
        <v>110.651</v>
      </c>
      <c r="I80" s="55">
        <v>105.914</v>
      </c>
      <c r="J80" s="55">
        <v>105.742</v>
      </c>
      <c r="K80" s="34"/>
      <c r="L80" s="34"/>
      <c r="M80" s="35"/>
      <c r="N80" s="34"/>
    </row>
    <row r="81" spans="1:20" ht="16.5" thickTop="1" thickBot="1">
      <c r="B81" s="179">
        <f t="shared" si="6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84.385000000000005</v>
      </c>
      <c r="J81" s="55">
        <v>84.245000000000005</v>
      </c>
      <c r="K81" s="34"/>
      <c r="L81" s="34"/>
      <c r="M81" s="35"/>
      <c r="N81" s="34"/>
    </row>
    <row r="82" spans="1:20" ht="16.5" thickTop="1" thickBot="1">
      <c r="B82" s="179">
        <f t="shared" si="6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16.466999999999999</v>
      </c>
      <c r="J82" s="55">
        <v>16.474</v>
      </c>
      <c r="K82" s="34"/>
      <c r="L82" s="34"/>
      <c r="M82" s="35"/>
      <c r="N82" s="34"/>
    </row>
    <row r="83" spans="1:20" ht="16.5" thickTop="1" thickBot="1">
      <c r="B83" s="179">
        <f t="shared" si="6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265.452</v>
      </c>
      <c r="J83" s="55">
        <v>265.73700000000002</v>
      </c>
      <c r="K83" s="34"/>
      <c r="L83" s="34"/>
      <c r="M83" s="35"/>
      <c r="N83" s="34"/>
    </row>
    <row r="84" spans="1:20" ht="16.5" thickTop="1" thickBot="1">
      <c r="A84" s="6">
        <v>44</v>
      </c>
      <c r="B84" s="179">
        <f t="shared" si="6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36.796999999999997</v>
      </c>
      <c r="J84" s="55">
        <v>36.683</v>
      </c>
      <c r="K84" s="34"/>
      <c r="L84" s="34"/>
      <c r="M84" s="35"/>
      <c r="N84" s="34"/>
    </row>
    <row r="85" spans="1:20" ht="15.75" customHeight="1" thickTop="1" thickBot="1">
      <c r="B85" s="179">
        <f t="shared" si="6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2314.5929999999998</v>
      </c>
      <c r="J85" s="94">
        <v>2308.7559999999999</v>
      </c>
      <c r="K85" s="34"/>
      <c r="L85" s="34"/>
      <c r="M85" s="35"/>
      <c r="N85" s="34"/>
    </row>
    <row r="86" spans="1:20" ht="13.5" customHeight="1" thickTop="1" thickBot="1">
      <c r="B86" s="179">
        <f t="shared" si="6"/>
        <v>68</v>
      </c>
      <c r="C86" s="165" t="s">
        <v>121</v>
      </c>
      <c r="D86" s="166" t="s">
        <v>98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76.668999999999997</v>
      </c>
      <c r="J86" s="55">
        <v>75.033000000000001</v>
      </c>
      <c r="K86" s="34"/>
      <c r="L86" s="34"/>
      <c r="M86" s="35"/>
      <c r="N86" s="34"/>
    </row>
    <row r="87" spans="1:20" ht="16.5" thickTop="1" thickBot="1">
      <c r="B87" s="179">
        <f t="shared" si="6"/>
        <v>69</v>
      </c>
      <c r="C87" s="165" t="s">
        <v>122</v>
      </c>
      <c r="D87" s="166" t="s">
        <v>98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55.445999999999998</v>
      </c>
      <c r="J87" s="55">
        <v>55.384999999999998</v>
      </c>
      <c r="K87" s="34"/>
      <c r="L87" s="34"/>
      <c r="M87" s="35"/>
      <c r="N87" s="34"/>
    </row>
    <row r="88" spans="1:20" ht="16.5" thickTop="1" thickBot="1">
      <c r="B88" s="179">
        <f t="shared" si="6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100.54300000000001</v>
      </c>
      <c r="J88" s="55">
        <v>100.60599999999999</v>
      </c>
      <c r="K88" s="34"/>
      <c r="L88" s="34"/>
      <c r="M88" s="35"/>
      <c r="N88" s="34"/>
    </row>
    <row r="89" spans="1:20" ht="16.5" thickTop="1" thickBot="1">
      <c r="B89" s="179">
        <f t="shared" si="6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111.068</v>
      </c>
      <c r="J89" s="55">
        <v>111.027</v>
      </c>
      <c r="K89" s="34"/>
      <c r="L89" s="34"/>
      <c r="M89" s="35"/>
      <c r="N89" s="34"/>
    </row>
    <row r="90" spans="1:20" ht="16.5" thickTop="1" thickBot="1">
      <c r="B90" s="187">
        <f t="shared" si="6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98.844999999999999</v>
      </c>
      <c r="J90" s="78">
        <v>98.83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11.252000000000001</v>
      </c>
      <c r="J92" s="136">
        <v>11.246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12.007999999999999</v>
      </c>
      <c r="J93" s="55">
        <v>11.992000000000001</v>
      </c>
      <c r="K93" s="34"/>
      <c r="L93" s="34"/>
      <c r="M93" s="35"/>
      <c r="N93" s="34"/>
    </row>
    <row r="94" spans="1:20" ht="16.5" thickTop="1" thickBot="1">
      <c r="B94" s="179">
        <f t="shared" ref="B94:B105" si="7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14.52</v>
      </c>
      <c r="J94" s="55">
        <v>14.47</v>
      </c>
      <c r="K94" s="34"/>
      <c r="L94" s="34"/>
      <c r="M94" s="35"/>
      <c r="N94" s="34"/>
    </row>
    <row r="95" spans="1:20" ht="17.25" customHeight="1" thickTop="1" thickBot="1">
      <c r="B95" s="179">
        <f t="shared" si="7"/>
        <v>76</v>
      </c>
      <c r="C95" s="165" t="s">
        <v>130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14.113</v>
      </c>
      <c r="J95" s="55">
        <v>14.031000000000001</v>
      </c>
      <c r="K95" s="34"/>
      <c r="L95" s="34"/>
      <c r="M95" s="35"/>
      <c r="N95" s="34"/>
    </row>
    <row r="96" spans="1:20" ht="16.5" thickTop="1" thickBot="1">
      <c r="B96" s="179">
        <f t="shared" si="7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11.73</v>
      </c>
      <c r="J96" s="55">
        <v>11.71</v>
      </c>
      <c r="K96" s="34"/>
      <c r="L96" s="34"/>
      <c r="M96" s="35"/>
      <c r="N96" s="34"/>
    </row>
    <row r="97" spans="1:15" ht="16.5" thickTop="1" thickBot="1">
      <c r="B97" s="179">
        <f t="shared" si="7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10.537000000000001</v>
      </c>
      <c r="J97" s="55">
        <v>10.531000000000001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10.507</v>
      </c>
      <c r="J98" s="55">
        <v>10.503</v>
      </c>
      <c r="K98" s="34"/>
      <c r="L98" s="34"/>
      <c r="M98" s="35"/>
      <c r="N98" s="34"/>
    </row>
    <row r="99" spans="1:15" ht="16.5" thickTop="1" thickBot="1">
      <c r="B99" s="179">
        <f t="shared" si="7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10.715</v>
      </c>
      <c r="J99" s="55">
        <v>10.715</v>
      </c>
      <c r="K99" s="34"/>
      <c r="L99" s="34"/>
      <c r="M99" s="35"/>
      <c r="N99" s="34"/>
    </row>
    <row r="100" spans="1:15" ht="16.5" thickTop="1" thickBot="1">
      <c r="B100" s="179">
        <f t="shared" si="7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122.902</v>
      </c>
      <c r="J100" s="55">
        <v>123.02800000000001</v>
      </c>
      <c r="K100" s="34"/>
      <c r="L100" s="34"/>
      <c r="M100" s="35"/>
      <c r="N100" s="34"/>
    </row>
    <row r="101" spans="1:15" ht="16.5" thickTop="1" thickBot="1">
      <c r="B101" s="179">
        <f t="shared" si="7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125.065</v>
      </c>
      <c r="J101" s="55">
        <v>125.265</v>
      </c>
      <c r="K101" s="34"/>
      <c r="L101" s="34"/>
      <c r="M101" s="35"/>
      <c r="N101" s="34"/>
    </row>
    <row r="102" spans="1:15" ht="16.5" thickTop="1" thickBot="1">
      <c r="B102" s="179">
        <f t="shared" si="7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9.9809999999999999</v>
      </c>
      <c r="J102" s="55">
        <v>10</v>
      </c>
      <c r="K102" s="34"/>
      <c r="L102" s="34"/>
      <c r="M102" s="35"/>
      <c r="N102" s="34"/>
    </row>
    <row r="103" spans="1:15" ht="16.5" thickTop="1" thickBot="1">
      <c r="B103" s="179">
        <f t="shared" si="7"/>
        <v>84</v>
      </c>
      <c r="C103" s="96" t="s">
        <v>139</v>
      </c>
      <c r="D103" s="97" t="s">
        <v>98</v>
      </c>
      <c r="E103" s="180">
        <v>39699</v>
      </c>
      <c r="F103" s="189">
        <v>41396</v>
      </c>
      <c r="G103" s="199">
        <v>0.92300000000000004</v>
      </c>
      <c r="H103" s="55">
        <v>111.01600000000001</v>
      </c>
      <c r="I103" s="55">
        <v>102.18600000000001</v>
      </c>
      <c r="J103" s="55">
        <v>102.10899999999999</v>
      </c>
      <c r="K103" s="34"/>
      <c r="L103" s="34"/>
      <c r="M103" s="35"/>
      <c r="N103" s="34"/>
    </row>
    <row r="104" spans="1:15" ht="16.5" thickTop="1" thickBot="1">
      <c r="B104" s="179">
        <f t="shared" si="7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19.846</v>
      </c>
      <c r="J104" s="55">
        <v>19.831</v>
      </c>
      <c r="K104" s="34"/>
      <c r="L104" s="34"/>
      <c r="M104" s="35"/>
      <c r="N104" s="34"/>
    </row>
    <row r="105" spans="1:15" ht="16.5" thickTop="1" thickBot="1">
      <c r="B105" s="179">
        <f t="shared" si="7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81.855000000000004</v>
      </c>
      <c r="J105" s="55">
        <v>81.744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84.456000000000003</v>
      </c>
      <c r="J106" s="55">
        <v>84.325000000000003</v>
      </c>
      <c r="K106" s="34"/>
      <c r="L106" s="34"/>
      <c r="M106" s="35"/>
      <c r="N106" s="34"/>
    </row>
    <row r="107" spans="1:15" ht="15.75" thickTop="1">
      <c r="B107" s="179">
        <f t="shared" ref="B107:B110" si="8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97.363</v>
      </c>
      <c r="J107" s="55">
        <v>97.483999999999995</v>
      </c>
      <c r="K107" s="34"/>
      <c r="L107" s="34"/>
      <c r="M107" s="208"/>
      <c r="N107" s="34"/>
    </row>
    <row r="108" spans="1:15">
      <c r="B108" s="179">
        <f t="shared" si="8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95.153999999999996</v>
      </c>
      <c r="J108" s="55">
        <v>95.052000000000007</v>
      </c>
      <c r="K108" s="34"/>
      <c r="L108" s="34"/>
      <c r="M108" s="208"/>
      <c r="N108" s="34"/>
    </row>
    <row r="109" spans="1:15">
      <c r="B109" s="179">
        <f t="shared" si="8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96.397999999999996</v>
      </c>
      <c r="J109" s="142">
        <v>96.486999999999995</v>
      </c>
      <c r="K109" s="34"/>
      <c r="L109" s="34"/>
      <c r="M109" s="208"/>
      <c r="N109" s="34"/>
    </row>
    <row r="110" spans="1:15" ht="15.75" thickBot="1">
      <c r="B110" s="179">
        <f t="shared" si="8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98.31</v>
      </c>
      <c r="J110" s="217">
        <v>98.274000000000001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96.171000000000006</v>
      </c>
      <c r="J112" s="163">
        <v>94.852999999999994</v>
      </c>
      <c r="K112" s="100" t="s">
        <v>44</v>
      </c>
      <c r="M112" s="91">
        <f t="shared" ref="M112:M114" si="9">+(J112-I112)/I112</f>
        <v>-1.3704755071695334E-2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105.91800000000001</v>
      </c>
      <c r="J113" s="142">
        <v>100.089</v>
      </c>
      <c r="K113" s="100" t="s">
        <v>44</v>
      </c>
      <c r="M113" s="91">
        <f t="shared" si="9"/>
        <v>-5.5033138843256175E-2</v>
      </c>
    </row>
    <row r="114" spans="2:13" ht="16.5" thickTop="1" thickBot="1">
      <c r="B114" s="75">
        <f t="shared" ref="B114:B131" si="10">+B113+1</f>
        <v>94</v>
      </c>
      <c r="C114" s="165" t="s">
        <v>152</v>
      </c>
      <c r="D114" s="77" t="s">
        <v>73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132.11699999999999</v>
      </c>
      <c r="J114" s="55">
        <v>128.25899999999999</v>
      </c>
      <c r="K114" s="220" t="s">
        <v>153</v>
      </c>
      <c r="M114" s="91">
        <f t="shared" si="9"/>
        <v>-2.9201389677331491E-2</v>
      </c>
    </row>
    <row r="115" spans="2:13" ht="16.5" thickTop="1" thickBot="1">
      <c r="B115" s="75">
        <f t="shared" si="10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10.757</v>
      </c>
      <c r="J115" s="55">
        <v>10.510999999999999</v>
      </c>
      <c r="K115" s="90" t="s">
        <v>40</v>
      </c>
      <c r="M115" s="91">
        <f>+(J115-I115)/I115</f>
        <v>-2.286882959933071E-2</v>
      </c>
    </row>
    <row r="116" spans="2:13" ht="16.5" thickTop="1" thickBot="1">
      <c r="B116" s="75">
        <f t="shared" si="10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117.012</v>
      </c>
      <c r="J116" s="55">
        <v>114.85899999999999</v>
      </c>
      <c r="K116" s="90" t="s">
        <v>40</v>
      </c>
      <c r="M116" s="91">
        <f>+(J116-I116)/I116</f>
        <v>-1.8399822240454021E-2</v>
      </c>
    </row>
    <row r="117" spans="2:13" ht="16.5" thickTop="1" thickBot="1">
      <c r="B117" s="75">
        <f t="shared" si="10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117.845</v>
      </c>
      <c r="J117" s="55">
        <v>117.164</v>
      </c>
      <c r="K117" s="90" t="s">
        <v>40</v>
      </c>
      <c r="M117" s="91">
        <f>+(J117-I117)/I117</f>
        <v>-5.7787772073486137E-3</v>
      </c>
    </row>
    <row r="118" spans="2:13" ht="16.5" thickTop="1" thickBot="1">
      <c r="B118" s="75">
        <f t="shared" si="10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104.371</v>
      </c>
      <c r="J118" s="55">
        <v>103.867</v>
      </c>
      <c r="K118" s="95" t="s">
        <v>42</v>
      </c>
      <c r="M118" s="91">
        <f t="shared" ref="M118:M130" si="11">+(J118-I118)/I118</f>
        <v>-4.8289275756674818E-3</v>
      </c>
    </row>
    <row r="119" spans="2:13" ht="16.5" thickTop="1" thickBot="1">
      <c r="B119" s="75">
        <f t="shared" si="10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100.41200000000001</v>
      </c>
      <c r="J119" s="55">
        <v>99.594999999999999</v>
      </c>
      <c r="K119" s="95" t="s">
        <v>42</v>
      </c>
      <c r="M119" s="91">
        <f t="shared" si="11"/>
        <v>-8.1364777118273432E-3</v>
      </c>
    </row>
    <row r="120" spans="2:13" ht="16.5" thickTop="1" thickBot="1">
      <c r="B120" s="75">
        <f t="shared" si="10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188.87799999999999</v>
      </c>
      <c r="J120" s="55">
        <v>186.523</v>
      </c>
      <c r="K120" s="90" t="s">
        <v>40</v>
      </c>
      <c r="M120" s="91">
        <f t="shared" si="11"/>
        <v>-1.2468365823441534E-2</v>
      </c>
    </row>
    <row r="121" spans="2:13" ht="16.5" thickTop="1" thickBot="1">
      <c r="B121" s="75">
        <f t="shared" si="10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166.101</v>
      </c>
      <c r="J121" s="55">
        <v>164.99</v>
      </c>
      <c r="K121" s="90" t="s">
        <v>40</v>
      </c>
      <c r="M121" s="91">
        <f t="shared" si="11"/>
        <v>-6.6887014527305076E-3</v>
      </c>
    </row>
    <row r="122" spans="2:13" ht="16.5" thickTop="1" thickBot="1">
      <c r="B122" s="75">
        <f t="shared" si="10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144.65100000000001</v>
      </c>
      <c r="J122" s="55">
        <v>144.37799999999999</v>
      </c>
      <c r="K122" s="90" t="s">
        <v>40</v>
      </c>
      <c r="M122" s="91">
        <f t="shared" si="11"/>
        <v>-1.8873011593423103E-3</v>
      </c>
    </row>
    <row r="123" spans="2:13" ht="15.75" customHeight="1" thickTop="1" thickBot="1">
      <c r="B123" s="75">
        <f t="shared" si="10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10315.734</v>
      </c>
      <c r="J123" s="94">
        <v>10202.447</v>
      </c>
      <c r="K123" s="90" t="s">
        <v>40</v>
      </c>
      <c r="M123" s="91">
        <f t="shared" si="11"/>
        <v>-1.0981962117286104E-2</v>
      </c>
    </row>
    <row r="124" spans="2:13" ht="16.5" thickTop="1" thickBot="1">
      <c r="B124" s="75">
        <f t="shared" si="10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20.812000000000001</v>
      </c>
      <c r="J124" s="55">
        <v>20.405000000000001</v>
      </c>
      <c r="K124" s="90" t="s">
        <v>40</v>
      </c>
      <c r="M124" s="91">
        <f t="shared" si="11"/>
        <v>-1.9556025369978858E-2</v>
      </c>
    </row>
    <row r="125" spans="2:13" ht="16.5" thickTop="1" thickBot="1">
      <c r="B125" s="75">
        <f t="shared" si="10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135.42699999999999</v>
      </c>
      <c r="J125" s="55">
        <v>132.499</v>
      </c>
      <c r="K125" s="90" t="s">
        <v>40</v>
      </c>
      <c r="M125" s="91">
        <f t="shared" si="11"/>
        <v>-2.1620504035384357E-2</v>
      </c>
    </row>
    <row r="126" spans="2:13" ht="16.5" thickTop="1" thickBot="1">
      <c r="B126" s="75">
        <f t="shared" si="10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1530.0920000000001</v>
      </c>
      <c r="J126" s="94">
        <v>1505.145</v>
      </c>
      <c r="K126" s="90" t="s">
        <v>40</v>
      </c>
      <c r="M126" s="91">
        <f t="shared" si="11"/>
        <v>-1.6304248371993395E-2</v>
      </c>
    </row>
    <row r="127" spans="2:13" ht="16.5" thickTop="1" thickBot="1">
      <c r="B127" s="75">
        <f t="shared" si="10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111.14700000000001</v>
      </c>
      <c r="J127" s="55">
        <v>109.48399999999999</v>
      </c>
      <c r="K127" s="95" t="s">
        <v>42</v>
      </c>
      <c r="M127" s="91">
        <f t="shared" si="11"/>
        <v>-1.4962167219988042E-2</v>
      </c>
    </row>
    <row r="128" spans="2:13" ht="16.5" thickTop="1" thickBot="1">
      <c r="B128" s="75">
        <f t="shared" si="10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91.233000000000004</v>
      </c>
      <c r="J128" s="55">
        <v>88.201999999999998</v>
      </c>
      <c r="K128" s="100" t="s">
        <v>44</v>
      </c>
      <c r="M128" s="91">
        <f t="shared" si="11"/>
        <v>-3.3222627777229792E-2</v>
      </c>
    </row>
    <row r="129" spans="2:13" ht="16.5" thickTop="1" thickBot="1">
      <c r="B129" s="75">
        <f t="shared" si="10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118.21</v>
      </c>
      <c r="J129" s="55">
        <v>113.687</v>
      </c>
      <c r="K129" s="100" t="s">
        <v>44</v>
      </c>
      <c r="M129" s="91">
        <f t="shared" si="11"/>
        <v>-3.8262414347347909E-2</v>
      </c>
    </row>
    <row r="130" spans="2:13" ht="16.5" thickTop="1" thickBot="1">
      <c r="B130" s="225">
        <f t="shared" si="10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9294.8529999999992</v>
      </c>
      <c r="J130" s="230">
        <v>9084.1890000000003</v>
      </c>
      <c r="K130" s="90" t="s">
        <v>40</v>
      </c>
      <c r="M130" s="91">
        <f t="shared" si="11"/>
        <v>-2.2664586519012066E-2</v>
      </c>
    </row>
    <row r="131" spans="2:13" ht="16.5" thickTop="1" thickBot="1">
      <c r="B131" s="225">
        <f t="shared" si="10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9.6999999999999993</v>
      </c>
      <c r="J131" s="231">
        <v>9.6340000000000003</v>
      </c>
      <c r="K131" s="90" t="s">
        <v>40</v>
      </c>
      <c r="M131" s="91">
        <f>+(J131-I131)/I131</f>
        <v>-6.8041237113400984E-3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9.5340000000000007</v>
      </c>
      <c r="J133" s="231">
        <v>9.3439999999999994</v>
      </c>
      <c r="K133" s="90" t="s">
        <v>40</v>
      </c>
      <c r="M133" s="91">
        <f t="shared" ref="M133" si="12">+(J133-I133)/I133</f>
        <v>-1.9928676316341647E-2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2013-05-16T13:42:50Z</dcterms:created>
  <dcterms:modified xsi:type="dcterms:W3CDTF">2013-05-16T13:43:17Z</dcterms:modified>
</cp:coreProperties>
</file>