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16-04-2012 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<sst xmlns="http://schemas.openxmlformats.org/spreadsheetml/2006/main" count="315" uniqueCount="169">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</sst>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1" zoomScaleNormal="100" workbookViewId="0">
      <selection activeCell="P19" sqref="P19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140625" style="234" customWidth="1"/>
    <col min="4" max="4" width="31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2.710937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140.608</v>
      </c>
      <c r="J6" s="32">
        <v>140.63900000000001</v>
      </c>
      <c r="M6" s="33">
        <f>+(J6-I6)/I6</f>
        <v>2.2047109695042894E-4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12.335000000000001</v>
      </c>
      <c r="J8" s="32">
        <v>12.337999999999999</v>
      </c>
      <c r="M8" s="33">
        <f>+(J8-I8)/I8</f>
        <v>2.432103769759495E-4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1.2649999999999999</v>
      </c>
      <c r="J10" s="32">
        <v>1.2649999999999999</v>
      </c>
      <c r="K10" s="48" t="s">
        <v>17</v>
      </c>
      <c r="M10" s="33">
        <f t="shared" ref="M10:M71" si="0">+(J10-I10)/I10</f>
        <v>0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34.203000000000003</v>
      </c>
      <c r="J12" s="54">
        <v>34.213000000000001</v>
      </c>
      <c r="M12" s="33">
        <f t="shared" si="0"/>
        <v>2.923720141507473E-4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46.682000000000002</v>
      </c>
      <c r="J13" s="61">
        <v>46.694000000000003</v>
      </c>
      <c r="M13" s="33">
        <f t="shared" si="0"/>
        <v>2.5705839509876301E-4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174.52500000000001</v>
      </c>
      <c r="J15" s="65">
        <v>175.023</v>
      </c>
      <c r="M15" s="33">
        <f t="shared" si="0"/>
        <v>2.8534593897721842E-3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590.81299999999999</v>
      </c>
      <c r="J16" s="70">
        <v>591.64499999999998</v>
      </c>
      <c r="M16" s="33">
        <f t="shared" si="0"/>
        <v>1.408228999700402E-3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142.63800000000001</v>
      </c>
      <c r="J17" s="70">
        <v>143.041</v>
      </c>
      <c r="M17" s="33">
        <f t="shared" si="0"/>
        <v>2.8253340624517418E-3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130.25800000000001</v>
      </c>
      <c r="J18" s="70">
        <v>130.67500000000001</v>
      </c>
      <c r="K18" s="6"/>
      <c r="L18" s="6"/>
      <c r="M18" s="33">
        <f t="shared" si="0"/>
        <v>3.2013388812971301E-3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119.816</v>
      </c>
      <c r="J19" s="70">
        <v>120.027</v>
      </c>
      <c r="M19" s="33">
        <f t="shared" si="0"/>
        <v>1.7610335848300604E-3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117.21299999999999</v>
      </c>
      <c r="J20" s="70">
        <v>117.40600000000001</v>
      </c>
      <c r="M20" s="33">
        <f t="shared" si="0"/>
        <v>1.6465750386050358E-3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98.796000000000006</v>
      </c>
      <c r="J21" s="70">
        <v>99.194999999999993</v>
      </c>
      <c r="M21" s="33">
        <f t="shared" si="0"/>
        <v>4.038625045548268E-3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151.465</v>
      </c>
      <c r="J22" s="70">
        <v>151.37799999999999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108.57299999999999</v>
      </c>
      <c r="J23" s="70">
        <v>109.33499999999999</v>
      </c>
      <c r="M23" s="33">
        <f t="shared" si="0"/>
        <v>7.0183194716918621E-3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106.16500000000001</v>
      </c>
      <c r="J24" s="84">
        <v>106.319</v>
      </c>
      <c r="M24" s="33">
        <f t="shared" si="0"/>
        <v>1.4505722224838352E-3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1331.057</v>
      </c>
      <c r="J26" s="89">
        <v>1333.953</v>
      </c>
      <c r="K26" s="90" t="s">
        <v>41</v>
      </c>
      <c r="M26" s="33">
        <f t="shared" si="0"/>
        <v>2.1757144885605636E-3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2334.6320000000001</v>
      </c>
      <c r="J27" s="89">
        <v>2333.6060000000002</v>
      </c>
      <c r="K27" s="93" t="s">
        <v>43</v>
      </c>
      <c r="M27" s="33">
        <f t="shared" si="0"/>
        <v>-4.3946968944135091E-4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108.59699999999999</v>
      </c>
      <c r="J28" s="97">
        <v>109.857</v>
      </c>
      <c r="K28" s="98" t="s">
        <v>45</v>
      </c>
      <c r="M28" s="33">
        <f t="shared" si="0"/>
        <v>1.1602530456642496E-2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112.361</v>
      </c>
      <c r="J29" s="70">
        <v>112.81100000000001</v>
      </c>
      <c r="K29" s="90" t="s">
        <v>41</v>
      </c>
      <c r="M29" s="33">
        <f t="shared" si="0"/>
        <v>4.0049483361664882E-3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124.80800000000001</v>
      </c>
      <c r="J30" s="70">
        <v>125.117</v>
      </c>
      <c r="K30" s="90" t="s">
        <v>41</v>
      </c>
      <c r="M30" s="33">
        <f t="shared" si="0"/>
        <v>2.4758028331517009E-3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1197.3610000000001</v>
      </c>
      <c r="J31" s="89">
        <v>1200.8879999999999</v>
      </c>
      <c r="K31" s="48" t="s">
        <v>17</v>
      </c>
      <c r="M31" s="33">
        <f t="shared" si="0"/>
        <v>2.9456446301489828E-3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139.04599999999999</v>
      </c>
      <c r="J32" s="70">
        <v>139.934</v>
      </c>
      <c r="K32" s="90" t="s">
        <v>41</v>
      </c>
      <c r="M32" s="33">
        <f t="shared" si="0"/>
        <v>6.3863757317722571E-3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16.126999999999999</v>
      </c>
      <c r="J33" s="70">
        <v>16.279</v>
      </c>
      <c r="K33" s="90" t="s">
        <v>41</v>
      </c>
      <c r="M33" s="33">
        <f t="shared" si="0"/>
        <v>9.4251875736343412E-3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6005.3059999999996</v>
      </c>
      <c r="J34" s="89">
        <v>6036.6440000000002</v>
      </c>
      <c r="K34" s="90" t="s">
        <v>41</v>
      </c>
      <c r="M34" s="33">
        <f t="shared" si="0"/>
        <v>5.2183852080144874E-3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6838.0150000000003</v>
      </c>
      <c r="J35" s="89">
        <v>6870.2110000000002</v>
      </c>
      <c r="K35" s="90" t="s">
        <v>41</v>
      </c>
      <c r="M35" s="33">
        <f t="shared" si="0"/>
        <v>4.708383938906234E-3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2.3250000000000002</v>
      </c>
      <c r="J36" s="70">
        <v>2.3730000000000002</v>
      </c>
      <c r="K36" s="48" t="s">
        <v>17</v>
      </c>
      <c r="M36" s="33">
        <f t="shared" si="0"/>
        <v>2.0645161290322598E-2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1.919</v>
      </c>
      <c r="J37" s="70">
        <v>1.9570000000000001</v>
      </c>
      <c r="K37" s="48" t="s">
        <v>17</v>
      </c>
      <c r="M37" s="33">
        <f t="shared" si="0"/>
        <v>1.980198019801982E-2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1.1950000000000001</v>
      </c>
      <c r="J38" s="84">
        <v>1.232</v>
      </c>
      <c r="K38" s="98" t="s">
        <v>45</v>
      </c>
      <c r="M38" s="33">
        <f t="shared" si="0"/>
        <v>3.0962343096234243E-2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108.57299999999999</v>
      </c>
      <c r="J44" s="129">
        <v>108.598</v>
      </c>
      <c r="M44" s="33">
        <f t="shared" si="0"/>
        <v>2.3025982518679307E-4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101.76</v>
      </c>
      <c r="J45" s="134">
        <v>101.786</v>
      </c>
      <c r="M45" s="33">
        <f t="shared" si="0"/>
        <v>2.5550314465405118E-4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102.54300000000001</v>
      </c>
      <c r="J46" s="134">
        <v>102.57</v>
      </c>
      <c r="M46" s="33">
        <f t="shared" si="0"/>
        <v>2.6330417483384349E-4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104.15600000000001</v>
      </c>
      <c r="J47" s="134">
        <v>104.167</v>
      </c>
      <c r="M47" s="33">
        <f t="shared" si="0"/>
        <v>1.0561081454736817E-4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104.416</v>
      </c>
      <c r="J48" s="134">
        <v>104.44499999999999</v>
      </c>
      <c r="M48" s="33">
        <f t="shared" si="0"/>
        <v>2.7773521299414233E-4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108.117</v>
      </c>
      <c r="J49" s="134">
        <v>108.143</v>
      </c>
      <c r="M49" s="33">
        <f t="shared" si="0"/>
        <v>2.4048022050182901E-4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104.828</v>
      </c>
      <c r="J50" s="134">
        <v>104.857</v>
      </c>
      <c r="M50" s="33">
        <f t="shared" si="0"/>
        <v>2.7664364482768309E-4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104.92700000000001</v>
      </c>
      <c r="J51" s="134">
        <v>104.95699999999999</v>
      </c>
      <c r="K51" s="6" t="s">
        <v>23</v>
      </c>
      <c r="M51" s="33">
        <f t="shared" si="0"/>
        <v>2.8591306336774063E-4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105.166</v>
      </c>
      <c r="J52" s="134">
        <v>105.19799999999999</v>
      </c>
      <c r="M52" s="33">
        <f t="shared" si="0"/>
        <v>3.0428085122564778E-4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106.542</v>
      </c>
      <c r="J53" s="134">
        <v>106.56699999999999</v>
      </c>
      <c r="M53" s="33">
        <f t="shared" si="0"/>
        <v>2.3464924630654083E-4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103.504</v>
      </c>
      <c r="J54" s="134">
        <v>103.53100000000001</v>
      </c>
      <c r="M54" s="33">
        <f t="shared" si="0"/>
        <v>2.608594836914614E-4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101.22199999999999</v>
      </c>
      <c r="J55" s="134">
        <v>101.252</v>
      </c>
      <c r="M55" s="33">
        <f t="shared" si="0"/>
        <v>2.9637825769102702E-4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104.84099999999999</v>
      </c>
      <c r="J56" s="134">
        <v>104.867</v>
      </c>
      <c r="M56" s="33">
        <f t="shared" si="0"/>
        <v>2.4799458227230245E-4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107.621</v>
      </c>
      <c r="J57" s="134">
        <v>107.65</v>
      </c>
      <c r="M57" s="33">
        <f t="shared" si="0"/>
        <v>2.6946413804007185E-4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106.777</v>
      </c>
      <c r="J58" s="134">
        <v>106.804</v>
      </c>
      <c r="K58" s="6" t="s">
        <v>23</v>
      </c>
      <c r="M58" s="33">
        <f t="shared" si="0"/>
        <v>2.5286344437473447E-4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103.55800000000001</v>
      </c>
      <c r="J59" s="134">
        <v>103.57899999999999</v>
      </c>
      <c r="K59" s="6" t="s">
        <v>23</v>
      </c>
      <c r="M59" s="33">
        <f t="shared" si="0"/>
        <v>2.0278491280235794E-4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100.10899999999999</v>
      </c>
      <c r="J60" s="134">
        <v>100.131</v>
      </c>
      <c r="M60" s="33">
        <f t="shared" si="0"/>
        <v>2.197604610974595E-4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105.23099999999999</v>
      </c>
      <c r="J61" s="134">
        <v>105.259</v>
      </c>
      <c r="M61" s="33">
        <f t="shared" si="0"/>
        <v>2.6608128783348821E-4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103.47499999999999</v>
      </c>
      <c r="J62" s="134">
        <v>103.506</v>
      </c>
      <c r="M62" s="33">
        <f t="shared" si="0"/>
        <v>2.995892727712579E-4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104.264</v>
      </c>
      <c r="J63" s="84">
        <v>104.289</v>
      </c>
      <c r="M63" s="33">
        <f t="shared" si="0"/>
        <v>2.3977595334924505E-4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104.67100000000001</v>
      </c>
      <c r="J67" s="129">
        <v>104.694</v>
      </c>
      <c r="M67" s="33">
        <f t="shared" si="0"/>
        <v>2.1973612557438195E-4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103.57</v>
      </c>
      <c r="J68" s="166">
        <v>103.6</v>
      </c>
      <c r="M68" s="33">
        <f t="shared" si="0"/>
        <v>2.8965916771266911E-4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40668</v>
      </c>
      <c r="G69" s="165">
        <v>3.774</v>
      </c>
      <c r="H69" s="166">
        <v>104.23099999999999</v>
      </c>
      <c r="I69" s="166">
        <v>105.21599999999999</v>
      </c>
      <c r="J69" s="166">
        <v>105.245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40690</v>
      </c>
      <c r="G70" s="165">
        <v>3.4969999999999999</v>
      </c>
      <c r="H70" s="166">
        <v>104.65</v>
      </c>
      <c r="I70" s="166">
        <v>105.538</v>
      </c>
      <c r="J70" s="166">
        <v>105.563</v>
      </c>
      <c r="M70" s="33">
        <f t="shared" ref="M70" si="3">+(J70-I70)/I70</f>
        <v>2.3688150239729468E-4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102.923</v>
      </c>
      <c r="J71" s="84">
        <v>102.95</v>
      </c>
      <c r="M71" s="33">
        <f t="shared" si="0"/>
        <v>2.6233203462783851E-4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10.598000000000001</v>
      </c>
      <c r="J73" s="129">
        <v>10.601000000000001</v>
      </c>
      <c r="M73" s="33">
        <f>+(J73-I73)/I73</f>
        <v>2.8307227778827263E-4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40686</v>
      </c>
      <c r="G74" s="165">
        <v>4.0839999999999996</v>
      </c>
      <c r="H74" s="166">
        <v>103.61799999999999</v>
      </c>
      <c r="I74" s="166">
        <v>104.61199999999999</v>
      </c>
      <c r="J74" s="166">
        <v>104.64100000000001</v>
      </c>
      <c r="M74" s="33">
        <f>+(J74-I74)/I74</f>
        <v>2.7721485106881212E-4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 t="s">
        <v>32</v>
      </c>
      <c r="G75" s="172" t="s">
        <v>32</v>
      </c>
      <c r="H75" s="84">
        <v>102.703</v>
      </c>
      <c r="I75" s="84">
        <v>103.634</v>
      </c>
      <c r="J75" s="84">
        <v>103.66</v>
      </c>
      <c r="M75" s="33">
        <f>+(J75-I75)/I75</f>
        <v>2.5088291487346091E-4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102.55500000000001</v>
      </c>
      <c r="J77" s="32">
        <v>102.614</v>
      </c>
      <c r="K77" s="90" t="s">
        <v>41</v>
      </c>
      <c r="M77" s="33">
        <f t="shared" ref="M77:M130" si="4">+(J77-I77)/I77</f>
        <v>5.7530105796887033E-4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40694</v>
      </c>
      <c r="G79" s="128">
        <v>0.88</v>
      </c>
      <c r="H79" s="129">
        <v>75.203000000000003</v>
      </c>
      <c r="I79" s="129">
        <v>76.319000000000003</v>
      </c>
      <c r="J79" s="129">
        <v>76.379000000000005</v>
      </c>
      <c r="M79" s="33">
        <f t="shared" ref="M79:M93" si="5">+(J79-I79)/I79</f>
        <v>7.8617382303230218E-4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40673</v>
      </c>
      <c r="G80" s="165">
        <v>2.8079999999999998</v>
      </c>
      <c r="H80" s="166">
        <v>147.82</v>
      </c>
      <c r="I80" s="166">
        <v>161.00899999999999</v>
      </c>
      <c r="J80" s="166">
        <v>160.392</v>
      </c>
      <c r="M80" s="33">
        <f t="shared" si="5"/>
        <v>-3.8320839207745547E-3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40673</v>
      </c>
      <c r="G81" s="165">
        <v>31.571999999999999</v>
      </c>
      <c r="H81" s="186">
        <v>1463.682</v>
      </c>
      <c r="I81" s="186">
        <v>1613.42</v>
      </c>
      <c r="J81" s="186">
        <v>1609.973</v>
      </c>
      <c r="M81" s="33">
        <f t="shared" si="5"/>
        <v>-2.1364554796643874E-3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40651</v>
      </c>
      <c r="G82" s="165">
        <v>2.72</v>
      </c>
      <c r="H82" s="166">
        <v>113.852</v>
      </c>
      <c r="I82" s="166">
        <v>115.575</v>
      </c>
      <c r="J82" s="166">
        <v>116.089</v>
      </c>
      <c r="M82" s="33">
        <f t="shared" si="5"/>
        <v>4.4473285745186743E-3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40651</v>
      </c>
      <c r="G83" s="165">
        <v>1.5629999999999999</v>
      </c>
      <c r="H83" s="166">
        <v>115.39400000000001</v>
      </c>
      <c r="I83" s="166">
        <v>115.822</v>
      </c>
      <c r="J83" s="166">
        <v>116.245</v>
      </c>
      <c r="M83" s="33">
        <f t="shared" si="5"/>
        <v>3.6521558943896824E-3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97.078999999999994</v>
      </c>
      <c r="J84" s="166">
        <v>97.444000000000003</v>
      </c>
      <c r="M84" s="33">
        <f t="shared" si="5"/>
        <v>3.7598244728521009E-3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16.620999999999999</v>
      </c>
      <c r="J85" s="166">
        <v>16.649000000000001</v>
      </c>
      <c r="M85" s="33">
        <f t="shared" si="5"/>
        <v>1.6846158474220713E-3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279.95100000000002</v>
      </c>
      <c r="J86" s="166">
        <v>281.44099999999997</v>
      </c>
      <c r="M86" s="33">
        <f t="shared" si="5"/>
        <v>5.3223599844256751E-3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40679</v>
      </c>
      <c r="G87" s="165">
        <v>2.012</v>
      </c>
      <c r="H87" s="166">
        <v>46.323999999999998</v>
      </c>
      <c r="I87" s="166">
        <v>46.558999999999997</v>
      </c>
      <c r="J87" s="166">
        <v>47.18</v>
      </c>
      <c r="M87" s="33">
        <f t="shared" si="5"/>
        <v>1.333791533323315E-2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40326</v>
      </c>
      <c r="G88" s="165">
        <v>0.184</v>
      </c>
      <c r="H88" s="186">
        <v>2354.6</v>
      </c>
      <c r="I88" s="186">
        <v>2607.607</v>
      </c>
      <c r="J88" s="186">
        <v>2618.5360000000001</v>
      </c>
      <c r="M88" s="33">
        <f t="shared" si="5"/>
        <v>4.1911990572199289E-3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40675</v>
      </c>
      <c r="G89" s="165">
        <v>1.3859999999999999</v>
      </c>
      <c r="H89" s="166">
        <v>79.795000000000002</v>
      </c>
      <c r="I89" s="166">
        <v>83.733000000000004</v>
      </c>
      <c r="J89" s="166">
        <v>84.24</v>
      </c>
      <c r="M89" s="33">
        <f t="shared" si="5"/>
        <v>6.0549604098741328E-3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40673</v>
      </c>
      <c r="G90" s="165">
        <v>1.2929999999999999</v>
      </c>
      <c r="H90" s="166">
        <v>58.215000000000003</v>
      </c>
      <c r="I90" s="166">
        <v>60.497999999999998</v>
      </c>
      <c r="J90" s="166">
        <v>60.694000000000003</v>
      </c>
      <c r="M90" s="33">
        <f t="shared" si="5"/>
        <v>3.2397765215379857E-3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103.723</v>
      </c>
      <c r="J91" s="166">
        <v>104.001</v>
      </c>
      <c r="M91" s="33">
        <f t="shared" si="5"/>
        <v>2.680215574173576E-3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115.949</v>
      </c>
      <c r="J92" s="166">
        <v>116.503</v>
      </c>
      <c r="M92" s="33">
        <f t="shared" si="5"/>
        <v>4.7779627249911775E-3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110.556</v>
      </c>
      <c r="J93" s="84">
        <v>111.31399999999999</v>
      </c>
      <c r="M93" s="33">
        <f t="shared" si="5"/>
        <v>6.8562538442056113E-3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11.856</v>
      </c>
      <c r="J95" s="129">
        <v>11.859</v>
      </c>
      <c r="M95" s="33">
        <f t="shared" ref="M95:M114" si="7">+(J95-I95)/I95</f>
        <v>2.5303643724697316E-4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13.010999999999999</v>
      </c>
      <c r="J96" s="166">
        <v>13.019</v>
      </c>
      <c r="M96" s="33">
        <f t="shared" si="7"/>
        <v>6.1486434555383101E-4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40694</v>
      </c>
      <c r="G97" s="165"/>
      <c r="H97" s="166">
        <v>16.937000000000001</v>
      </c>
      <c r="I97" s="166">
        <v>17.149000000000001</v>
      </c>
      <c r="J97" s="166">
        <v>17.161999999999999</v>
      </c>
      <c r="M97" s="33">
        <f t="shared" si="7"/>
        <v>7.5806169455934014E-4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17.646999999999998</v>
      </c>
      <c r="J98" s="166">
        <v>17.716999999999999</v>
      </c>
      <c r="M98" s="33">
        <f t="shared" si="7"/>
        <v>3.9666798889329792E-3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40673</v>
      </c>
      <c r="G99" s="195">
        <v>0.10199999999999999</v>
      </c>
      <c r="H99" s="166">
        <v>12.026999999999999</v>
      </c>
      <c r="I99" s="166">
        <v>13.231999999999999</v>
      </c>
      <c r="J99" s="166">
        <v>13.231</v>
      </c>
      <c r="M99" s="33">
        <f t="shared" si="7"/>
        <v>-7.5574365175290646E-5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10.923999999999999</v>
      </c>
      <c r="J100" s="166">
        <v>10.897</v>
      </c>
      <c r="M100" s="33">
        <f t="shared" si="7"/>
        <v>-2.4716221164407955E-3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10.586</v>
      </c>
      <c r="J101" s="166">
        <v>10.57</v>
      </c>
      <c r="M101" s="33">
        <f t="shared" si="7"/>
        <v>-1.511430190818063E-3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10.502000000000001</v>
      </c>
      <c r="J102" s="166">
        <v>10.49</v>
      </c>
      <c r="M102" s="33">
        <f t="shared" si="7"/>
        <v>-1.1426394972386645E-3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129.511</v>
      </c>
      <c r="J103" s="166">
        <v>130.11600000000001</v>
      </c>
      <c r="M103" s="33">
        <f t="shared" si="7"/>
        <v>4.6714178718411424E-3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129.11600000000001</v>
      </c>
      <c r="J104" s="166">
        <v>129.35300000000001</v>
      </c>
      <c r="M104" s="33">
        <f t="shared" si="7"/>
        <v>1.8355587223891287E-3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32</v>
      </c>
      <c r="G105" s="201" t="s">
        <v>32</v>
      </c>
      <c r="H105" s="166">
        <v>10.196</v>
      </c>
      <c r="I105" s="166">
        <v>11.066000000000001</v>
      </c>
      <c r="J105" s="166">
        <v>11.102</v>
      </c>
      <c r="M105" s="33">
        <f t="shared" si="7"/>
        <v>3.2532080245797567E-3</v>
      </c>
    </row>
    <row r="106" spans="2:13" ht="16.5" thickTop="1" thickBot="1">
      <c r="B106" s="184">
        <f t="shared" si="8"/>
        <v>84</v>
      </c>
      <c r="C106" s="94" t="s">
        <v>139</v>
      </c>
      <c r="D106" s="95" t="s">
        <v>99</v>
      </c>
      <c r="E106" s="185">
        <v>39699</v>
      </c>
      <c r="F106" s="127">
        <v>40661</v>
      </c>
      <c r="G106" s="202">
        <v>0.94199999999999995</v>
      </c>
      <c r="H106" s="166">
        <v>117.51300000000001</v>
      </c>
      <c r="I106" s="166">
        <v>123.77500000000001</v>
      </c>
      <c r="J106" s="166">
        <v>124.989</v>
      </c>
      <c r="M106" s="33">
        <f t="shared" si="7"/>
        <v>9.808119571803664E-3</v>
      </c>
    </row>
    <row r="107" spans="2:13" ht="16.5" thickTop="1" thickBot="1">
      <c r="B107" s="184">
        <f t="shared" si="8"/>
        <v>85</v>
      </c>
      <c r="C107" s="169" t="s">
        <v>140</v>
      </c>
      <c r="D107" s="170" t="s">
        <v>10</v>
      </c>
      <c r="E107" s="171">
        <v>39237</v>
      </c>
      <c r="F107" s="140">
        <v>40690</v>
      </c>
      <c r="G107" s="203">
        <v>0.13700000000000001</v>
      </c>
      <c r="H107" s="166">
        <v>19.771999999999998</v>
      </c>
      <c r="I107" s="166">
        <v>21.541</v>
      </c>
      <c r="J107" s="166">
        <v>21.652999999999999</v>
      </c>
      <c r="M107" s="33">
        <f t="shared" si="7"/>
        <v>5.1993872150781452E-3</v>
      </c>
    </row>
    <row r="108" spans="2:13" ht="16.5" thickTop="1" thickBot="1">
      <c r="B108" s="184">
        <f t="shared" si="8"/>
        <v>86</v>
      </c>
      <c r="C108" s="163" t="s">
        <v>141</v>
      </c>
      <c r="D108" s="164" t="s">
        <v>35</v>
      </c>
      <c r="E108" s="185">
        <v>40725</v>
      </c>
      <c r="F108" s="185" t="s">
        <v>32</v>
      </c>
      <c r="G108" s="203" t="s">
        <v>32</v>
      </c>
      <c r="H108" s="166">
        <v>101.51300000000001</v>
      </c>
      <c r="I108" s="166">
        <v>100.408</v>
      </c>
      <c r="J108" s="166">
        <v>100.38800000000001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35</v>
      </c>
      <c r="E109" s="185">
        <v>40725</v>
      </c>
      <c r="F109" s="204" t="s">
        <v>32</v>
      </c>
      <c r="G109" s="205" t="s">
        <v>32</v>
      </c>
      <c r="H109" s="206">
        <v>102.065</v>
      </c>
      <c r="I109" s="166">
        <v>100.898</v>
      </c>
      <c r="J109" s="166">
        <v>101.008</v>
      </c>
      <c r="M109" s="33" t="e">
        <f>+(#REF!-I109)/I109</f>
        <v>#REF!</v>
      </c>
    </row>
    <row r="110" spans="2:13" ht="16.5" thickTop="1" thickBot="1">
      <c r="B110" s="207">
        <f>B109+1</f>
        <v>88</v>
      </c>
      <c r="C110" s="208" t="s">
        <v>143</v>
      </c>
      <c r="D110" s="209" t="s">
        <v>144</v>
      </c>
      <c r="E110" s="210">
        <v>40910</v>
      </c>
      <c r="F110" s="211" t="s">
        <v>134</v>
      </c>
      <c r="G110" s="212" t="s">
        <v>134</v>
      </c>
      <c r="H110" s="213" t="s">
        <v>134</v>
      </c>
      <c r="I110" s="214">
        <v>99.01</v>
      </c>
      <c r="J110" s="214">
        <v>99.064999999999998</v>
      </c>
      <c r="M110" s="153"/>
    </row>
    <row r="111" spans="2:13" ht="18" customHeight="1" thickTop="1" thickBot="1">
      <c r="B111" s="215" t="s">
        <v>145</v>
      </c>
      <c r="C111" s="216"/>
      <c r="D111" s="216"/>
      <c r="E111" s="216"/>
      <c r="F111" s="216"/>
      <c r="G111" s="216"/>
      <c r="H111" s="216"/>
      <c r="I111" s="216"/>
      <c r="J111" s="217"/>
      <c r="M111" s="49"/>
    </row>
    <row r="112" spans="2:13" ht="16.5" thickTop="1" thickBot="1">
      <c r="B112" s="184">
        <v>89</v>
      </c>
      <c r="C112" s="94" t="s">
        <v>146</v>
      </c>
      <c r="D112" s="95" t="s">
        <v>20</v>
      </c>
      <c r="E112" s="127">
        <v>40210</v>
      </c>
      <c r="F112" s="127">
        <v>40702</v>
      </c>
      <c r="G112" s="202">
        <v>3.9249999999999998</v>
      </c>
      <c r="H112" s="218">
        <v>98.978999999999999</v>
      </c>
      <c r="I112" s="218">
        <v>100.84699999999999</v>
      </c>
      <c r="J112" s="218">
        <v>99.24</v>
      </c>
      <c r="K112" s="98" t="s">
        <v>45</v>
      </c>
      <c r="M112" s="33">
        <f t="shared" si="7"/>
        <v>-1.5935030293414771E-2</v>
      </c>
    </row>
    <row r="113" spans="2:13" ht="16.5" thickTop="1" thickBot="1">
      <c r="B113" s="219">
        <f>B112+1</f>
        <v>90</v>
      </c>
      <c r="C113" s="94" t="s">
        <v>147</v>
      </c>
      <c r="D113" s="164" t="s">
        <v>20</v>
      </c>
      <c r="E113" s="185">
        <v>40630</v>
      </c>
      <c r="F113" s="127" t="s">
        <v>32</v>
      </c>
      <c r="G113" s="202" t="s">
        <v>32</v>
      </c>
      <c r="H113" s="220">
        <v>106.97</v>
      </c>
      <c r="I113" s="220">
        <v>113.992</v>
      </c>
      <c r="J113" s="220">
        <v>117.696</v>
      </c>
      <c r="K113" s="98" t="s">
        <v>45</v>
      </c>
      <c r="M113" s="33">
        <f t="shared" si="7"/>
        <v>3.2493508316373022E-2</v>
      </c>
    </row>
    <row r="114" spans="2:13" ht="16.5" thickTop="1" thickBot="1">
      <c r="B114" s="219">
        <f t="shared" ref="B114:B130" si="9">+B113+1</f>
        <v>91</v>
      </c>
      <c r="C114" s="167" t="s">
        <v>148</v>
      </c>
      <c r="D114" s="164" t="s">
        <v>74</v>
      </c>
      <c r="E114" s="185">
        <v>39097</v>
      </c>
      <c r="F114" s="127">
        <v>40651</v>
      </c>
      <c r="G114" s="195">
        <v>3.0640000000000001</v>
      </c>
      <c r="H114" s="166">
        <v>142.37</v>
      </c>
      <c r="I114" s="166">
        <v>146.44499999999999</v>
      </c>
      <c r="J114" s="166">
        <v>150.96600000000001</v>
      </c>
      <c r="K114" s="221" t="s">
        <v>149</v>
      </c>
      <c r="M114" s="33">
        <f t="shared" si="7"/>
        <v>3.0871658301751613E-2</v>
      </c>
    </row>
    <row r="115" spans="2:13" ht="16.5" thickTop="1" thickBot="1">
      <c r="B115" s="219">
        <f t="shared" si="9"/>
        <v>92</v>
      </c>
      <c r="C115" s="163" t="s">
        <v>150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11.205</v>
      </c>
      <c r="J115" s="166">
        <v>11.265000000000001</v>
      </c>
      <c r="K115" s="90" t="s">
        <v>41</v>
      </c>
      <c r="M115" s="33">
        <f t="shared" si="4"/>
        <v>5.354752342704194E-3</v>
      </c>
    </row>
    <row r="116" spans="2:13" ht="16.5" thickTop="1" thickBot="1">
      <c r="B116" s="219">
        <f t="shared" si="9"/>
        <v>93</v>
      </c>
      <c r="C116" s="163" t="s">
        <v>151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123.054</v>
      </c>
      <c r="J116" s="166">
        <v>124.063</v>
      </c>
      <c r="K116" s="90" t="s">
        <v>41</v>
      </c>
      <c r="M116" s="33">
        <f t="shared" si="4"/>
        <v>8.1996521852194994E-3</v>
      </c>
    </row>
    <row r="117" spans="2:13" ht="16.5" thickTop="1" thickBot="1">
      <c r="B117" s="219">
        <f t="shared" si="9"/>
        <v>94</v>
      </c>
      <c r="C117" s="163" t="s">
        <v>152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118.616</v>
      </c>
      <c r="J117" s="166">
        <v>119.01600000000001</v>
      </c>
      <c r="K117" s="90" t="s">
        <v>41</v>
      </c>
      <c r="M117" s="33">
        <f t="shared" si="4"/>
        <v>3.372226343832246E-3</v>
      </c>
    </row>
    <row r="118" spans="2:13" ht="16.5" thickTop="1" thickBot="1">
      <c r="B118" s="219">
        <f t="shared" si="9"/>
        <v>95</v>
      </c>
      <c r="C118" s="163" t="s">
        <v>153</v>
      </c>
      <c r="D118" s="170" t="s">
        <v>154</v>
      </c>
      <c r="E118" s="185">
        <v>40543</v>
      </c>
      <c r="F118" s="222" t="s">
        <v>32</v>
      </c>
      <c r="G118" s="172" t="s">
        <v>32</v>
      </c>
      <c r="H118" s="166">
        <v>102.389</v>
      </c>
      <c r="I118" s="166">
        <v>106.075</v>
      </c>
      <c r="J118" s="166">
        <v>106.235</v>
      </c>
      <c r="K118" s="93" t="s">
        <v>43</v>
      </c>
      <c r="M118" s="33">
        <f t="shared" si="4"/>
        <v>1.5083667216591711E-3</v>
      </c>
    </row>
    <row r="119" spans="2:13" ht="16.5" thickTop="1" thickBot="1">
      <c r="B119" s="219">
        <f t="shared" si="9"/>
        <v>96</v>
      </c>
      <c r="C119" s="163" t="s">
        <v>155</v>
      </c>
      <c r="D119" s="170" t="s">
        <v>154</v>
      </c>
      <c r="E119" s="185">
        <v>40543</v>
      </c>
      <c r="F119" s="223" t="s">
        <v>32</v>
      </c>
      <c r="G119" s="224" t="s">
        <v>32</v>
      </c>
      <c r="H119" s="166">
        <v>101.337</v>
      </c>
      <c r="I119" s="166">
        <v>106.931</v>
      </c>
      <c r="J119" s="166">
        <v>106.66500000000001</v>
      </c>
      <c r="K119" s="93" t="s">
        <v>43</v>
      </c>
      <c r="M119" s="33">
        <f t="shared" si="4"/>
        <v>-2.4875854523009337E-3</v>
      </c>
    </row>
    <row r="120" spans="2:13" ht="16.5" thickTop="1" thickBot="1">
      <c r="B120" s="219">
        <f t="shared" si="9"/>
        <v>97</v>
      </c>
      <c r="C120" s="188" t="s">
        <v>156</v>
      </c>
      <c r="D120" s="164" t="s">
        <v>86</v>
      </c>
      <c r="E120" s="185">
        <v>38671</v>
      </c>
      <c r="F120" s="127">
        <v>40693</v>
      </c>
      <c r="G120" s="165">
        <v>1.0999999999999999E-2</v>
      </c>
      <c r="H120" s="166">
        <v>182.34100000000001</v>
      </c>
      <c r="I120" s="166">
        <v>183.874</v>
      </c>
      <c r="J120" s="166">
        <v>185.61199999999999</v>
      </c>
      <c r="K120" s="90" t="s">
        <v>41</v>
      </c>
      <c r="M120" s="33">
        <f t="shared" si="4"/>
        <v>9.4521248246081536E-3</v>
      </c>
    </row>
    <row r="121" spans="2:13" ht="16.5" thickTop="1" thickBot="1">
      <c r="B121" s="219">
        <f t="shared" si="9"/>
        <v>98</v>
      </c>
      <c r="C121" s="188" t="s">
        <v>157</v>
      </c>
      <c r="D121" s="164" t="s">
        <v>86</v>
      </c>
      <c r="E121" s="185">
        <v>38671</v>
      </c>
      <c r="F121" s="127">
        <v>40693</v>
      </c>
      <c r="G121" s="165">
        <v>0.19500000000000001</v>
      </c>
      <c r="H121" s="166">
        <v>163.739</v>
      </c>
      <c r="I121" s="166">
        <v>164.535</v>
      </c>
      <c r="J121" s="166">
        <v>165.44</v>
      </c>
      <c r="K121" s="90" t="s">
        <v>41</v>
      </c>
      <c r="M121" s="33">
        <f t="shared" si="4"/>
        <v>5.500349469717696E-3</v>
      </c>
    </row>
    <row r="122" spans="2:13" ht="16.5" thickTop="1" thickBot="1">
      <c r="B122" s="219">
        <f t="shared" si="9"/>
        <v>99</v>
      </c>
      <c r="C122" s="188" t="s">
        <v>158</v>
      </c>
      <c r="D122" s="164" t="s">
        <v>86</v>
      </c>
      <c r="E122" s="185">
        <v>38671</v>
      </c>
      <c r="F122" s="127">
        <v>40693</v>
      </c>
      <c r="G122" s="165">
        <v>2.6110000000000002</v>
      </c>
      <c r="H122" s="166">
        <v>142.38999999999999</v>
      </c>
      <c r="I122" s="166">
        <v>143.40100000000001</v>
      </c>
      <c r="J122" s="166">
        <v>144.19200000000001</v>
      </c>
      <c r="K122" s="90" t="s">
        <v>41</v>
      </c>
      <c r="M122" s="33">
        <f t="shared" si="4"/>
        <v>5.5160005857699508E-3</v>
      </c>
    </row>
    <row r="123" spans="2:13" ht="15.75" customHeight="1" thickTop="1" thickBot="1">
      <c r="B123" s="219">
        <f t="shared" si="9"/>
        <v>100</v>
      </c>
      <c r="C123" s="188" t="s">
        <v>159</v>
      </c>
      <c r="D123" s="164" t="s">
        <v>86</v>
      </c>
      <c r="E123" s="185">
        <v>38835</v>
      </c>
      <c r="F123" s="127">
        <v>40693</v>
      </c>
      <c r="G123" s="165">
        <v>177.50800000000001</v>
      </c>
      <c r="H123" s="186">
        <v>9931.2690000000002</v>
      </c>
      <c r="I123" s="186">
        <v>10000.856</v>
      </c>
      <c r="J123" s="186">
        <v>10122.087</v>
      </c>
      <c r="K123" s="90" t="s">
        <v>41</v>
      </c>
      <c r="M123" s="33">
        <f t="shared" si="4"/>
        <v>1.2122062351462692E-2</v>
      </c>
    </row>
    <row r="124" spans="2:13" ht="16.5" thickTop="1" thickBot="1">
      <c r="B124" s="219">
        <f t="shared" si="9"/>
        <v>101</v>
      </c>
      <c r="C124" s="163" t="s">
        <v>160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203.124</v>
      </c>
      <c r="J124" s="166">
        <v>210.59200000000001</v>
      </c>
      <c r="K124" s="90" t="s">
        <v>41</v>
      </c>
      <c r="M124" s="33">
        <f t="shared" si="4"/>
        <v>3.676571946200359E-2</v>
      </c>
    </row>
    <row r="125" spans="2:13" ht="16.5" thickTop="1" thickBot="1">
      <c r="B125" s="219">
        <f t="shared" si="9"/>
        <v>102</v>
      </c>
      <c r="C125" s="163" t="s">
        <v>161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140.00899999999999</v>
      </c>
      <c r="J125" s="166">
        <v>142.881</v>
      </c>
      <c r="K125" s="90" t="s">
        <v>41</v>
      </c>
      <c r="M125" s="33">
        <f t="shared" si="4"/>
        <v>2.051296702354859E-2</v>
      </c>
    </row>
    <row r="126" spans="2:13" ht="16.5" thickTop="1" thickBot="1">
      <c r="B126" s="219">
        <f t="shared" si="9"/>
        <v>103</v>
      </c>
      <c r="C126" s="163" t="s">
        <v>162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1619.25</v>
      </c>
      <c r="J126" s="186">
        <v>1630.375</v>
      </c>
      <c r="K126" s="90" t="s">
        <v>41</v>
      </c>
      <c r="M126" s="33">
        <f t="shared" si="4"/>
        <v>6.8704647213215994E-3</v>
      </c>
    </row>
    <row r="127" spans="2:13" ht="16.5" thickTop="1" thickBot="1">
      <c r="B127" s="219">
        <f t="shared" si="9"/>
        <v>104</v>
      </c>
      <c r="C127" s="163" t="s">
        <v>163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110.53700000000001</v>
      </c>
      <c r="J127" s="166">
        <v>112.465</v>
      </c>
      <c r="K127" s="93" t="s">
        <v>43</v>
      </c>
      <c r="M127" s="33">
        <f t="shared" si="4"/>
        <v>1.7442123451875818E-2</v>
      </c>
    </row>
    <row r="128" spans="2:13" ht="16.5" thickTop="1" thickBot="1">
      <c r="B128" s="219">
        <f t="shared" si="9"/>
        <v>105</v>
      </c>
      <c r="C128" s="163" t="s">
        <v>164</v>
      </c>
      <c r="D128" s="225" t="s">
        <v>165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98.507000000000005</v>
      </c>
      <c r="J128" s="166">
        <v>99.52</v>
      </c>
      <c r="K128" s="98" t="s">
        <v>45</v>
      </c>
      <c r="M128" s="33">
        <f t="shared" si="4"/>
        <v>1.028353314992834E-2</v>
      </c>
    </row>
    <row r="129" spans="1:13" ht="16.5" thickTop="1" thickBot="1">
      <c r="B129" s="219">
        <f t="shared" si="9"/>
        <v>106</v>
      </c>
      <c r="C129" s="163" t="s">
        <v>166</v>
      </c>
      <c r="D129" s="225" t="s">
        <v>165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116.21299999999999</v>
      </c>
      <c r="J129" s="166">
        <v>116.898</v>
      </c>
      <c r="K129" s="98" t="s">
        <v>45</v>
      </c>
      <c r="M129" s="33">
        <f t="shared" si="4"/>
        <v>5.8943491691979578E-3</v>
      </c>
    </row>
    <row r="130" spans="1:13" ht="16.5" thickTop="1" thickBot="1">
      <c r="B130" s="226">
        <f t="shared" si="9"/>
        <v>107</v>
      </c>
      <c r="C130" s="227" t="s">
        <v>167</v>
      </c>
      <c r="D130" s="209" t="s">
        <v>144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10183.013000000001</v>
      </c>
      <c r="J130" s="230">
        <v>10342.956</v>
      </c>
      <c r="K130" s="90" t="s">
        <v>41</v>
      </c>
      <c r="M130" s="33">
        <f t="shared" si="4"/>
        <v>1.5706844329865757E-2</v>
      </c>
    </row>
    <row r="131" spans="1:13" ht="11.25" customHeight="1" thickTop="1">
      <c r="A131" s="231" t="s">
        <v>168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 t="s">
        <v>23</v>
      </c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VL16-04-2012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2012-04-16T12:08:27Z</dcterms:created>
  <dcterms:modified xsi:type="dcterms:W3CDTF">2012-04-16T12:08:44Z</dcterms:modified>
</cp:coreProperties>
</file>